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E:\Cuvette\Exercise 8 column and bar Chart\"/>
    </mc:Choice>
  </mc:AlternateContent>
  <xr:revisionPtr revIDLastSave="0" documentId="13_ncr:1_{A3EF5F5F-9FA4-43AE-B52B-20BCAB0D432B}" xr6:coauthVersionLast="47" xr6:coauthVersionMax="47" xr10:uidLastSave="{00000000-0000-0000-0000-000000000000}"/>
  <bookViews>
    <workbookView xWindow="3930" yWindow="3015" windowWidth="15375" windowHeight="7785" tabRatio="772" activeTab="5" xr2:uid="{00000000-000D-0000-FFFF-FFFF00000000}"/>
  </bookViews>
  <sheets>
    <sheet name="Bar and Column Chart" sheetId="1" r:id="rId1"/>
    <sheet name="Practice sheet" sheetId="2" r:id="rId2"/>
    <sheet name="Sheet9" sheetId="14" r:id="rId3"/>
    <sheet name="Sheet8" sheetId="13" r:id="rId4"/>
    <sheet name="Sheet7" sheetId="12" r:id="rId5"/>
    <sheet name="Sheet10" sheetId="15" r:id="rId6"/>
    <sheet name="Sheet6" sheetId="11" r:id="rId7"/>
    <sheet name="Sheet2" sheetId="7" r:id="rId8"/>
    <sheet name="Sheet1" sheetId="6" r:id="rId9"/>
    <sheet name="Sheet5" sheetId="10" r:id="rId10"/>
    <sheet name="Sheet11" sheetId="16" r:id="rId11"/>
  </sheets>
  <definedNames>
    <definedName name="_xlnm._FilterDatabase" localSheetId="1" hidden="1">'Practice sheet'!$B$2:$F$2</definedName>
    <definedName name="_xlnm._FilterDatabase" localSheetId="10" hidden="1">Sheet11!$A$1:$C$159</definedName>
    <definedName name="_xlnm._FilterDatabase" localSheetId="4" hidden="1">Sheet7!$A$1:$C$159</definedName>
  </definedNames>
  <calcPr calcId="181029"/>
  <pivotCaches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13" r:id="rId19"/>
  </pivotCaches>
  <extLst>
    <ext uri="GoogleSheetsCustomDataVersion2">
      <go:sheetsCustomData xmlns:go="http://customooxmlschemas.google.com/" r:id="rId20" roundtripDataChecksum="GsQBxrUimIj8sCgJUinIZ3HeB2NXNtvsULrExiXUo4A="/>
    </ext>
  </extLst>
</workbook>
</file>

<file path=xl/calcChain.xml><?xml version="1.0" encoding="utf-8"?>
<calcChain xmlns="http://schemas.openxmlformats.org/spreadsheetml/2006/main">
  <c r="L11" i="2" l="1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</calcChain>
</file>

<file path=xl/sharedStrings.xml><?xml version="1.0" encoding="utf-8"?>
<sst xmlns="http://schemas.openxmlformats.org/spreadsheetml/2006/main" count="2008" uniqueCount="41">
  <si>
    <t>Bar and Column Charts</t>
  </si>
  <si>
    <t>We have data of product sales in the 'Practice' sheet. Below are your tasks</t>
  </si>
  <si>
    <t>Item_Fat_Content</t>
  </si>
  <si>
    <t>Item_Type</t>
  </si>
  <si>
    <t>Year</t>
  </si>
  <si>
    <t>Outlet_Type</t>
  </si>
  <si>
    <t>Item_Outlet_Sales</t>
  </si>
  <si>
    <t>SUM of Item_Outlet_Sales</t>
  </si>
  <si>
    <t>Low Fat</t>
  </si>
  <si>
    <t>Snack Foods</t>
  </si>
  <si>
    <t>Supermarket Type3</t>
  </si>
  <si>
    <t>Hard Drinks</t>
  </si>
  <si>
    <t>Regular</t>
  </si>
  <si>
    <t>Baking Goods</t>
  </si>
  <si>
    <t>Grocery Store</t>
  </si>
  <si>
    <t>Canned</t>
  </si>
  <si>
    <t>Fruits and Vegetables</t>
  </si>
  <si>
    <t>Dairy</t>
  </si>
  <si>
    <t>Grand Total</t>
  </si>
  <si>
    <t>Frozen Foods</t>
  </si>
  <si>
    <t>Household</t>
  </si>
  <si>
    <t>Breakfast</t>
  </si>
  <si>
    <t>low fat</t>
  </si>
  <si>
    <t>Soft Drinks</t>
  </si>
  <si>
    <t>Meat</t>
  </si>
  <si>
    <t>Health and Hygiene</t>
  </si>
  <si>
    <t>Starchy Foods</t>
  </si>
  <si>
    <t>Others</t>
  </si>
  <si>
    <t>Seafood</t>
  </si>
  <si>
    <t>Breads</t>
  </si>
  <si>
    <t>Supermarket Type1</t>
  </si>
  <si>
    <t>Supermarket Type2</t>
  </si>
  <si>
    <r>
      <t>1. Sales by Item Type (Bar Chart):</t>
    </r>
    <r>
      <rPr>
        <sz val="11"/>
        <color theme="1"/>
        <rFont val="Calibri"/>
        <family val="2"/>
        <scheme val="minor"/>
      </rPr>
      <t xml:space="preserve"> Create a bar chart that shows the total Item_Outlet_Sales for each Item_Type. Which item type has the highest sales?</t>
    </r>
  </si>
  <si>
    <r>
      <t>2. Sales by Fat Content (Bar Chart):</t>
    </r>
    <r>
      <rPr>
        <sz val="11"/>
        <color theme="1"/>
        <rFont val="Calibri"/>
        <family val="2"/>
        <scheme val="minor"/>
      </rPr>
      <t xml:space="preserve"> Create a bar chart to compare the total sales of Low Fat vs. Regular items. Which fat content category generates more revenue?</t>
    </r>
  </si>
  <si>
    <r>
      <t>3. Sales by Outlet Type (Bar Chart):</t>
    </r>
    <r>
      <rPr>
        <sz val="11"/>
        <color theme="1"/>
        <rFont val="Calibri"/>
        <family val="2"/>
        <scheme val="minor"/>
      </rPr>
      <t xml:space="preserve"> If additional data for different outlet types were available, create a bar chart to illustrate the total sales for each Outlet_Type.</t>
    </r>
  </si>
  <si>
    <r>
      <t>4. Yearly Sales Comparison (Column Chart):</t>
    </r>
    <r>
      <rPr>
        <sz val="11"/>
        <color theme="1"/>
        <rFont val="Calibri"/>
        <family val="2"/>
        <scheme val="minor"/>
      </rPr>
      <t xml:space="preserve"> Create a column chart to show the Item_Outlet_Sales for each Item_Fat_Content category for the year 1985. How do the sales of Low Fat items compare to Regular items?</t>
    </r>
  </si>
  <si>
    <r>
      <t>5. Sales Breakdown by Category (Column Chart):</t>
    </r>
    <r>
      <rPr>
        <sz val="11"/>
        <color theme="1"/>
        <rFont val="Calibri"/>
        <family val="2"/>
        <scheme val="minor"/>
      </rPr>
      <t xml:space="preserve"> Create a column chart that displays the total sales for each Item_Fat_Content by Item_Type. What does the chart reveal about the distribution of sales across different categories?</t>
    </r>
  </si>
  <si>
    <t>Sum of Item_Outlet_Sales</t>
  </si>
  <si>
    <t>Row Labels</t>
  </si>
  <si>
    <t>Column Labels</t>
  </si>
  <si>
    <t>Sea food has highest amount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</si>
</sst>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7" fillId="0" borderId="0" xfId="0" applyFont="1"/>
    <xf numFmtId="0" fontId="2" fillId="0" borderId="4" xfId="0" applyFont="1" applyBorder="1"/>
    <xf numFmtId="0" fontId="2" fillId="0" borderId="5" xfId="0" applyFont="1" applyBorder="1"/>
    <xf numFmtId="0" fontId="0" fillId="0" borderId="6" xfId="0" pivotButton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1" xfId="0" pivotButton="1" applyBorder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NumberFormat="1" applyBorder="1"/>
    <xf numFmtId="0" fontId="0" fillId="0" borderId="9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[BQQkbm0dS6OJ5ILuA4bz_Exercise 8.xlsx]Sheet9!PivotTable10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Breakdown by Item Type &amp; Fat Content.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Sheet9!$A$5:$A$21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Sheet9!$B$5:$B$21</c:f>
              <c:numCache>
                <c:formatCode>General</c:formatCode>
                <c:ptCount val="16"/>
                <c:pt idx="0">
                  <c:v>4064.0432000000001</c:v>
                </c:pt>
                <c:pt idx="1">
                  <c:v>24924.888800000001</c:v>
                </c:pt>
                <c:pt idx="2">
                  <c:v>2836.308</c:v>
                </c:pt>
                <c:pt idx="3">
                  <c:v>3073.3328000000001</c:v>
                </c:pt>
                <c:pt idx="4">
                  <c:v>4819.0604000000003</c:v>
                </c:pt>
                <c:pt idx="5">
                  <c:v>4003.4553999999998</c:v>
                </c:pt>
                <c:pt idx="6">
                  <c:v>2741.0985999999998</c:v>
                </c:pt>
                <c:pt idx="7">
                  <c:v>17101.738800000003</c:v>
                </c:pt>
                <c:pt idx="8">
                  <c:v>18914.712199999998</c:v>
                </c:pt>
                <c:pt idx="9">
                  <c:v>11451.0942</c:v>
                </c:pt>
                <c:pt idx="10">
                  <c:v>5307.0918000000001</c:v>
                </c:pt>
                <c:pt idx="11">
                  <c:v>26341.045400000003</c:v>
                </c:pt>
                <c:pt idx="12">
                  <c:v>4791.0968000000003</c:v>
                </c:pt>
                <c:pt idx="13">
                  <c:v>13957.1654</c:v>
                </c:pt>
                <c:pt idx="14">
                  <c:v>20439.394199999999</c:v>
                </c:pt>
                <c:pt idx="15">
                  <c:v>9992.9922000000006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8-42B4-B479-EA718F5760DD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Sheet9!$A$5:$A$21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Sheet9!$C$5:$C$21</c:f>
              <c:numCache>
                <c:formatCode>General</c:formatCode>
                <c:ptCount val="16"/>
                <c:pt idx="0">
                  <c:v>24096.633599999997</c:v>
                </c:pt>
                <c:pt idx="1">
                  <c:v>6943.6281999999992</c:v>
                </c:pt>
                <c:pt idx="2">
                  <c:v>18878.758999999998</c:v>
                </c:pt>
                <c:pt idx="3">
                  <c:v>9306.5524000000005</c:v>
                </c:pt>
                <c:pt idx="4">
                  <c:v>10396.467000000001</c:v>
                </c:pt>
                <c:pt idx="5">
                  <c:v>13711.485199999999</c:v>
                </c:pt>
                <c:pt idx="6">
                  <c:v>14692.874399999999</c:v>
                </c:pt>
                <c:pt idx="10">
                  <c:v>12033.6692</c:v>
                </c:pt>
                <c:pt idx="12">
                  <c:v>10971.0524</c:v>
                </c:pt>
                <c:pt idx="13">
                  <c:v>13799.370800000001</c:v>
                </c:pt>
                <c:pt idx="14">
                  <c:v>3615.2939999999999</c:v>
                </c:pt>
                <c:pt idx="15">
                  <c:v>8608.1281999999992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8-42B4-B479-EA718F57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41847424"/>
        <c:axId val="1641839744"/>
        <c:axId val="0"/>
      </c:bar3DChart>
      <c:catAx>
        <c:axId val="164184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Item Type categories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342142163736373"/>
              <c:y val="0.80411181809565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39744"/>
        <c:crosses val="autoZero"/>
        <c:auto val="1"/>
        <c:lblAlgn val="ctr"/>
        <c:lblOffset val="100"/>
        <c:noMultiLvlLbl val="0"/>
      </c:catAx>
      <c:valAx>
        <c:axId val="16418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Total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[BQQkbm0dS6OJ5ILuA4bz_Exercise 8.xlsx]Sheet7!PivotTable9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/>
              <a:t>Sales Comparison of Low Fat vs. Regular (1985)</a:t>
            </a:r>
            <a:r>
              <a:rPr lang="en-IN" sz="1400" b="0" i="0" u="none" strike="noStrike" baseline="0"/>
              <a:t>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Sheet7!$N$6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Sheet7!$M$7:$M$8</c:f>
              <c:strCache>
                <c:ptCount val="1"/>
                <c:pt idx="0">
                  <c:v>Low Fat</c:v>
                </c:pt>
              </c:strCache>
            </c:strRef>
          </c:cat>
          <c:val>
            <c:numRef>
              <c:f>Sheet7!$N$7:$N$8</c:f>
              <c:numCache>
                <c:formatCode>General</c:formatCode>
                <c:ptCount val="1"/>
                <c:pt idx="0">
                  <c:v>69657.993400000007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4-4446-AE4F-C13CC7C5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674016"/>
        <c:axId val="1493673536"/>
      </c:barChart>
      <c:catAx>
        <c:axId val="14936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73536"/>
        <c:crosses val="autoZero"/>
        <c:auto val="1"/>
        <c:lblAlgn val="ctr"/>
        <c:lblOffset val="100"/>
        <c:noMultiLvlLbl val="0"/>
      </c:catAx>
      <c:valAx>
        <c:axId val="1493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[BQQkbm0dS6OJ5ILuA4bz_Exercise 8.xlsx]Sheet10!PivotTable13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Low-Fat Sales Contribution by Year.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Sheet10!$J$11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Sheet10!$I$12:$I$18</c:f>
              <c:strCache>
                <c:ptCount val="6"/>
                <c:pt idx="0">
                  <c:v>1985</c:v>
                </c:pt>
                <c:pt idx="1">
                  <c:v>1987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2002</c:v>
                </c:pt>
              </c:strCache>
            </c:strRef>
          </c:cat>
          <c:val>
            <c:numRef>
              <c:f>Sheet10!$J$12:$J$18</c:f>
              <c:numCache>
                <c:formatCode>General</c:formatCode>
                <c:ptCount val="6"/>
                <c:pt idx="0">
                  <c:v>69657.993400000007</c:v>
                </c:pt>
                <c:pt idx="1">
                  <c:v>21593.8914</c:v>
                </c:pt>
                <c:pt idx="2">
                  <c:v>36208.867200000001</c:v>
                </c:pt>
                <c:pt idx="3">
                  <c:v>4789.0994000000001</c:v>
                </c:pt>
                <c:pt idx="4">
                  <c:v>36828.726999999999</c:v>
                </c:pt>
                <c:pt idx="5">
                  <c:v>5679.9398000000001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E-4369-88E1-A81B85D5A5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5603088"/>
        <c:axId val="1335602608"/>
      </c:barChart>
      <c:catAx>
        <c:axId val="133560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02608"/>
        <c:crosses val="autoZero"/>
        <c:auto val="1"/>
        <c:lblAlgn val="ctr"/>
        <c:lblOffset val="100"/>
        <c:noMultiLvlLbl val="0"/>
      </c:catAx>
      <c:valAx>
        <c:axId val="13356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[BQQkbm0dS6OJ5ILuA4bz_Exercise 8.xlsx]Sheet6!PivotTable8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Sheet6!$J$4:$J$8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Sheet6!$K$4:$K$8</c:f>
              <c:numCache>
                <c:formatCode>General</c:formatCode>
                <c:ptCount val="4"/>
                <c:pt idx="0">
                  <c:v>69657.993400000007</c:v>
                </c:pt>
                <c:pt idx="1">
                  <c:v>183248.13399999999</c:v>
                </c:pt>
                <c:pt idx="2">
                  <c:v>33009.698199999999</c:v>
                </c:pt>
                <c:pt idx="3">
                  <c:v>35896.606999999996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7-4731-A8CD-EFBBD4E4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8883200"/>
        <c:axId val="1388883680"/>
      </c:barChart>
      <c:catAx>
        <c:axId val="138888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Outlet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83680"/>
        <c:crosses val="autoZero"/>
        <c:auto val="1"/>
        <c:lblAlgn val="ctr"/>
        <c:lblOffset val="100"/>
        <c:noMultiLvlLbl val="0"/>
      </c:catAx>
      <c:valAx>
        <c:axId val="13888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[BQQkbm0dS6OJ5ILuA4bz_Exercise 8.xlsx]Sheet2!PivotTable3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Sheet2!$A$4:$A$20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Sheet2!$B$4:$B$20</c:f>
              <c:numCache>
                <c:formatCode>General</c:formatCode>
                <c:ptCount val="16"/>
                <c:pt idx="0">
                  <c:v>18325.479200000002</c:v>
                </c:pt>
                <c:pt idx="1">
                  <c:v>33246.722999999998</c:v>
                </c:pt>
                <c:pt idx="2">
                  <c:v>17695.632399999999</c:v>
                </c:pt>
                <c:pt idx="3">
                  <c:v>7988.9341999999997</c:v>
                </c:pt>
                <c:pt idx="4">
                  <c:v>18327.476600000002</c:v>
                </c:pt>
                <c:pt idx="5">
                  <c:v>20889.474999999999</c:v>
                </c:pt>
                <c:pt idx="6">
                  <c:v>12633.555000000002</c:v>
                </c:pt>
                <c:pt idx="7">
                  <c:v>3142.5760000000005</c:v>
                </c:pt>
                <c:pt idx="8">
                  <c:v>28003.547999999999</c:v>
                </c:pt>
                <c:pt idx="9">
                  <c:v>20320.216</c:v>
                </c:pt>
                <c:pt idx="10">
                  <c:v>22470.75</c:v>
                </c:pt>
                <c:pt idx="11">
                  <c:v>21788.970799999996</c:v>
                </c:pt>
                <c:pt idx="12">
                  <c:v>33622.234199999999</c:v>
                </c:pt>
                <c:pt idx="13">
                  <c:v>16476.552600000003</c:v>
                </c:pt>
                <c:pt idx="14">
                  <c:v>27100.7232</c:v>
                </c:pt>
                <c:pt idx="15">
                  <c:v>19779.5864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D-4134-B553-57C7CD2D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89015440"/>
        <c:axId val="1085852832"/>
        <c:axId val="0"/>
      </c:bar3DChart>
      <c:catAx>
        <c:axId val="14890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52832"/>
        <c:crosses val="autoZero"/>
        <c:auto val="1"/>
        <c:lblAlgn val="ctr"/>
        <c:lblOffset val="100"/>
        <c:noMultiLvlLbl val="0"/>
      </c:catAx>
      <c:valAx>
        <c:axId val="10858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[BQQkbm0dS6OJ5ILuA4bz_Exercise 8.xlsx]Sheet5!PivotTable7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Fat Vs 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Sheet5!$K$5:$K$7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Sheet5!$L$5:$L$7</c:f>
              <c:numCache>
                <c:formatCode>General</c:formatCode>
                <c:ptCount val="2"/>
                <c:pt idx="0">
                  <c:v>174758.51820000005</c:v>
                </c:pt>
                <c:pt idx="1">
                  <c:v>147053.91439999998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D-48A1-B73D-A4812D84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489504"/>
        <c:axId val="1491490464"/>
      </c:barChart>
      <c:catAx>
        <c:axId val="14914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90464"/>
        <c:crosses val="autoZero"/>
        <c:auto val="1"/>
        <c:lblAlgn val="ctr"/>
        <c:lblOffset val="100"/>
        <c:noMultiLvlLbl val="0"/>
      </c:catAx>
      <c:valAx>
        <c:axId val="1491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[BQQkbm0dS6OJ5ILuA4bz_Exercise 8.xlsx]Sheet11!PivotTable14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of  Super Market Type 1 vs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Sheet11!$K$43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Sheet11!$J$44:$J$50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2002</c:v>
                </c:pt>
                <c:pt idx="5">
                  <c:v>2004</c:v>
                </c:pt>
              </c:strCache>
            </c:strRef>
          </c:cat>
          <c:val>
            <c:numRef>
              <c:f>Sheet11!$K$44:$K$50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4789.0994000000001</c:v>
                </c:pt>
                <c:pt idx="3">
                  <c:v>36828.726999999999</c:v>
                </c:pt>
                <c:pt idx="4">
                  <c:v>37592.399599999997</c:v>
                </c:pt>
                <c:pt idx="5">
                  <c:v>46235.149400000002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7-4D29-91C3-B61787E9D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2496128"/>
        <c:axId val="1384653952"/>
      </c:barChart>
      <c:catAx>
        <c:axId val="13124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53952"/>
        <c:crosses val="autoZero"/>
        <c:auto val="1"/>
        <c:lblAlgn val="ctr"/>
        <c:lblOffset val="100"/>
        <c:noMultiLvlLbl val="0"/>
      </c:catAx>
      <c:valAx>
        <c:axId val="13846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3</xdr:row>
      <xdr:rowOff>185737</xdr:rowOff>
    </xdr:from>
    <xdr:to>
      <xdr:col>13</xdr:col>
      <xdr:colOff>342900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60FB3-0382-4BAA-C630-1D1BCCE0D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8</xdr:row>
      <xdr:rowOff>90487</xdr:rowOff>
    </xdr:from>
    <xdr:to>
      <xdr:col>17</xdr:col>
      <xdr:colOff>209550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FBA53-B2A8-4E10-1D32-FA4AECB4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18</xdr:row>
      <xdr:rowOff>33337</xdr:rowOff>
    </xdr:from>
    <xdr:to>
      <xdr:col>10</xdr:col>
      <xdr:colOff>504825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FF9D3-DEB1-44CB-AEC1-EEC492C6C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8</xdr:row>
      <xdr:rowOff>52387</xdr:rowOff>
    </xdr:from>
    <xdr:to>
      <xdr:col>12</xdr:col>
      <xdr:colOff>466725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43CD0-FAC2-2403-0859-FBD3843F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133350</xdr:rowOff>
    </xdr:from>
    <xdr:to>
      <xdr:col>12</xdr:col>
      <xdr:colOff>561975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519E9-1267-E197-0F6C-50A135E4C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42861</xdr:rowOff>
    </xdr:from>
    <xdr:to>
      <xdr:col>13</xdr:col>
      <xdr:colOff>561975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001A6-2F30-B5A4-6012-96704171E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52</xdr:row>
      <xdr:rowOff>14287</xdr:rowOff>
    </xdr:from>
    <xdr:to>
      <xdr:col>12</xdr:col>
      <xdr:colOff>228600</xdr:colOff>
      <xdr:row>66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83541-E5FC-4B8E-E3FA-2D1A0AC83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0.475328587963" createdVersion="8" refreshedVersion="8" minRefreshableVersion="3" recordCount="158" xr:uid="{F88D09A9-B938-4AA2-A382-69556CCCE931}">
  <cacheSource type="worksheet">
    <worksheetSource ref="B2:D160" sheet="Sheet1"/>
  </cacheSource>
  <cacheFields count="3">
    <cacheField name="Item_Type" numFmtId="0">
      <sharedItems count="16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Others"/>
        <s v="Seafood"/>
        <s v="Snack Foods"/>
        <s v="Soft Drinks"/>
        <s v="Starchy Foods"/>
      </sharedItems>
    </cacheField>
    <cacheField name="Item_Outlet_Sales" numFmtId="0">
      <sharedItems containsSemiMixedTypes="0" containsString="0" containsNumber="1" minValue="33.29" maxValue="7968.2943999999998"/>
    </cacheField>
    <cacheField name="Year" numFmtId="0">
      <sharedItems containsSemiMixedTypes="0" containsString="0" containsNumber="1" containsInteger="1" minValue="1985" maxValue="2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0.484693981482" createdVersion="8" refreshedVersion="8" minRefreshableVersion="3" recordCount="158" xr:uid="{0F3BCF28-E52F-427B-A013-894EB6406D74}">
  <cacheSource type="worksheet">
    <worksheetSource ref="A1:B159" sheet="Sheet5"/>
  </cacheSource>
  <cacheFields count="2">
    <cacheField name="Item_Fat_Content" numFmtId="0">
      <sharedItems count="2">
        <s v="Low Fat"/>
        <s v="Regular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0.487335069447" createdVersion="8" refreshedVersion="8" minRefreshableVersion="3" recordCount="158" xr:uid="{E3DD2D25-E6E1-432D-9970-8F20A9F844B2}">
  <cacheSource type="worksheet">
    <worksheetSource ref="A1:B159" sheet="Sheet6"/>
  </cacheSource>
  <cacheFields count="2">
    <cacheField name="Outlet_Type" numFmtId="0">
      <sharedItems count="4">
        <s v="Grocery Store"/>
        <s v="Supermarket Type1"/>
        <s v="Supermarket Type2"/>
        <s v="Supermarket Type3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0.491109490744" createdVersion="8" refreshedVersion="8" minRefreshableVersion="3" recordCount="158" xr:uid="{BEC208B5-012A-49F8-990A-0ADD9AAAAB35}">
  <cacheSource type="worksheet">
    <worksheetSource ref="A1:C159" sheet="Sheet7"/>
  </cacheSource>
  <cacheFields count="3"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Item_Fat_Content" numFmtId="0">
      <sharedItems count="2">
        <s v="Low Fat"/>
        <s v="Regular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0.499599305556" createdVersion="8" refreshedVersion="8" minRefreshableVersion="3" recordCount="158" xr:uid="{4E1C6EAB-8E5B-40D2-9E6A-6F06F3EAB545}">
  <cacheSource type="worksheet">
    <worksheetSource ref="A1:C159" sheet="Sheet8"/>
  </cacheSource>
  <cacheFields count="3">
    <cacheField name="Item_Fat_Content" numFmtId="0">
      <sharedItems count="2">
        <s v="Low Fat"/>
        <s v="Regular"/>
      </sharedItems>
    </cacheField>
    <cacheField name="Item_Type" numFmtId="0">
      <sharedItems count="16">
        <s v="Snack Foods"/>
        <s v="Hard Drinks"/>
        <s v="Baking Goods"/>
        <s v="Household"/>
        <s v="Soft Drinks"/>
        <s v="Canned"/>
        <s v="Health and Hygiene"/>
        <s v="Starchy Foods"/>
        <s v="Others"/>
        <s v="Meat"/>
        <s v="Breads"/>
        <s v="Seafood"/>
        <s v="Fruits and Vegetables"/>
        <s v="Frozen Foods"/>
        <s v="Breakfast"/>
        <s v="Dairy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0.565216319446" createdVersion="8" refreshedVersion="8" minRefreshableVersion="3" recordCount="158" xr:uid="{82E13C08-292E-4A27-9053-D635C84E5AA2}">
  <cacheSource type="worksheet">
    <worksheetSource ref="A1:D159" sheet="Sheet10"/>
  </cacheSource>
  <cacheFields count="4"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Item_Type" numFmtId="0">
      <sharedItems count="16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Others"/>
        <s v="Seafood"/>
        <s v="Snack Foods"/>
        <s v="Soft Drinks"/>
        <s v="Starchy Foods"/>
      </sharedItems>
    </cacheField>
    <cacheField name="Item_Fat_Content" numFmtId="0">
      <sharedItems count="2">
        <s v="Low Fat"/>
        <s v="Regular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0.570580902779" createdVersion="8" refreshedVersion="8" minRefreshableVersion="3" recordCount="127" xr:uid="{F2623F9B-0547-49B7-BEED-05A07B92A84A}">
  <cacheSource type="worksheet">
    <worksheetSource ref="A1:C128" sheet="Sheet11"/>
  </cacheSource>
  <cacheFields count="3">
    <cacheField name="Outlet_Type" numFmtId="0">
      <sharedItems count="2">
        <s v="Grocery Store"/>
        <s v="Supermarket Type1"/>
      </sharedItems>
    </cacheField>
    <cacheField name="Year" numFmtId="0">
      <sharedItems containsSemiMixedTypes="0" containsString="0" containsNumber="1" containsInteger="1" minValue="1985" maxValue="2004" count="7">
        <n v="1985"/>
        <n v="1987"/>
        <n v="1997"/>
        <n v="1998"/>
        <n v="1999"/>
        <n v="2002"/>
        <n v="2004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5700.572966898151" refreshedVersion="8" recordCount="158" xr:uid="{00000000-000A-0000-FFFF-FFFF00000000}">
  <cacheSource type="worksheet">
    <worksheetSource ref="B2:F160" sheet="Practice sheet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/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n v="4022.7636000000002"/>
    <n v="1985"/>
  </r>
  <r>
    <x v="0"/>
    <n v="2303.6680000000001"/>
    <n v="1985"/>
  </r>
  <r>
    <x v="0"/>
    <n v="4064.0432000000001"/>
    <n v="1985"/>
  </r>
  <r>
    <x v="0"/>
    <n v="214.38759999999999"/>
    <n v="1985"/>
  </r>
  <r>
    <x v="0"/>
    <n v="125.83620000000001"/>
    <n v="1985"/>
  </r>
  <r>
    <x v="0"/>
    <n v="2797.6916000000001"/>
    <n v="1985"/>
  </r>
  <r>
    <x v="0"/>
    <n v="780.31759999999997"/>
    <n v="1985"/>
  </r>
  <r>
    <x v="0"/>
    <n v="147.80760000000001"/>
    <n v="1985"/>
  </r>
  <r>
    <x v="0"/>
    <n v="583.24080000000004"/>
    <n v="1985"/>
  </r>
  <r>
    <x v="0"/>
    <n v="3285.723"/>
    <n v="1985"/>
  </r>
  <r>
    <x v="1"/>
    <n v="4363.6531999999997"/>
    <n v="1985"/>
  </r>
  <r>
    <x v="1"/>
    <n v="679.11599999999999"/>
    <n v="1985"/>
  </r>
  <r>
    <x v="1"/>
    <n v="176.43700000000001"/>
    <n v="1985"/>
  </r>
  <r>
    <x v="1"/>
    <n v="7968.2943999999998"/>
    <n v="1985"/>
  </r>
  <r>
    <x v="1"/>
    <n v="6976.2524000000003"/>
    <n v="1985"/>
  </r>
  <r>
    <x v="1"/>
    <n v="5262.4831999999997"/>
    <n v="1985"/>
  </r>
  <r>
    <x v="1"/>
    <n v="898.83"/>
    <n v="1985"/>
  </r>
  <r>
    <x v="1"/>
    <n v="6024.1584000000003"/>
    <n v="1985"/>
  </r>
  <r>
    <x v="1"/>
    <n v="239.68799999999999"/>
    <n v="1985"/>
  </r>
  <r>
    <x v="1"/>
    <n v="657.81039999999996"/>
    <n v="1985"/>
  </r>
  <r>
    <x v="2"/>
    <n v="2105.2595999999999"/>
    <n v="1985"/>
  </r>
  <r>
    <x v="2"/>
    <n v="317.58659999999998"/>
    <n v="1985"/>
  </r>
  <r>
    <x v="2"/>
    <n v="213.05600000000001"/>
    <n v="1985"/>
  </r>
  <r>
    <x v="2"/>
    <n v="3435.5279999999998"/>
    <n v="1985"/>
  </r>
  <r>
    <x v="2"/>
    <n v="7298.4996000000001"/>
    <n v="1985"/>
  </r>
  <r>
    <x v="2"/>
    <n v="717.73239999999998"/>
    <n v="1985"/>
  </r>
  <r>
    <x v="2"/>
    <n v="83.890799999999999"/>
    <n v="1985"/>
  </r>
  <r>
    <x v="2"/>
    <n v="3486.1288"/>
    <n v="1985"/>
  </r>
  <r>
    <x v="2"/>
    <n v="37.950600000000001"/>
    <n v="1985"/>
  </r>
  <r>
    <x v="3"/>
    <n v="50.6008"/>
    <n v="1985"/>
  </r>
  <r>
    <x v="3"/>
    <n v="339.55799999999999"/>
    <n v="1985"/>
  </r>
  <r>
    <x v="3"/>
    <n v="994.70519999999999"/>
    <n v="1987"/>
  </r>
  <r>
    <x v="3"/>
    <n v="343.55279999999999"/>
    <n v="1987"/>
  </r>
  <r>
    <x v="3"/>
    <n v="1977.4259999999999"/>
    <n v="1987"/>
  </r>
  <r>
    <x v="3"/>
    <n v="308.93119999999999"/>
    <n v="1987"/>
  </r>
  <r>
    <x v="3"/>
    <n v="2150.5340000000001"/>
    <n v="1987"/>
  </r>
  <r>
    <x v="3"/>
    <n v="373.5138"/>
    <n v="1987"/>
  </r>
  <r>
    <x v="3"/>
    <n v="850.89239999999995"/>
    <n v="1987"/>
  </r>
  <r>
    <x v="3"/>
    <n v="599.22"/>
    <n v="1987"/>
  </r>
  <r>
    <x v="4"/>
    <n v="667.79740000000004"/>
    <n v="1987"/>
  </r>
  <r>
    <x v="4"/>
    <n v="1374.2112"/>
    <n v="1987"/>
  </r>
  <r>
    <x v="4"/>
    <n v="1929.4884"/>
    <n v="1987"/>
  </r>
  <r>
    <x v="4"/>
    <n v="193.08199999999999"/>
    <n v="1987"/>
  </r>
  <r>
    <x v="4"/>
    <n v="2324.9735999999998"/>
    <n v="1987"/>
  </r>
  <r>
    <x v="4"/>
    <n v="1325.6078"/>
    <n v="1987"/>
  </r>
  <r>
    <x v="4"/>
    <n v="3617.9571999999998"/>
    <n v="1987"/>
  </r>
  <r>
    <x v="4"/>
    <n v="2561.9983999999999"/>
    <n v="1987"/>
  </r>
  <r>
    <x v="4"/>
    <n v="2187.1529999999998"/>
    <n v="1997"/>
  </r>
  <r>
    <x v="4"/>
    <n v="2145.2076000000002"/>
    <n v="1997"/>
  </r>
  <r>
    <x v="5"/>
    <n v="1547.3191999999999"/>
    <n v="1997"/>
  </r>
  <r>
    <x v="5"/>
    <n v="4078.0250000000001"/>
    <n v="1997"/>
  </r>
  <r>
    <x v="5"/>
    <n v="2085.2856000000002"/>
    <n v="1997"/>
  </r>
  <r>
    <x v="5"/>
    <n v="2576.6460000000002"/>
    <n v="1997"/>
  </r>
  <r>
    <x v="5"/>
    <n v="3134.5864000000001"/>
    <n v="1997"/>
  </r>
  <r>
    <x v="5"/>
    <n v="1314.2891999999999"/>
    <n v="1997"/>
  </r>
  <r>
    <x v="5"/>
    <n v="1438.1279999999999"/>
    <n v="1997"/>
  </r>
  <r>
    <x v="5"/>
    <n v="2769.7280000000001"/>
    <n v="1997"/>
  </r>
  <r>
    <x v="5"/>
    <n v="1418.154"/>
    <n v="1997"/>
  </r>
  <r>
    <x v="5"/>
    <n v="527.31359999999995"/>
    <n v="1997"/>
  </r>
  <r>
    <x v="6"/>
    <n v="2954.1545999999998"/>
    <n v="1997"/>
  </r>
  <r>
    <x v="6"/>
    <n v="1547.9849999999999"/>
    <n v="1997"/>
  </r>
  <r>
    <x v="6"/>
    <n v="1451.444"/>
    <n v="1997"/>
  </r>
  <r>
    <x v="6"/>
    <n v="5033.4480000000003"/>
    <n v="1997"/>
  </r>
  <r>
    <x v="6"/>
    <n v="732.38"/>
    <n v="1998"/>
  </r>
  <r>
    <x v="6"/>
    <n v="178.43440000000001"/>
    <n v="1998"/>
  </r>
  <r>
    <x v="6"/>
    <n v="184.42660000000001"/>
    <n v="1998"/>
  </r>
  <r>
    <x v="6"/>
    <n v="186.42400000000001"/>
    <n v="1998"/>
  </r>
  <r>
    <x v="6"/>
    <n v="101.2016"/>
    <n v="1998"/>
  </r>
  <r>
    <x v="6"/>
    <n v="263.65679999999998"/>
    <n v="1998"/>
  </r>
  <r>
    <x v="7"/>
    <n v="585.23820000000001"/>
    <n v="1998"/>
  </r>
  <r>
    <x v="7"/>
    <n v="161.12360000000001"/>
    <n v="1998"/>
  </r>
  <r>
    <x v="7"/>
    <n v="327.5736"/>
    <n v="1998"/>
  </r>
  <r>
    <x v="7"/>
    <n v="324.91039999999998"/>
    <n v="1998"/>
  </r>
  <r>
    <x v="7"/>
    <n v="165.7842"/>
    <n v="1998"/>
  </r>
  <r>
    <x v="7"/>
    <n v="774.99120000000005"/>
    <n v="1998"/>
  </r>
  <r>
    <x v="7"/>
    <n v="539.298"/>
    <n v="1998"/>
  </r>
  <r>
    <x v="7"/>
    <n v="58.590400000000002"/>
    <n v="1998"/>
  </r>
  <r>
    <x v="7"/>
    <n v="33.29"/>
    <n v="1998"/>
  </r>
  <r>
    <x v="7"/>
    <n v="171.7764"/>
    <n v="1998"/>
  </r>
  <r>
    <x v="8"/>
    <n v="3735.1379999999999"/>
    <n v="1999"/>
  </r>
  <r>
    <x v="8"/>
    <n v="2097.27"/>
    <n v="1999"/>
  </r>
  <r>
    <x v="8"/>
    <n v="1516.0265999999999"/>
    <n v="1999"/>
  </r>
  <r>
    <x v="8"/>
    <n v="718.39819999999997"/>
    <n v="1999"/>
  </r>
  <r>
    <x v="8"/>
    <n v="3791.0652"/>
    <n v="1999"/>
  </r>
  <r>
    <x v="8"/>
    <n v="2527.3768"/>
    <n v="1999"/>
  </r>
  <r>
    <x v="8"/>
    <n v="796.96259999999995"/>
    <n v="1999"/>
  </r>
  <r>
    <x v="8"/>
    <n v="5580.7356"/>
    <n v="1999"/>
  </r>
  <r>
    <x v="8"/>
    <n v="1231.73"/>
    <n v="1999"/>
  </r>
  <r>
    <x v="8"/>
    <n v="6008.8450000000003"/>
    <n v="1999"/>
  </r>
  <r>
    <x v="9"/>
    <n v="1995.4025999999999"/>
    <n v="1999"/>
  </r>
  <r>
    <x v="9"/>
    <n v="703.08479999999997"/>
    <n v="1999"/>
  </r>
  <r>
    <x v="9"/>
    <n v="878.85599999999999"/>
    <n v="1999"/>
  </r>
  <r>
    <x v="9"/>
    <n v="1267.6831999999999"/>
    <n v="1999"/>
  </r>
  <r>
    <x v="9"/>
    <n v="1054.6271999999999"/>
    <n v="1999"/>
  </r>
  <r>
    <x v="9"/>
    <n v="2925.5252"/>
    <n v="1999"/>
  </r>
  <r>
    <x v="9"/>
    <n v="1076.5986"/>
    <n v="2002"/>
  </r>
  <r>
    <x v="9"/>
    <n v="2174.5028000000002"/>
    <n v="2002"/>
  </r>
  <r>
    <x v="9"/>
    <n v="2428.8384000000001"/>
    <n v="2002"/>
  </r>
  <r>
    <x v="9"/>
    <n v="5815.0972000000002"/>
    <n v="2002"/>
  </r>
  <r>
    <x v="10"/>
    <n v="2117.2440000000001"/>
    <n v="2002"/>
  </r>
  <r>
    <x v="10"/>
    <n v="1062.6168"/>
    <n v="2002"/>
  </r>
  <r>
    <x v="10"/>
    <n v="1118.5440000000001"/>
    <n v="2002"/>
  </r>
  <r>
    <x v="10"/>
    <n v="2302.3364000000001"/>
    <n v="2002"/>
  </r>
  <r>
    <x v="10"/>
    <n v="4604.6728000000003"/>
    <n v="2002"/>
  </r>
  <r>
    <x v="10"/>
    <n v="2530.7058000000002"/>
    <n v="2002"/>
  </r>
  <r>
    <x v="10"/>
    <n v="2143.8760000000002"/>
    <n v="2002"/>
  </r>
  <r>
    <x v="10"/>
    <n v="3124.5994000000001"/>
    <n v="2002"/>
  </r>
  <r>
    <x v="10"/>
    <n v="1701.7847999999999"/>
    <n v="2002"/>
  </r>
  <r>
    <x v="10"/>
    <n v="1764.37"/>
    <n v="2002"/>
  </r>
  <r>
    <x v="11"/>
    <n v="1393.5193999999999"/>
    <n v="2002"/>
  </r>
  <r>
    <x v="11"/>
    <n v="2233.0931999999998"/>
    <n v="2002"/>
  </r>
  <r>
    <x v="11"/>
    <n v="2748.4223999999999"/>
    <n v="2004"/>
  </r>
  <r>
    <x v="11"/>
    <n v="1587.2672"/>
    <n v="2004"/>
  </r>
  <r>
    <x v="11"/>
    <n v="1065.28"/>
    <n v="2004"/>
  </r>
  <r>
    <x v="11"/>
    <n v="4865.6664000000001"/>
    <n v="2004"/>
  </r>
  <r>
    <x v="11"/>
    <n v="2716.4639999999999"/>
    <n v="2004"/>
  </r>
  <r>
    <x v="11"/>
    <n v="1274.3412000000001"/>
    <n v="2004"/>
  </r>
  <r>
    <x v="11"/>
    <n v="3036.0479999999998"/>
    <n v="2004"/>
  </r>
  <r>
    <x v="11"/>
    <n v="868.86900000000003"/>
    <n v="2004"/>
  </r>
  <r>
    <x v="12"/>
    <n v="6301.1311999999998"/>
    <n v="2004"/>
  </r>
  <r>
    <x v="12"/>
    <n v="2120.5729999999999"/>
    <n v="2004"/>
  </r>
  <r>
    <x v="12"/>
    <n v="3275.7359999999999"/>
    <n v="2004"/>
  </r>
  <r>
    <x v="12"/>
    <n v="133.16"/>
    <n v="2004"/>
  </r>
  <r>
    <x v="12"/>
    <n v="6911.0039999999999"/>
    <n v="2004"/>
  </r>
  <r>
    <x v="12"/>
    <n v="3046.7008000000001"/>
    <n v="2004"/>
  </r>
  <r>
    <x v="12"/>
    <n v="1640.5311999999999"/>
    <n v="2004"/>
  </r>
  <r>
    <x v="12"/>
    <n v="4643.9549999999999"/>
    <n v="2004"/>
  </r>
  <r>
    <x v="12"/>
    <n v="4710.5349999999999"/>
    <n v="2007"/>
  </r>
  <r>
    <x v="12"/>
    <n v="838.90800000000002"/>
    <n v="2007"/>
  </r>
  <r>
    <x v="13"/>
    <n v="3121.2703999999999"/>
    <n v="2007"/>
  </r>
  <r>
    <x v="13"/>
    <n v="2285.0255999999999"/>
    <n v="2007"/>
  </r>
  <r>
    <x v="13"/>
    <n v="2552.6772000000001"/>
    <n v="2007"/>
  </r>
  <r>
    <x v="13"/>
    <n v="866.87159999999994"/>
    <n v="2007"/>
  </r>
  <r>
    <x v="13"/>
    <n v="928.12519999999995"/>
    <n v="2007"/>
  </r>
  <r>
    <x v="13"/>
    <n v="1910.1802"/>
    <n v="2007"/>
  </r>
  <r>
    <x v="13"/>
    <n v="2636.5680000000002"/>
    <n v="2007"/>
  </r>
  <r>
    <x v="13"/>
    <n v="1416.8224"/>
    <n v="2007"/>
  </r>
  <r>
    <x v="13"/>
    <n v="308.93119999999999"/>
    <n v="2007"/>
  </r>
  <r>
    <x v="13"/>
    <n v="450.08080000000001"/>
    <n v="2007"/>
  </r>
  <r>
    <x v="14"/>
    <n v="2775.7202000000002"/>
    <n v="2007"/>
  </r>
  <r>
    <x v="14"/>
    <n v="3147.9023999999999"/>
    <n v="2007"/>
  </r>
  <r>
    <x v="14"/>
    <n v="5060.08"/>
    <n v="2007"/>
  </r>
  <r>
    <x v="14"/>
    <n v="473.38380000000001"/>
    <n v="2007"/>
  </r>
  <r>
    <x v="14"/>
    <n v="443.4228"/>
    <n v="2009"/>
  </r>
  <r>
    <x v="14"/>
    <n v="556.60879999999997"/>
    <n v="2009"/>
  </r>
  <r>
    <x v="14"/>
    <n v="1621.8887999999999"/>
    <n v="2009"/>
  </r>
  <r>
    <x v="14"/>
    <n v="3068.0064000000002"/>
    <n v="2009"/>
  </r>
  <r>
    <x v="14"/>
    <n v="6768.5227999999997"/>
    <n v="2009"/>
  </r>
  <r>
    <x v="14"/>
    <n v="3185.1871999999998"/>
    <n v="2009"/>
  </r>
  <r>
    <x v="15"/>
    <n v="1794.3309999999999"/>
    <n v="2009"/>
  </r>
  <r>
    <x v="15"/>
    <n v="3589.9935999999998"/>
    <n v="2009"/>
  </r>
  <r>
    <x v="15"/>
    <n v="619.19399999999996"/>
    <n v="2009"/>
  </r>
  <r>
    <x v="15"/>
    <n v="1869.5663999999999"/>
    <n v="2009"/>
  </r>
  <r>
    <x v="15"/>
    <n v="898.83"/>
    <n v="2009"/>
  </r>
  <r>
    <x v="15"/>
    <n v="2251.7356"/>
    <n v="2009"/>
  </r>
  <r>
    <x v="15"/>
    <n v="3745.125"/>
    <n v="2009"/>
  </r>
  <r>
    <x v="15"/>
    <n v="1810.9760000000001"/>
    <n v="2009"/>
  </r>
  <r>
    <x v="15"/>
    <n v="3199.8348000000001"/>
    <n v="2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n v="4022.7636000000002"/>
  </r>
  <r>
    <x v="0"/>
    <n v="2303.6680000000001"/>
  </r>
  <r>
    <x v="0"/>
    <n v="4064.0432000000001"/>
  </r>
  <r>
    <x v="0"/>
    <n v="214.38759999999999"/>
  </r>
  <r>
    <x v="0"/>
    <n v="125.83620000000001"/>
  </r>
  <r>
    <x v="0"/>
    <n v="2797.6916000000001"/>
  </r>
  <r>
    <x v="0"/>
    <n v="780.31759999999997"/>
  </r>
  <r>
    <x v="0"/>
    <n v="147.80760000000001"/>
  </r>
  <r>
    <x v="0"/>
    <n v="583.24080000000004"/>
  </r>
  <r>
    <x v="0"/>
    <n v="3285.723"/>
  </r>
  <r>
    <x v="0"/>
    <n v="4363.6531999999997"/>
  </r>
  <r>
    <x v="0"/>
    <n v="679.11599999999999"/>
  </r>
  <r>
    <x v="0"/>
    <n v="176.43700000000001"/>
  </r>
  <r>
    <x v="0"/>
    <n v="7968.2943999999998"/>
  </r>
  <r>
    <x v="0"/>
    <n v="6976.2524000000003"/>
  </r>
  <r>
    <x v="0"/>
    <n v="5262.4831999999997"/>
  </r>
  <r>
    <x v="0"/>
    <n v="898.83"/>
  </r>
  <r>
    <x v="0"/>
    <n v="6024.1584000000003"/>
  </r>
  <r>
    <x v="0"/>
    <n v="239.68799999999999"/>
  </r>
  <r>
    <x v="0"/>
    <n v="657.81039999999996"/>
  </r>
  <r>
    <x v="0"/>
    <n v="2105.2595999999999"/>
  </r>
  <r>
    <x v="0"/>
    <n v="317.58659999999998"/>
  </r>
  <r>
    <x v="0"/>
    <n v="213.05600000000001"/>
  </r>
  <r>
    <x v="0"/>
    <n v="3435.5279999999998"/>
  </r>
  <r>
    <x v="0"/>
    <n v="7298.4996000000001"/>
  </r>
  <r>
    <x v="0"/>
    <n v="717.73239999999998"/>
  </r>
  <r>
    <x v="0"/>
    <n v="83.890799999999999"/>
  </r>
  <r>
    <x v="0"/>
    <n v="3486.1288"/>
  </r>
  <r>
    <x v="0"/>
    <n v="37.950600000000001"/>
  </r>
  <r>
    <x v="0"/>
    <n v="50.6008"/>
  </r>
  <r>
    <x v="0"/>
    <n v="339.55799999999999"/>
  </r>
  <r>
    <x v="0"/>
    <n v="994.70519999999999"/>
  </r>
  <r>
    <x v="0"/>
    <n v="343.55279999999999"/>
  </r>
  <r>
    <x v="0"/>
    <n v="1977.4259999999999"/>
  </r>
  <r>
    <x v="0"/>
    <n v="308.93119999999999"/>
  </r>
  <r>
    <x v="0"/>
    <n v="2150.5340000000001"/>
  </r>
  <r>
    <x v="0"/>
    <n v="373.5138"/>
  </r>
  <r>
    <x v="0"/>
    <n v="850.89239999999995"/>
  </r>
  <r>
    <x v="0"/>
    <n v="599.22"/>
  </r>
  <r>
    <x v="0"/>
    <n v="667.79740000000004"/>
  </r>
  <r>
    <x v="0"/>
    <n v="1374.2112"/>
  </r>
  <r>
    <x v="0"/>
    <n v="1929.4884"/>
  </r>
  <r>
    <x v="0"/>
    <n v="193.08199999999999"/>
  </r>
  <r>
    <x v="0"/>
    <n v="2324.9735999999998"/>
  </r>
  <r>
    <x v="0"/>
    <n v="1325.6078"/>
  </r>
  <r>
    <x v="0"/>
    <n v="3617.9571999999998"/>
  </r>
  <r>
    <x v="0"/>
    <n v="2561.9983999999999"/>
  </r>
  <r>
    <x v="0"/>
    <n v="2187.1529999999998"/>
  </r>
  <r>
    <x v="0"/>
    <n v="2145.2076000000002"/>
  </r>
  <r>
    <x v="0"/>
    <n v="1547.3191999999999"/>
  </r>
  <r>
    <x v="0"/>
    <n v="4078.0250000000001"/>
  </r>
  <r>
    <x v="0"/>
    <n v="2085.2856000000002"/>
  </r>
  <r>
    <x v="0"/>
    <n v="2576.6460000000002"/>
  </r>
  <r>
    <x v="0"/>
    <n v="3134.5864000000001"/>
  </r>
  <r>
    <x v="0"/>
    <n v="1314.2891999999999"/>
  </r>
  <r>
    <x v="0"/>
    <n v="1438.1279999999999"/>
  </r>
  <r>
    <x v="0"/>
    <n v="2769.7280000000001"/>
  </r>
  <r>
    <x v="0"/>
    <n v="1418.154"/>
  </r>
  <r>
    <x v="0"/>
    <n v="527.31359999999995"/>
  </r>
  <r>
    <x v="0"/>
    <n v="2954.1545999999998"/>
  </r>
  <r>
    <x v="0"/>
    <n v="1547.9849999999999"/>
  </r>
  <r>
    <x v="0"/>
    <n v="1451.444"/>
  </r>
  <r>
    <x v="0"/>
    <n v="5033.4480000000003"/>
  </r>
  <r>
    <x v="0"/>
    <n v="732.38"/>
  </r>
  <r>
    <x v="0"/>
    <n v="178.43440000000001"/>
  </r>
  <r>
    <x v="0"/>
    <n v="184.42660000000001"/>
  </r>
  <r>
    <x v="0"/>
    <n v="186.42400000000001"/>
  </r>
  <r>
    <x v="0"/>
    <n v="101.2016"/>
  </r>
  <r>
    <x v="0"/>
    <n v="263.65679999999998"/>
  </r>
  <r>
    <x v="0"/>
    <n v="585.23820000000001"/>
  </r>
  <r>
    <x v="0"/>
    <n v="161.12360000000001"/>
  </r>
  <r>
    <x v="0"/>
    <n v="327.5736"/>
  </r>
  <r>
    <x v="0"/>
    <n v="324.91039999999998"/>
  </r>
  <r>
    <x v="0"/>
    <n v="165.7842"/>
  </r>
  <r>
    <x v="0"/>
    <n v="774.99120000000005"/>
  </r>
  <r>
    <x v="0"/>
    <n v="539.298"/>
  </r>
  <r>
    <x v="0"/>
    <n v="58.590400000000002"/>
  </r>
  <r>
    <x v="0"/>
    <n v="33.29"/>
  </r>
  <r>
    <x v="0"/>
    <n v="171.7764"/>
  </r>
  <r>
    <x v="0"/>
    <n v="3735.1379999999999"/>
  </r>
  <r>
    <x v="0"/>
    <n v="2097.27"/>
  </r>
  <r>
    <x v="0"/>
    <n v="1516.0265999999999"/>
  </r>
  <r>
    <x v="0"/>
    <n v="718.39819999999997"/>
  </r>
  <r>
    <x v="0"/>
    <n v="3791.0652"/>
  </r>
  <r>
    <x v="0"/>
    <n v="2527.3768"/>
  </r>
  <r>
    <x v="0"/>
    <n v="796.96259999999995"/>
  </r>
  <r>
    <x v="0"/>
    <n v="5580.7356"/>
  </r>
  <r>
    <x v="0"/>
    <n v="1231.73"/>
  </r>
  <r>
    <x v="0"/>
    <n v="6008.8450000000003"/>
  </r>
  <r>
    <x v="0"/>
    <n v="1995.4025999999999"/>
  </r>
  <r>
    <x v="0"/>
    <n v="703.08479999999997"/>
  </r>
  <r>
    <x v="0"/>
    <n v="878.85599999999999"/>
  </r>
  <r>
    <x v="0"/>
    <n v="1267.6831999999999"/>
  </r>
  <r>
    <x v="0"/>
    <n v="1054.6271999999999"/>
  </r>
  <r>
    <x v="0"/>
    <n v="2925.5252"/>
  </r>
  <r>
    <x v="0"/>
    <n v="1076.5986"/>
  </r>
  <r>
    <x v="0"/>
    <n v="2174.5028000000002"/>
  </r>
  <r>
    <x v="0"/>
    <n v="2428.8384000000001"/>
  </r>
  <r>
    <x v="1"/>
    <n v="5815.0972000000002"/>
  </r>
  <r>
    <x v="1"/>
    <n v="2117.2440000000001"/>
  </r>
  <r>
    <x v="1"/>
    <n v="1062.6168"/>
  </r>
  <r>
    <x v="1"/>
    <n v="1118.5440000000001"/>
  </r>
  <r>
    <x v="1"/>
    <n v="2302.3364000000001"/>
  </r>
  <r>
    <x v="1"/>
    <n v="4604.6728000000003"/>
  </r>
  <r>
    <x v="1"/>
    <n v="2530.7058000000002"/>
  </r>
  <r>
    <x v="1"/>
    <n v="2143.8760000000002"/>
  </r>
  <r>
    <x v="1"/>
    <n v="3124.5994000000001"/>
  </r>
  <r>
    <x v="1"/>
    <n v="1701.7847999999999"/>
  </r>
  <r>
    <x v="1"/>
    <n v="1764.37"/>
  </r>
  <r>
    <x v="1"/>
    <n v="1393.5193999999999"/>
  </r>
  <r>
    <x v="1"/>
    <n v="2233.0931999999998"/>
  </r>
  <r>
    <x v="1"/>
    <n v="2748.4223999999999"/>
  </r>
  <r>
    <x v="1"/>
    <n v="1587.2672"/>
  </r>
  <r>
    <x v="1"/>
    <n v="1065.28"/>
  </r>
  <r>
    <x v="1"/>
    <n v="4865.6664000000001"/>
  </r>
  <r>
    <x v="1"/>
    <n v="2716.4639999999999"/>
  </r>
  <r>
    <x v="1"/>
    <n v="1274.3412000000001"/>
  </r>
  <r>
    <x v="1"/>
    <n v="3036.0479999999998"/>
  </r>
  <r>
    <x v="1"/>
    <n v="868.86900000000003"/>
  </r>
  <r>
    <x v="1"/>
    <n v="6301.1311999999998"/>
  </r>
  <r>
    <x v="1"/>
    <n v="2120.5729999999999"/>
  </r>
  <r>
    <x v="1"/>
    <n v="3275.7359999999999"/>
  </r>
  <r>
    <x v="1"/>
    <n v="133.16"/>
  </r>
  <r>
    <x v="1"/>
    <n v="6911.0039999999999"/>
  </r>
  <r>
    <x v="1"/>
    <n v="3046.7008000000001"/>
  </r>
  <r>
    <x v="1"/>
    <n v="1640.5311999999999"/>
  </r>
  <r>
    <x v="1"/>
    <n v="4643.9549999999999"/>
  </r>
  <r>
    <x v="1"/>
    <n v="4710.5349999999999"/>
  </r>
  <r>
    <x v="1"/>
    <n v="838.90800000000002"/>
  </r>
  <r>
    <x v="1"/>
    <n v="3121.2703999999999"/>
  </r>
  <r>
    <x v="1"/>
    <n v="2285.0255999999999"/>
  </r>
  <r>
    <x v="1"/>
    <n v="2552.6772000000001"/>
  </r>
  <r>
    <x v="1"/>
    <n v="866.87159999999994"/>
  </r>
  <r>
    <x v="1"/>
    <n v="928.12519999999995"/>
  </r>
  <r>
    <x v="1"/>
    <n v="1910.1802"/>
  </r>
  <r>
    <x v="1"/>
    <n v="2636.5680000000002"/>
  </r>
  <r>
    <x v="1"/>
    <n v="1416.8224"/>
  </r>
  <r>
    <x v="1"/>
    <n v="308.93119999999999"/>
  </r>
  <r>
    <x v="1"/>
    <n v="450.08080000000001"/>
  </r>
  <r>
    <x v="1"/>
    <n v="2775.7202000000002"/>
  </r>
  <r>
    <x v="1"/>
    <n v="3147.9023999999999"/>
  </r>
  <r>
    <x v="1"/>
    <n v="5060.08"/>
  </r>
  <r>
    <x v="1"/>
    <n v="473.38380000000001"/>
  </r>
  <r>
    <x v="1"/>
    <n v="443.4228"/>
  </r>
  <r>
    <x v="1"/>
    <n v="556.60879999999997"/>
  </r>
  <r>
    <x v="1"/>
    <n v="1621.8887999999999"/>
  </r>
  <r>
    <x v="1"/>
    <n v="3068.0064000000002"/>
  </r>
  <r>
    <x v="1"/>
    <n v="6768.5227999999997"/>
  </r>
  <r>
    <x v="1"/>
    <n v="3185.1871999999998"/>
  </r>
  <r>
    <x v="1"/>
    <n v="1794.3309999999999"/>
  </r>
  <r>
    <x v="1"/>
    <n v="3589.9935999999998"/>
  </r>
  <r>
    <x v="1"/>
    <n v="619.19399999999996"/>
  </r>
  <r>
    <x v="1"/>
    <n v="1869.5663999999999"/>
  </r>
  <r>
    <x v="1"/>
    <n v="898.83"/>
  </r>
  <r>
    <x v="1"/>
    <n v="2251.7356"/>
  </r>
  <r>
    <x v="1"/>
    <n v="3745.125"/>
  </r>
  <r>
    <x v="1"/>
    <n v="1810.9760000000001"/>
  </r>
  <r>
    <x v="1"/>
    <n v="3199.8348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n v="4022.7636000000002"/>
  </r>
  <r>
    <x v="0"/>
    <n v="2303.6680000000001"/>
  </r>
  <r>
    <x v="0"/>
    <n v="4064.0432000000001"/>
  </r>
  <r>
    <x v="0"/>
    <n v="214.38759999999999"/>
  </r>
  <r>
    <x v="0"/>
    <n v="125.83620000000001"/>
  </r>
  <r>
    <x v="0"/>
    <n v="2797.6916000000001"/>
  </r>
  <r>
    <x v="0"/>
    <n v="780.31759999999997"/>
  </r>
  <r>
    <x v="0"/>
    <n v="147.80760000000001"/>
  </r>
  <r>
    <x v="0"/>
    <n v="583.24080000000004"/>
  </r>
  <r>
    <x v="0"/>
    <n v="3285.723"/>
  </r>
  <r>
    <x v="0"/>
    <n v="4363.6531999999997"/>
  </r>
  <r>
    <x v="0"/>
    <n v="679.11599999999999"/>
  </r>
  <r>
    <x v="0"/>
    <n v="176.43700000000001"/>
  </r>
  <r>
    <x v="0"/>
    <n v="7968.2943999999998"/>
  </r>
  <r>
    <x v="0"/>
    <n v="6976.2524000000003"/>
  </r>
  <r>
    <x v="0"/>
    <n v="5262.4831999999997"/>
  </r>
  <r>
    <x v="0"/>
    <n v="898.83"/>
  </r>
  <r>
    <x v="0"/>
    <n v="6024.1584000000003"/>
  </r>
  <r>
    <x v="0"/>
    <n v="239.68799999999999"/>
  </r>
  <r>
    <x v="0"/>
    <n v="657.81039999999996"/>
  </r>
  <r>
    <x v="0"/>
    <n v="2105.2595999999999"/>
  </r>
  <r>
    <x v="0"/>
    <n v="317.58659999999998"/>
  </r>
  <r>
    <x v="0"/>
    <n v="213.05600000000001"/>
  </r>
  <r>
    <x v="0"/>
    <n v="3435.5279999999998"/>
  </r>
  <r>
    <x v="0"/>
    <n v="7298.4996000000001"/>
  </r>
  <r>
    <x v="0"/>
    <n v="717.73239999999998"/>
  </r>
  <r>
    <x v="0"/>
    <n v="83.890799999999999"/>
  </r>
  <r>
    <x v="0"/>
    <n v="3486.1288"/>
  </r>
  <r>
    <x v="0"/>
    <n v="37.950600000000001"/>
  </r>
  <r>
    <x v="0"/>
    <n v="50.6008"/>
  </r>
  <r>
    <x v="0"/>
    <n v="339.55799999999999"/>
  </r>
  <r>
    <x v="1"/>
    <n v="994.70519999999999"/>
  </r>
  <r>
    <x v="1"/>
    <n v="343.55279999999999"/>
  </r>
  <r>
    <x v="1"/>
    <n v="1977.4259999999999"/>
  </r>
  <r>
    <x v="1"/>
    <n v="308.93119999999999"/>
  </r>
  <r>
    <x v="1"/>
    <n v="2150.5340000000001"/>
  </r>
  <r>
    <x v="1"/>
    <n v="373.5138"/>
  </r>
  <r>
    <x v="1"/>
    <n v="850.89239999999995"/>
  </r>
  <r>
    <x v="1"/>
    <n v="599.22"/>
  </r>
  <r>
    <x v="1"/>
    <n v="667.79740000000004"/>
  </r>
  <r>
    <x v="1"/>
    <n v="1374.2112"/>
  </r>
  <r>
    <x v="1"/>
    <n v="1929.4884"/>
  </r>
  <r>
    <x v="1"/>
    <n v="193.08199999999999"/>
  </r>
  <r>
    <x v="1"/>
    <n v="2324.9735999999998"/>
  </r>
  <r>
    <x v="1"/>
    <n v="1325.6078"/>
  </r>
  <r>
    <x v="1"/>
    <n v="3617.9571999999998"/>
  </r>
  <r>
    <x v="1"/>
    <n v="2561.9983999999999"/>
  </r>
  <r>
    <x v="1"/>
    <n v="2187.1529999999998"/>
  </r>
  <r>
    <x v="1"/>
    <n v="2145.2076000000002"/>
  </r>
  <r>
    <x v="1"/>
    <n v="1547.3191999999999"/>
  </r>
  <r>
    <x v="1"/>
    <n v="4078.0250000000001"/>
  </r>
  <r>
    <x v="1"/>
    <n v="2085.2856000000002"/>
  </r>
  <r>
    <x v="1"/>
    <n v="2576.6460000000002"/>
  </r>
  <r>
    <x v="1"/>
    <n v="3134.5864000000001"/>
  </r>
  <r>
    <x v="1"/>
    <n v="1314.2891999999999"/>
  </r>
  <r>
    <x v="1"/>
    <n v="1438.1279999999999"/>
  </r>
  <r>
    <x v="1"/>
    <n v="2769.7280000000001"/>
  </r>
  <r>
    <x v="1"/>
    <n v="1418.154"/>
  </r>
  <r>
    <x v="1"/>
    <n v="527.31359999999995"/>
  </r>
  <r>
    <x v="1"/>
    <n v="2954.1545999999998"/>
  </r>
  <r>
    <x v="1"/>
    <n v="1547.9849999999999"/>
  </r>
  <r>
    <x v="1"/>
    <n v="1451.444"/>
  </r>
  <r>
    <x v="1"/>
    <n v="5033.4480000000003"/>
  </r>
  <r>
    <x v="1"/>
    <n v="732.38"/>
  </r>
  <r>
    <x v="1"/>
    <n v="178.43440000000001"/>
  </r>
  <r>
    <x v="1"/>
    <n v="184.42660000000001"/>
  </r>
  <r>
    <x v="1"/>
    <n v="186.42400000000001"/>
  </r>
  <r>
    <x v="1"/>
    <n v="101.2016"/>
  </r>
  <r>
    <x v="1"/>
    <n v="263.65679999999998"/>
  </r>
  <r>
    <x v="1"/>
    <n v="585.23820000000001"/>
  </r>
  <r>
    <x v="1"/>
    <n v="161.12360000000001"/>
  </r>
  <r>
    <x v="1"/>
    <n v="327.5736"/>
  </r>
  <r>
    <x v="1"/>
    <n v="324.91039999999998"/>
  </r>
  <r>
    <x v="1"/>
    <n v="165.7842"/>
  </r>
  <r>
    <x v="1"/>
    <n v="774.99120000000005"/>
  </r>
  <r>
    <x v="1"/>
    <n v="539.298"/>
  </r>
  <r>
    <x v="1"/>
    <n v="58.590400000000002"/>
  </r>
  <r>
    <x v="1"/>
    <n v="33.29"/>
  </r>
  <r>
    <x v="1"/>
    <n v="171.7764"/>
  </r>
  <r>
    <x v="1"/>
    <n v="3735.1379999999999"/>
  </r>
  <r>
    <x v="1"/>
    <n v="2097.27"/>
  </r>
  <r>
    <x v="1"/>
    <n v="1516.0265999999999"/>
  </r>
  <r>
    <x v="1"/>
    <n v="718.39819999999997"/>
  </r>
  <r>
    <x v="1"/>
    <n v="3791.0652"/>
  </r>
  <r>
    <x v="1"/>
    <n v="2527.3768"/>
  </r>
  <r>
    <x v="1"/>
    <n v="796.96259999999995"/>
  </r>
  <r>
    <x v="1"/>
    <n v="5580.7356"/>
  </r>
  <r>
    <x v="1"/>
    <n v="1231.73"/>
  </r>
  <r>
    <x v="1"/>
    <n v="6008.8450000000003"/>
  </r>
  <r>
    <x v="1"/>
    <n v="1995.4025999999999"/>
  </r>
  <r>
    <x v="1"/>
    <n v="703.08479999999997"/>
  </r>
  <r>
    <x v="1"/>
    <n v="878.85599999999999"/>
  </r>
  <r>
    <x v="1"/>
    <n v="1267.6831999999999"/>
  </r>
  <r>
    <x v="1"/>
    <n v="1054.6271999999999"/>
  </r>
  <r>
    <x v="1"/>
    <n v="2925.5252"/>
  </r>
  <r>
    <x v="1"/>
    <n v="1076.5986"/>
  </r>
  <r>
    <x v="1"/>
    <n v="2174.5028000000002"/>
  </r>
  <r>
    <x v="1"/>
    <n v="2428.8384000000001"/>
  </r>
  <r>
    <x v="1"/>
    <n v="5815.0972000000002"/>
  </r>
  <r>
    <x v="1"/>
    <n v="2117.2440000000001"/>
  </r>
  <r>
    <x v="1"/>
    <n v="1062.6168"/>
  </r>
  <r>
    <x v="1"/>
    <n v="1118.5440000000001"/>
  </r>
  <r>
    <x v="1"/>
    <n v="2302.3364000000001"/>
  </r>
  <r>
    <x v="1"/>
    <n v="4604.6728000000003"/>
  </r>
  <r>
    <x v="1"/>
    <n v="2530.7058000000002"/>
  </r>
  <r>
    <x v="1"/>
    <n v="2143.8760000000002"/>
  </r>
  <r>
    <x v="1"/>
    <n v="3124.5994000000001"/>
  </r>
  <r>
    <x v="1"/>
    <n v="1701.7847999999999"/>
  </r>
  <r>
    <x v="1"/>
    <n v="1764.37"/>
  </r>
  <r>
    <x v="1"/>
    <n v="1393.5193999999999"/>
  </r>
  <r>
    <x v="1"/>
    <n v="2233.0931999999998"/>
  </r>
  <r>
    <x v="1"/>
    <n v="2748.4223999999999"/>
  </r>
  <r>
    <x v="1"/>
    <n v="1587.2672"/>
  </r>
  <r>
    <x v="1"/>
    <n v="1065.28"/>
  </r>
  <r>
    <x v="1"/>
    <n v="4865.6664000000001"/>
  </r>
  <r>
    <x v="1"/>
    <n v="2716.4639999999999"/>
  </r>
  <r>
    <x v="1"/>
    <n v="1274.3412000000001"/>
  </r>
  <r>
    <x v="1"/>
    <n v="3036.0479999999998"/>
  </r>
  <r>
    <x v="1"/>
    <n v="868.86900000000003"/>
  </r>
  <r>
    <x v="1"/>
    <n v="6301.1311999999998"/>
  </r>
  <r>
    <x v="1"/>
    <n v="2120.5729999999999"/>
  </r>
  <r>
    <x v="1"/>
    <n v="3275.7359999999999"/>
  </r>
  <r>
    <x v="1"/>
    <n v="133.16"/>
  </r>
  <r>
    <x v="1"/>
    <n v="6911.0039999999999"/>
  </r>
  <r>
    <x v="1"/>
    <n v="3046.7008000000001"/>
  </r>
  <r>
    <x v="1"/>
    <n v="1640.5311999999999"/>
  </r>
  <r>
    <x v="1"/>
    <n v="4643.9549999999999"/>
  </r>
  <r>
    <x v="2"/>
    <n v="4710.5349999999999"/>
  </r>
  <r>
    <x v="2"/>
    <n v="838.90800000000002"/>
  </r>
  <r>
    <x v="2"/>
    <n v="3121.2703999999999"/>
  </r>
  <r>
    <x v="2"/>
    <n v="2285.0255999999999"/>
  </r>
  <r>
    <x v="2"/>
    <n v="2552.6772000000001"/>
  </r>
  <r>
    <x v="2"/>
    <n v="866.87159999999994"/>
  </r>
  <r>
    <x v="2"/>
    <n v="928.12519999999995"/>
  </r>
  <r>
    <x v="2"/>
    <n v="1910.1802"/>
  </r>
  <r>
    <x v="2"/>
    <n v="2636.5680000000002"/>
  </r>
  <r>
    <x v="2"/>
    <n v="1416.8224"/>
  </r>
  <r>
    <x v="2"/>
    <n v="308.93119999999999"/>
  </r>
  <r>
    <x v="2"/>
    <n v="450.08080000000001"/>
  </r>
  <r>
    <x v="2"/>
    <n v="2775.7202000000002"/>
  </r>
  <r>
    <x v="2"/>
    <n v="3147.9023999999999"/>
  </r>
  <r>
    <x v="2"/>
    <n v="5060.08"/>
  </r>
  <r>
    <x v="3"/>
    <n v="473.38380000000001"/>
  </r>
  <r>
    <x v="3"/>
    <n v="443.4228"/>
  </r>
  <r>
    <x v="3"/>
    <n v="556.60879999999997"/>
  </r>
  <r>
    <x v="3"/>
    <n v="1621.8887999999999"/>
  </r>
  <r>
    <x v="3"/>
    <n v="3068.0064000000002"/>
  </r>
  <r>
    <x v="3"/>
    <n v="6768.5227999999997"/>
  </r>
  <r>
    <x v="3"/>
    <n v="3185.1871999999998"/>
  </r>
  <r>
    <x v="3"/>
    <n v="1794.3309999999999"/>
  </r>
  <r>
    <x v="3"/>
    <n v="3589.9935999999998"/>
  </r>
  <r>
    <x v="3"/>
    <n v="619.19399999999996"/>
  </r>
  <r>
    <x v="3"/>
    <n v="1869.5663999999999"/>
  </r>
  <r>
    <x v="3"/>
    <n v="898.83"/>
  </r>
  <r>
    <x v="3"/>
    <n v="2251.7356"/>
  </r>
  <r>
    <x v="3"/>
    <n v="3745.125"/>
  </r>
  <r>
    <x v="3"/>
    <n v="1810.9760000000001"/>
  </r>
  <r>
    <x v="3"/>
    <n v="3199.83480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n v="4022.7636000000002"/>
  </r>
  <r>
    <x v="0"/>
    <x v="0"/>
    <n v="2303.6680000000001"/>
  </r>
  <r>
    <x v="0"/>
    <x v="0"/>
    <n v="4064.0432000000001"/>
  </r>
  <r>
    <x v="0"/>
    <x v="0"/>
    <n v="214.38759999999999"/>
  </r>
  <r>
    <x v="0"/>
    <x v="0"/>
    <n v="125.83620000000001"/>
  </r>
  <r>
    <x v="0"/>
    <x v="0"/>
    <n v="2797.6916000000001"/>
  </r>
  <r>
    <x v="0"/>
    <x v="0"/>
    <n v="780.31759999999997"/>
  </r>
  <r>
    <x v="0"/>
    <x v="0"/>
    <n v="147.80760000000001"/>
  </r>
  <r>
    <x v="0"/>
    <x v="0"/>
    <n v="583.24080000000004"/>
  </r>
  <r>
    <x v="0"/>
    <x v="0"/>
    <n v="3285.723"/>
  </r>
  <r>
    <x v="0"/>
    <x v="0"/>
    <n v="4363.6531999999997"/>
  </r>
  <r>
    <x v="0"/>
    <x v="0"/>
    <n v="679.11599999999999"/>
  </r>
  <r>
    <x v="0"/>
    <x v="0"/>
    <n v="176.43700000000001"/>
  </r>
  <r>
    <x v="0"/>
    <x v="0"/>
    <n v="7968.2943999999998"/>
  </r>
  <r>
    <x v="0"/>
    <x v="0"/>
    <n v="6976.2524000000003"/>
  </r>
  <r>
    <x v="0"/>
    <x v="0"/>
    <n v="5262.4831999999997"/>
  </r>
  <r>
    <x v="0"/>
    <x v="0"/>
    <n v="898.83"/>
  </r>
  <r>
    <x v="0"/>
    <x v="0"/>
    <n v="6024.1584000000003"/>
  </r>
  <r>
    <x v="0"/>
    <x v="0"/>
    <n v="239.68799999999999"/>
  </r>
  <r>
    <x v="0"/>
    <x v="0"/>
    <n v="657.81039999999996"/>
  </r>
  <r>
    <x v="0"/>
    <x v="0"/>
    <n v="2105.2595999999999"/>
  </r>
  <r>
    <x v="0"/>
    <x v="0"/>
    <n v="317.58659999999998"/>
  </r>
  <r>
    <x v="0"/>
    <x v="0"/>
    <n v="213.05600000000001"/>
  </r>
  <r>
    <x v="0"/>
    <x v="0"/>
    <n v="3435.5279999999998"/>
  </r>
  <r>
    <x v="0"/>
    <x v="0"/>
    <n v="7298.4996000000001"/>
  </r>
  <r>
    <x v="0"/>
    <x v="0"/>
    <n v="717.73239999999998"/>
  </r>
  <r>
    <x v="0"/>
    <x v="0"/>
    <n v="83.890799999999999"/>
  </r>
  <r>
    <x v="0"/>
    <x v="0"/>
    <n v="3486.1288"/>
  </r>
  <r>
    <x v="0"/>
    <x v="0"/>
    <n v="37.950600000000001"/>
  </r>
  <r>
    <x v="0"/>
    <x v="0"/>
    <n v="50.6008"/>
  </r>
  <r>
    <x v="0"/>
    <x v="0"/>
    <n v="339.55799999999999"/>
  </r>
  <r>
    <x v="1"/>
    <x v="0"/>
    <n v="994.70519999999999"/>
  </r>
  <r>
    <x v="1"/>
    <x v="0"/>
    <n v="343.55279999999999"/>
  </r>
  <r>
    <x v="1"/>
    <x v="0"/>
    <n v="1977.4259999999999"/>
  </r>
  <r>
    <x v="1"/>
    <x v="0"/>
    <n v="308.93119999999999"/>
  </r>
  <r>
    <x v="1"/>
    <x v="0"/>
    <n v="2150.5340000000001"/>
  </r>
  <r>
    <x v="1"/>
    <x v="0"/>
    <n v="373.5138"/>
  </r>
  <r>
    <x v="1"/>
    <x v="0"/>
    <n v="850.89239999999995"/>
  </r>
  <r>
    <x v="1"/>
    <x v="0"/>
    <n v="599.22"/>
  </r>
  <r>
    <x v="1"/>
    <x v="0"/>
    <n v="667.79740000000004"/>
  </r>
  <r>
    <x v="1"/>
    <x v="0"/>
    <n v="1374.2112"/>
  </r>
  <r>
    <x v="1"/>
    <x v="0"/>
    <n v="1929.4884"/>
  </r>
  <r>
    <x v="1"/>
    <x v="0"/>
    <n v="193.08199999999999"/>
  </r>
  <r>
    <x v="1"/>
    <x v="0"/>
    <n v="2324.9735999999998"/>
  </r>
  <r>
    <x v="1"/>
    <x v="0"/>
    <n v="1325.6078"/>
  </r>
  <r>
    <x v="1"/>
    <x v="0"/>
    <n v="3617.9571999999998"/>
  </r>
  <r>
    <x v="1"/>
    <x v="0"/>
    <n v="2561.9983999999999"/>
  </r>
  <r>
    <x v="2"/>
    <x v="0"/>
    <n v="2187.1529999999998"/>
  </r>
  <r>
    <x v="2"/>
    <x v="0"/>
    <n v="2145.2076000000002"/>
  </r>
  <r>
    <x v="2"/>
    <x v="0"/>
    <n v="1547.3191999999999"/>
  </r>
  <r>
    <x v="2"/>
    <x v="0"/>
    <n v="4078.0250000000001"/>
  </r>
  <r>
    <x v="2"/>
    <x v="0"/>
    <n v="2085.2856000000002"/>
  </r>
  <r>
    <x v="2"/>
    <x v="0"/>
    <n v="2576.6460000000002"/>
  </r>
  <r>
    <x v="2"/>
    <x v="0"/>
    <n v="3134.5864000000001"/>
  </r>
  <r>
    <x v="2"/>
    <x v="0"/>
    <n v="1314.2891999999999"/>
  </r>
  <r>
    <x v="2"/>
    <x v="0"/>
    <n v="1438.1279999999999"/>
  </r>
  <r>
    <x v="2"/>
    <x v="0"/>
    <n v="2769.7280000000001"/>
  </r>
  <r>
    <x v="2"/>
    <x v="0"/>
    <n v="1418.154"/>
  </r>
  <r>
    <x v="2"/>
    <x v="0"/>
    <n v="527.31359999999995"/>
  </r>
  <r>
    <x v="2"/>
    <x v="0"/>
    <n v="2954.1545999999998"/>
  </r>
  <r>
    <x v="2"/>
    <x v="0"/>
    <n v="1547.9849999999999"/>
  </r>
  <r>
    <x v="2"/>
    <x v="0"/>
    <n v="1451.444"/>
  </r>
  <r>
    <x v="2"/>
    <x v="0"/>
    <n v="5033.4480000000003"/>
  </r>
  <r>
    <x v="3"/>
    <x v="0"/>
    <n v="732.38"/>
  </r>
  <r>
    <x v="3"/>
    <x v="0"/>
    <n v="178.43440000000001"/>
  </r>
  <r>
    <x v="3"/>
    <x v="0"/>
    <n v="184.42660000000001"/>
  </r>
  <r>
    <x v="3"/>
    <x v="0"/>
    <n v="186.42400000000001"/>
  </r>
  <r>
    <x v="3"/>
    <x v="0"/>
    <n v="101.2016"/>
  </r>
  <r>
    <x v="3"/>
    <x v="0"/>
    <n v="263.65679999999998"/>
  </r>
  <r>
    <x v="3"/>
    <x v="0"/>
    <n v="585.23820000000001"/>
  </r>
  <r>
    <x v="3"/>
    <x v="0"/>
    <n v="161.12360000000001"/>
  </r>
  <r>
    <x v="3"/>
    <x v="0"/>
    <n v="327.5736"/>
  </r>
  <r>
    <x v="3"/>
    <x v="0"/>
    <n v="324.91039999999998"/>
  </r>
  <r>
    <x v="3"/>
    <x v="0"/>
    <n v="165.7842"/>
  </r>
  <r>
    <x v="3"/>
    <x v="0"/>
    <n v="774.99120000000005"/>
  </r>
  <r>
    <x v="3"/>
    <x v="0"/>
    <n v="539.298"/>
  </r>
  <r>
    <x v="3"/>
    <x v="0"/>
    <n v="58.590400000000002"/>
  </r>
  <r>
    <x v="3"/>
    <x v="0"/>
    <n v="33.29"/>
  </r>
  <r>
    <x v="3"/>
    <x v="0"/>
    <n v="171.7764"/>
  </r>
  <r>
    <x v="4"/>
    <x v="0"/>
    <n v="3735.1379999999999"/>
  </r>
  <r>
    <x v="4"/>
    <x v="0"/>
    <n v="2097.27"/>
  </r>
  <r>
    <x v="4"/>
    <x v="0"/>
    <n v="1516.0265999999999"/>
  </r>
  <r>
    <x v="4"/>
    <x v="0"/>
    <n v="718.39819999999997"/>
  </r>
  <r>
    <x v="4"/>
    <x v="0"/>
    <n v="3791.0652"/>
  </r>
  <r>
    <x v="4"/>
    <x v="0"/>
    <n v="2527.3768"/>
  </r>
  <r>
    <x v="4"/>
    <x v="0"/>
    <n v="796.96259999999995"/>
  </r>
  <r>
    <x v="4"/>
    <x v="0"/>
    <n v="5580.7356"/>
  </r>
  <r>
    <x v="4"/>
    <x v="0"/>
    <n v="1231.73"/>
  </r>
  <r>
    <x v="4"/>
    <x v="0"/>
    <n v="6008.8450000000003"/>
  </r>
  <r>
    <x v="4"/>
    <x v="0"/>
    <n v="1995.4025999999999"/>
  </r>
  <r>
    <x v="4"/>
    <x v="0"/>
    <n v="703.08479999999997"/>
  </r>
  <r>
    <x v="4"/>
    <x v="0"/>
    <n v="878.85599999999999"/>
  </r>
  <r>
    <x v="4"/>
    <x v="0"/>
    <n v="1267.6831999999999"/>
  </r>
  <r>
    <x v="4"/>
    <x v="0"/>
    <n v="1054.6271999999999"/>
  </r>
  <r>
    <x v="4"/>
    <x v="0"/>
    <n v="2925.5252"/>
  </r>
  <r>
    <x v="5"/>
    <x v="0"/>
    <n v="1076.5986"/>
  </r>
  <r>
    <x v="5"/>
    <x v="0"/>
    <n v="2174.5028000000002"/>
  </r>
  <r>
    <x v="5"/>
    <x v="0"/>
    <n v="2428.8384000000001"/>
  </r>
  <r>
    <x v="5"/>
    <x v="1"/>
    <n v="5815.0972000000002"/>
  </r>
  <r>
    <x v="5"/>
    <x v="1"/>
    <n v="2117.2440000000001"/>
  </r>
  <r>
    <x v="5"/>
    <x v="1"/>
    <n v="1062.6168"/>
  </r>
  <r>
    <x v="5"/>
    <x v="1"/>
    <n v="1118.5440000000001"/>
  </r>
  <r>
    <x v="5"/>
    <x v="1"/>
    <n v="2302.3364000000001"/>
  </r>
  <r>
    <x v="5"/>
    <x v="1"/>
    <n v="4604.6728000000003"/>
  </r>
  <r>
    <x v="5"/>
    <x v="1"/>
    <n v="2530.7058000000002"/>
  </r>
  <r>
    <x v="5"/>
    <x v="1"/>
    <n v="2143.8760000000002"/>
  </r>
  <r>
    <x v="5"/>
    <x v="1"/>
    <n v="3124.5994000000001"/>
  </r>
  <r>
    <x v="5"/>
    <x v="1"/>
    <n v="1701.7847999999999"/>
  </r>
  <r>
    <x v="5"/>
    <x v="1"/>
    <n v="1764.37"/>
  </r>
  <r>
    <x v="5"/>
    <x v="1"/>
    <n v="1393.5193999999999"/>
  </r>
  <r>
    <x v="5"/>
    <x v="1"/>
    <n v="2233.0931999999998"/>
  </r>
  <r>
    <x v="6"/>
    <x v="1"/>
    <n v="2748.4223999999999"/>
  </r>
  <r>
    <x v="6"/>
    <x v="1"/>
    <n v="1587.2672"/>
  </r>
  <r>
    <x v="6"/>
    <x v="1"/>
    <n v="1065.28"/>
  </r>
  <r>
    <x v="6"/>
    <x v="1"/>
    <n v="4865.6664000000001"/>
  </r>
  <r>
    <x v="6"/>
    <x v="1"/>
    <n v="2716.4639999999999"/>
  </r>
  <r>
    <x v="6"/>
    <x v="1"/>
    <n v="1274.3412000000001"/>
  </r>
  <r>
    <x v="6"/>
    <x v="1"/>
    <n v="3036.0479999999998"/>
  </r>
  <r>
    <x v="6"/>
    <x v="1"/>
    <n v="868.86900000000003"/>
  </r>
  <r>
    <x v="6"/>
    <x v="1"/>
    <n v="6301.1311999999998"/>
  </r>
  <r>
    <x v="6"/>
    <x v="1"/>
    <n v="2120.5729999999999"/>
  </r>
  <r>
    <x v="6"/>
    <x v="1"/>
    <n v="3275.7359999999999"/>
  </r>
  <r>
    <x v="6"/>
    <x v="1"/>
    <n v="133.16"/>
  </r>
  <r>
    <x v="6"/>
    <x v="1"/>
    <n v="6911.0039999999999"/>
  </r>
  <r>
    <x v="6"/>
    <x v="1"/>
    <n v="3046.7008000000001"/>
  </r>
  <r>
    <x v="6"/>
    <x v="1"/>
    <n v="1640.5311999999999"/>
  </r>
  <r>
    <x v="6"/>
    <x v="1"/>
    <n v="4643.9549999999999"/>
  </r>
  <r>
    <x v="7"/>
    <x v="1"/>
    <n v="4710.5349999999999"/>
  </r>
  <r>
    <x v="7"/>
    <x v="1"/>
    <n v="838.90800000000002"/>
  </r>
  <r>
    <x v="7"/>
    <x v="1"/>
    <n v="3121.2703999999999"/>
  </r>
  <r>
    <x v="7"/>
    <x v="1"/>
    <n v="2285.0255999999999"/>
  </r>
  <r>
    <x v="7"/>
    <x v="1"/>
    <n v="2552.6772000000001"/>
  </r>
  <r>
    <x v="7"/>
    <x v="1"/>
    <n v="866.87159999999994"/>
  </r>
  <r>
    <x v="7"/>
    <x v="1"/>
    <n v="928.12519999999995"/>
  </r>
  <r>
    <x v="7"/>
    <x v="1"/>
    <n v="1910.1802"/>
  </r>
  <r>
    <x v="7"/>
    <x v="1"/>
    <n v="2636.5680000000002"/>
  </r>
  <r>
    <x v="7"/>
    <x v="1"/>
    <n v="1416.8224"/>
  </r>
  <r>
    <x v="7"/>
    <x v="1"/>
    <n v="308.93119999999999"/>
  </r>
  <r>
    <x v="7"/>
    <x v="1"/>
    <n v="450.08080000000001"/>
  </r>
  <r>
    <x v="7"/>
    <x v="1"/>
    <n v="2775.7202000000002"/>
  </r>
  <r>
    <x v="7"/>
    <x v="1"/>
    <n v="3147.9023999999999"/>
  </r>
  <r>
    <x v="7"/>
    <x v="1"/>
    <n v="5060.08"/>
  </r>
  <r>
    <x v="7"/>
    <x v="1"/>
    <n v="473.38380000000001"/>
  </r>
  <r>
    <x v="8"/>
    <x v="1"/>
    <n v="443.4228"/>
  </r>
  <r>
    <x v="8"/>
    <x v="1"/>
    <n v="556.60879999999997"/>
  </r>
  <r>
    <x v="8"/>
    <x v="1"/>
    <n v="1621.8887999999999"/>
  </r>
  <r>
    <x v="8"/>
    <x v="1"/>
    <n v="3068.0064000000002"/>
  </r>
  <r>
    <x v="8"/>
    <x v="1"/>
    <n v="6768.5227999999997"/>
  </r>
  <r>
    <x v="8"/>
    <x v="1"/>
    <n v="3185.1871999999998"/>
  </r>
  <r>
    <x v="8"/>
    <x v="1"/>
    <n v="1794.3309999999999"/>
  </r>
  <r>
    <x v="8"/>
    <x v="1"/>
    <n v="3589.9935999999998"/>
  </r>
  <r>
    <x v="8"/>
    <x v="1"/>
    <n v="619.19399999999996"/>
  </r>
  <r>
    <x v="8"/>
    <x v="1"/>
    <n v="1869.5663999999999"/>
  </r>
  <r>
    <x v="8"/>
    <x v="1"/>
    <n v="898.83"/>
  </r>
  <r>
    <x v="8"/>
    <x v="1"/>
    <n v="2251.7356"/>
  </r>
  <r>
    <x v="8"/>
    <x v="1"/>
    <n v="3745.125"/>
  </r>
  <r>
    <x v="8"/>
    <x v="1"/>
    <n v="1810.9760000000001"/>
  </r>
  <r>
    <x v="8"/>
    <x v="1"/>
    <n v="3199.834800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n v="4022.7636000000002"/>
  </r>
  <r>
    <x v="0"/>
    <x v="1"/>
    <n v="2303.6680000000001"/>
  </r>
  <r>
    <x v="0"/>
    <x v="2"/>
    <n v="4064.0432000000001"/>
  </r>
  <r>
    <x v="0"/>
    <x v="3"/>
    <n v="214.38759999999999"/>
  </r>
  <r>
    <x v="0"/>
    <x v="3"/>
    <n v="125.83620000000001"/>
  </r>
  <r>
    <x v="0"/>
    <x v="4"/>
    <n v="2797.6916000000001"/>
  </r>
  <r>
    <x v="0"/>
    <x v="5"/>
    <n v="780.31759999999997"/>
  </r>
  <r>
    <x v="0"/>
    <x v="6"/>
    <n v="147.80760000000001"/>
  </r>
  <r>
    <x v="0"/>
    <x v="7"/>
    <n v="583.24080000000004"/>
  </r>
  <r>
    <x v="0"/>
    <x v="4"/>
    <n v="3285.723"/>
  </r>
  <r>
    <x v="0"/>
    <x v="6"/>
    <n v="4363.6531999999997"/>
  </r>
  <r>
    <x v="0"/>
    <x v="8"/>
    <n v="679.11599999999999"/>
  </r>
  <r>
    <x v="0"/>
    <x v="9"/>
    <n v="176.43700000000001"/>
  </r>
  <r>
    <x v="0"/>
    <x v="8"/>
    <n v="7968.2943999999998"/>
  </r>
  <r>
    <x v="0"/>
    <x v="10"/>
    <n v="6976.2524000000003"/>
  </r>
  <r>
    <x v="0"/>
    <x v="1"/>
    <n v="5262.4831999999997"/>
  </r>
  <r>
    <x v="0"/>
    <x v="11"/>
    <n v="898.83"/>
  </r>
  <r>
    <x v="0"/>
    <x v="3"/>
    <n v="6024.1584000000003"/>
  </r>
  <r>
    <x v="0"/>
    <x v="12"/>
    <n v="239.68799999999999"/>
  </r>
  <r>
    <x v="0"/>
    <x v="1"/>
    <n v="657.81039999999996"/>
  </r>
  <r>
    <x v="0"/>
    <x v="9"/>
    <n v="2105.2595999999999"/>
  </r>
  <r>
    <x v="0"/>
    <x v="13"/>
    <n v="317.58659999999998"/>
  </r>
  <r>
    <x v="0"/>
    <x v="6"/>
    <n v="213.05600000000001"/>
  </r>
  <r>
    <x v="0"/>
    <x v="8"/>
    <n v="3435.5279999999998"/>
  </r>
  <r>
    <x v="0"/>
    <x v="10"/>
    <n v="7298.4996000000001"/>
  </r>
  <r>
    <x v="0"/>
    <x v="14"/>
    <n v="717.73239999999998"/>
  </r>
  <r>
    <x v="0"/>
    <x v="11"/>
    <n v="83.890799999999999"/>
  </r>
  <r>
    <x v="0"/>
    <x v="4"/>
    <n v="3486.1288"/>
  </r>
  <r>
    <x v="0"/>
    <x v="6"/>
    <n v="37.950600000000001"/>
  </r>
  <r>
    <x v="0"/>
    <x v="3"/>
    <n v="50.6008"/>
  </r>
  <r>
    <x v="0"/>
    <x v="8"/>
    <n v="339.55799999999999"/>
  </r>
  <r>
    <x v="0"/>
    <x v="1"/>
    <n v="994.70519999999999"/>
  </r>
  <r>
    <x v="0"/>
    <x v="0"/>
    <n v="343.55279999999999"/>
  </r>
  <r>
    <x v="0"/>
    <x v="13"/>
    <n v="1977.4259999999999"/>
  </r>
  <r>
    <x v="0"/>
    <x v="8"/>
    <n v="308.93119999999999"/>
  </r>
  <r>
    <x v="0"/>
    <x v="10"/>
    <n v="2150.5340000000001"/>
  </r>
  <r>
    <x v="0"/>
    <x v="6"/>
    <n v="373.5138"/>
  </r>
  <r>
    <x v="0"/>
    <x v="3"/>
    <n v="850.89239999999995"/>
  </r>
  <r>
    <x v="0"/>
    <x v="9"/>
    <n v="599.22"/>
  </r>
  <r>
    <x v="0"/>
    <x v="14"/>
    <n v="667.79740000000004"/>
  </r>
  <r>
    <x v="0"/>
    <x v="1"/>
    <n v="1374.2112"/>
  </r>
  <r>
    <x v="0"/>
    <x v="4"/>
    <n v="1929.4884"/>
  </r>
  <r>
    <x v="0"/>
    <x v="15"/>
    <n v="193.08199999999999"/>
  </r>
  <r>
    <x v="0"/>
    <x v="9"/>
    <n v="2324.9735999999998"/>
  </r>
  <r>
    <x v="0"/>
    <x v="12"/>
    <n v="1325.6078"/>
  </r>
  <r>
    <x v="0"/>
    <x v="6"/>
    <n v="3617.9571999999998"/>
  </r>
  <r>
    <x v="0"/>
    <x v="0"/>
    <n v="2561.9983999999999"/>
  </r>
  <r>
    <x v="0"/>
    <x v="1"/>
    <n v="2187.1529999999998"/>
  </r>
  <r>
    <x v="0"/>
    <x v="3"/>
    <n v="2145.2076000000002"/>
  </r>
  <r>
    <x v="0"/>
    <x v="13"/>
    <n v="1547.3191999999999"/>
  </r>
  <r>
    <x v="0"/>
    <x v="8"/>
    <n v="4078.0250000000001"/>
  </r>
  <r>
    <x v="0"/>
    <x v="4"/>
    <n v="2085.2856000000002"/>
  </r>
  <r>
    <x v="0"/>
    <x v="11"/>
    <n v="2576.6460000000002"/>
  </r>
  <r>
    <x v="0"/>
    <x v="10"/>
    <n v="3134.5864000000001"/>
  </r>
  <r>
    <x v="0"/>
    <x v="7"/>
    <n v="1314.2891999999999"/>
  </r>
  <r>
    <x v="0"/>
    <x v="10"/>
    <n v="1438.1279999999999"/>
  </r>
  <r>
    <x v="0"/>
    <x v="6"/>
    <n v="2769.7280000000001"/>
  </r>
  <r>
    <x v="0"/>
    <x v="5"/>
    <n v="1418.154"/>
  </r>
  <r>
    <x v="0"/>
    <x v="3"/>
    <n v="527.31359999999995"/>
  </r>
  <r>
    <x v="0"/>
    <x v="4"/>
    <n v="2954.1545999999998"/>
  </r>
  <r>
    <x v="0"/>
    <x v="7"/>
    <n v="1547.9849999999999"/>
  </r>
  <r>
    <x v="0"/>
    <x v="8"/>
    <n v="1451.444"/>
  </r>
  <r>
    <x v="0"/>
    <x v="0"/>
    <n v="5033.4480000000003"/>
  </r>
  <r>
    <x v="0"/>
    <x v="14"/>
    <n v="732.38"/>
  </r>
  <r>
    <x v="0"/>
    <x v="1"/>
    <n v="178.43440000000001"/>
  </r>
  <r>
    <x v="0"/>
    <x v="15"/>
    <n v="184.42660000000001"/>
  </r>
  <r>
    <x v="0"/>
    <x v="3"/>
    <n v="186.42400000000001"/>
  </r>
  <r>
    <x v="0"/>
    <x v="9"/>
    <n v="101.2016"/>
  </r>
  <r>
    <x v="0"/>
    <x v="12"/>
    <n v="263.65679999999998"/>
  </r>
  <r>
    <x v="0"/>
    <x v="6"/>
    <n v="585.23820000000001"/>
  </r>
  <r>
    <x v="0"/>
    <x v="13"/>
    <n v="161.12360000000001"/>
  </r>
  <r>
    <x v="0"/>
    <x v="7"/>
    <n v="327.5736"/>
  </r>
  <r>
    <x v="0"/>
    <x v="8"/>
    <n v="324.91039999999998"/>
  </r>
  <r>
    <x v="0"/>
    <x v="4"/>
    <n v="165.7842"/>
  </r>
  <r>
    <x v="0"/>
    <x v="10"/>
    <n v="774.99120000000005"/>
  </r>
  <r>
    <x v="0"/>
    <x v="1"/>
    <n v="539.298"/>
  </r>
  <r>
    <x v="0"/>
    <x v="3"/>
    <n v="58.590400000000002"/>
  </r>
  <r>
    <x v="0"/>
    <x v="12"/>
    <n v="33.29"/>
  </r>
  <r>
    <x v="0"/>
    <x v="5"/>
    <n v="171.7764"/>
  </r>
  <r>
    <x v="0"/>
    <x v="4"/>
    <n v="3735.1379999999999"/>
  </r>
  <r>
    <x v="0"/>
    <x v="10"/>
    <n v="2097.27"/>
  </r>
  <r>
    <x v="0"/>
    <x v="15"/>
    <n v="1516.0265999999999"/>
  </r>
  <r>
    <x v="0"/>
    <x v="14"/>
    <n v="718.39819999999997"/>
  </r>
  <r>
    <x v="0"/>
    <x v="7"/>
    <n v="3791.0652"/>
  </r>
  <r>
    <x v="0"/>
    <x v="1"/>
    <n v="2527.3768"/>
  </r>
  <r>
    <x v="0"/>
    <x v="6"/>
    <n v="796.96259999999995"/>
  </r>
  <r>
    <x v="0"/>
    <x v="8"/>
    <n v="5580.7356"/>
  </r>
  <r>
    <x v="0"/>
    <x v="11"/>
    <n v="1231.73"/>
  </r>
  <r>
    <x v="0"/>
    <x v="6"/>
    <n v="6008.8450000000003"/>
  </r>
  <r>
    <x v="0"/>
    <x v="0"/>
    <n v="1995.4025999999999"/>
  </r>
  <r>
    <x v="0"/>
    <x v="5"/>
    <n v="703.08479999999997"/>
  </r>
  <r>
    <x v="0"/>
    <x v="12"/>
    <n v="878.85599999999999"/>
  </r>
  <r>
    <x v="0"/>
    <x v="3"/>
    <n v="1267.6831999999999"/>
  </r>
  <r>
    <x v="0"/>
    <x v="10"/>
    <n v="1054.6271999999999"/>
  </r>
  <r>
    <x v="0"/>
    <x v="15"/>
    <n v="2925.5252"/>
  </r>
  <r>
    <x v="0"/>
    <x v="1"/>
    <n v="1076.5986"/>
  </r>
  <r>
    <x v="0"/>
    <x v="8"/>
    <n v="2174.5028000000002"/>
  </r>
  <r>
    <x v="0"/>
    <x v="7"/>
    <n v="2428.8384000000001"/>
  </r>
  <r>
    <x v="1"/>
    <x v="2"/>
    <n v="5815.0972000000002"/>
  </r>
  <r>
    <x v="1"/>
    <x v="5"/>
    <n v="2117.2440000000001"/>
  </r>
  <r>
    <x v="1"/>
    <x v="12"/>
    <n v="1062.6168"/>
  </r>
  <r>
    <x v="1"/>
    <x v="15"/>
    <n v="1118.5440000000001"/>
  </r>
  <r>
    <x v="1"/>
    <x v="13"/>
    <n v="2302.3364000000001"/>
  </r>
  <r>
    <x v="1"/>
    <x v="14"/>
    <n v="4604.6728000000003"/>
  </r>
  <r>
    <x v="1"/>
    <x v="9"/>
    <n v="2530.7058000000002"/>
  </r>
  <r>
    <x v="1"/>
    <x v="13"/>
    <n v="2143.8760000000002"/>
  </r>
  <r>
    <x v="1"/>
    <x v="12"/>
    <n v="3124.5994000000001"/>
  </r>
  <r>
    <x v="1"/>
    <x v="15"/>
    <n v="1701.7847999999999"/>
  </r>
  <r>
    <x v="1"/>
    <x v="0"/>
    <n v="1764.37"/>
  </r>
  <r>
    <x v="1"/>
    <x v="11"/>
    <n v="1393.5193999999999"/>
  </r>
  <r>
    <x v="1"/>
    <x v="10"/>
    <n v="2233.0931999999998"/>
  </r>
  <r>
    <x v="1"/>
    <x v="14"/>
    <n v="2748.4223999999999"/>
  </r>
  <r>
    <x v="1"/>
    <x v="0"/>
    <n v="1587.2672"/>
  </r>
  <r>
    <x v="1"/>
    <x v="5"/>
    <n v="1065.28"/>
  </r>
  <r>
    <x v="1"/>
    <x v="2"/>
    <n v="4865.6664000000001"/>
  </r>
  <r>
    <x v="1"/>
    <x v="4"/>
    <n v="2716.4639999999999"/>
  </r>
  <r>
    <x v="1"/>
    <x v="15"/>
    <n v="1274.3412000000001"/>
  </r>
  <r>
    <x v="1"/>
    <x v="7"/>
    <n v="3036.0479999999998"/>
  </r>
  <r>
    <x v="1"/>
    <x v="15"/>
    <n v="868.86900000000003"/>
  </r>
  <r>
    <x v="1"/>
    <x v="0"/>
    <n v="6301.1311999999998"/>
  </r>
  <r>
    <x v="1"/>
    <x v="14"/>
    <n v="2120.5729999999999"/>
  </r>
  <r>
    <x v="1"/>
    <x v="13"/>
    <n v="3275.7359999999999"/>
  </r>
  <r>
    <x v="1"/>
    <x v="2"/>
    <n v="133.16"/>
  </r>
  <r>
    <x v="1"/>
    <x v="12"/>
    <n v="6911.0039999999999"/>
  </r>
  <r>
    <x v="1"/>
    <x v="9"/>
    <n v="3046.7008000000001"/>
  </r>
  <r>
    <x v="1"/>
    <x v="5"/>
    <n v="1640.5311999999999"/>
  </r>
  <r>
    <x v="1"/>
    <x v="7"/>
    <n v="4643.9549999999999"/>
  </r>
  <r>
    <x v="1"/>
    <x v="10"/>
    <n v="4710.5349999999999"/>
  </r>
  <r>
    <x v="1"/>
    <x v="11"/>
    <n v="838.90800000000002"/>
  </r>
  <r>
    <x v="1"/>
    <x v="12"/>
    <n v="3121.2703999999999"/>
  </r>
  <r>
    <x v="1"/>
    <x v="15"/>
    <n v="2285.0255999999999"/>
  </r>
  <r>
    <x v="1"/>
    <x v="5"/>
    <n v="2552.6772000000001"/>
  </r>
  <r>
    <x v="1"/>
    <x v="2"/>
    <n v="866.87159999999994"/>
  </r>
  <r>
    <x v="1"/>
    <x v="7"/>
    <n v="928.12519999999995"/>
  </r>
  <r>
    <x v="1"/>
    <x v="11"/>
    <n v="1910.1802"/>
  </r>
  <r>
    <x v="1"/>
    <x v="14"/>
    <n v="2636.5680000000002"/>
  </r>
  <r>
    <x v="1"/>
    <x v="2"/>
    <n v="1416.8224"/>
  </r>
  <r>
    <x v="1"/>
    <x v="5"/>
    <n v="308.93119999999999"/>
  </r>
  <r>
    <x v="1"/>
    <x v="13"/>
    <n v="450.08080000000001"/>
  </r>
  <r>
    <x v="1"/>
    <x v="9"/>
    <n v="2775.7202000000002"/>
  </r>
  <r>
    <x v="1"/>
    <x v="15"/>
    <n v="3147.9023999999999"/>
  </r>
  <r>
    <x v="1"/>
    <x v="2"/>
    <n v="5060.08"/>
  </r>
  <r>
    <x v="1"/>
    <x v="12"/>
    <n v="473.38380000000001"/>
  </r>
  <r>
    <x v="1"/>
    <x v="11"/>
    <n v="443.4228"/>
  </r>
  <r>
    <x v="1"/>
    <x v="0"/>
    <n v="556.60879999999997"/>
  </r>
  <r>
    <x v="1"/>
    <x v="5"/>
    <n v="1621.8887999999999"/>
  </r>
  <r>
    <x v="1"/>
    <x v="2"/>
    <n v="3068.0064000000002"/>
  </r>
  <r>
    <x v="1"/>
    <x v="14"/>
    <n v="6768.5227999999997"/>
  </r>
  <r>
    <x v="1"/>
    <x v="11"/>
    <n v="3185.1871999999998"/>
  </r>
  <r>
    <x v="1"/>
    <x v="13"/>
    <n v="1794.3309999999999"/>
  </r>
  <r>
    <x v="1"/>
    <x v="0"/>
    <n v="3589.9935999999998"/>
  </r>
  <r>
    <x v="1"/>
    <x v="2"/>
    <n v="619.19399999999996"/>
  </r>
  <r>
    <x v="1"/>
    <x v="9"/>
    <n v="1869.5663999999999"/>
  </r>
  <r>
    <x v="1"/>
    <x v="4"/>
    <n v="898.83"/>
  </r>
  <r>
    <x v="1"/>
    <x v="2"/>
    <n v="2251.7356"/>
  </r>
  <r>
    <x v="1"/>
    <x v="13"/>
    <n v="3745.125"/>
  </r>
  <r>
    <x v="1"/>
    <x v="9"/>
    <n v="1810.9760000000001"/>
  </r>
  <r>
    <x v="1"/>
    <x v="11"/>
    <n v="3199.83480000000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x v="0"/>
    <n v="4022.7636000000002"/>
  </r>
  <r>
    <x v="0"/>
    <x v="0"/>
    <x v="0"/>
    <n v="2303.6680000000001"/>
  </r>
  <r>
    <x v="0"/>
    <x v="0"/>
    <x v="0"/>
    <n v="4064.0432000000001"/>
  </r>
  <r>
    <x v="0"/>
    <x v="0"/>
    <x v="0"/>
    <n v="214.38759999999999"/>
  </r>
  <r>
    <x v="0"/>
    <x v="0"/>
    <x v="0"/>
    <n v="125.83620000000001"/>
  </r>
  <r>
    <x v="0"/>
    <x v="0"/>
    <x v="0"/>
    <n v="2797.6916000000001"/>
  </r>
  <r>
    <x v="0"/>
    <x v="0"/>
    <x v="0"/>
    <n v="780.31759999999997"/>
  </r>
  <r>
    <x v="0"/>
    <x v="0"/>
    <x v="0"/>
    <n v="147.80760000000001"/>
  </r>
  <r>
    <x v="0"/>
    <x v="0"/>
    <x v="0"/>
    <n v="583.24080000000004"/>
  </r>
  <r>
    <x v="0"/>
    <x v="0"/>
    <x v="0"/>
    <n v="3285.723"/>
  </r>
  <r>
    <x v="0"/>
    <x v="1"/>
    <x v="0"/>
    <n v="4363.6531999999997"/>
  </r>
  <r>
    <x v="0"/>
    <x v="1"/>
    <x v="0"/>
    <n v="679.11599999999999"/>
  </r>
  <r>
    <x v="0"/>
    <x v="1"/>
    <x v="0"/>
    <n v="176.43700000000001"/>
  </r>
  <r>
    <x v="0"/>
    <x v="1"/>
    <x v="0"/>
    <n v="7968.2943999999998"/>
  </r>
  <r>
    <x v="0"/>
    <x v="1"/>
    <x v="0"/>
    <n v="6976.2524000000003"/>
  </r>
  <r>
    <x v="0"/>
    <x v="1"/>
    <x v="0"/>
    <n v="5262.4831999999997"/>
  </r>
  <r>
    <x v="0"/>
    <x v="1"/>
    <x v="0"/>
    <n v="898.83"/>
  </r>
  <r>
    <x v="0"/>
    <x v="1"/>
    <x v="0"/>
    <n v="6024.1584000000003"/>
  </r>
  <r>
    <x v="0"/>
    <x v="1"/>
    <x v="0"/>
    <n v="239.68799999999999"/>
  </r>
  <r>
    <x v="0"/>
    <x v="1"/>
    <x v="0"/>
    <n v="657.81039999999996"/>
  </r>
  <r>
    <x v="0"/>
    <x v="2"/>
    <x v="0"/>
    <n v="2105.2595999999999"/>
  </r>
  <r>
    <x v="0"/>
    <x v="2"/>
    <x v="0"/>
    <n v="317.58659999999998"/>
  </r>
  <r>
    <x v="0"/>
    <x v="2"/>
    <x v="0"/>
    <n v="213.05600000000001"/>
  </r>
  <r>
    <x v="0"/>
    <x v="2"/>
    <x v="0"/>
    <n v="3435.5279999999998"/>
  </r>
  <r>
    <x v="0"/>
    <x v="2"/>
    <x v="0"/>
    <n v="7298.4996000000001"/>
  </r>
  <r>
    <x v="0"/>
    <x v="2"/>
    <x v="0"/>
    <n v="717.73239999999998"/>
  </r>
  <r>
    <x v="0"/>
    <x v="2"/>
    <x v="0"/>
    <n v="83.890799999999999"/>
  </r>
  <r>
    <x v="0"/>
    <x v="2"/>
    <x v="0"/>
    <n v="3486.1288"/>
  </r>
  <r>
    <x v="0"/>
    <x v="2"/>
    <x v="0"/>
    <n v="37.950600000000001"/>
  </r>
  <r>
    <x v="0"/>
    <x v="3"/>
    <x v="0"/>
    <n v="50.6008"/>
  </r>
  <r>
    <x v="0"/>
    <x v="3"/>
    <x v="0"/>
    <n v="339.55799999999999"/>
  </r>
  <r>
    <x v="1"/>
    <x v="3"/>
    <x v="0"/>
    <n v="994.70519999999999"/>
  </r>
  <r>
    <x v="1"/>
    <x v="3"/>
    <x v="0"/>
    <n v="343.55279999999999"/>
  </r>
  <r>
    <x v="1"/>
    <x v="3"/>
    <x v="0"/>
    <n v="1977.4259999999999"/>
  </r>
  <r>
    <x v="1"/>
    <x v="3"/>
    <x v="0"/>
    <n v="308.93119999999999"/>
  </r>
  <r>
    <x v="1"/>
    <x v="3"/>
    <x v="0"/>
    <n v="2150.5340000000001"/>
  </r>
  <r>
    <x v="1"/>
    <x v="3"/>
    <x v="0"/>
    <n v="373.5138"/>
  </r>
  <r>
    <x v="1"/>
    <x v="3"/>
    <x v="0"/>
    <n v="850.89239999999995"/>
  </r>
  <r>
    <x v="1"/>
    <x v="3"/>
    <x v="0"/>
    <n v="599.22"/>
  </r>
  <r>
    <x v="1"/>
    <x v="4"/>
    <x v="0"/>
    <n v="667.79740000000004"/>
  </r>
  <r>
    <x v="1"/>
    <x v="4"/>
    <x v="0"/>
    <n v="1374.2112"/>
  </r>
  <r>
    <x v="1"/>
    <x v="4"/>
    <x v="0"/>
    <n v="1929.4884"/>
  </r>
  <r>
    <x v="1"/>
    <x v="4"/>
    <x v="0"/>
    <n v="193.08199999999999"/>
  </r>
  <r>
    <x v="1"/>
    <x v="4"/>
    <x v="0"/>
    <n v="2324.9735999999998"/>
  </r>
  <r>
    <x v="1"/>
    <x v="4"/>
    <x v="0"/>
    <n v="1325.6078"/>
  </r>
  <r>
    <x v="1"/>
    <x v="4"/>
    <x v="0"/>
    <n v="3617.9571999999998"/>
  </r>
  <r>
    <x v="1"/>
    <x v="4"/>
    <x v="0"/>
    <n v="2561.9983999999999"/>
  </r>
  <r>
    <x v="2"/>
    <x v="4"/>
    <x v="0"/>
    <n v="2187.1529999999998"/>
  </r>
  <r>
    <x v="2"/>
    <x v="4"/>
    <x v="0"/>
    <n v="2145.2076000000002"/>
  </r>
  <r>
    <x v="2"/>
    <x v="5"/>
    <x v="0"/>
    <n v="1547.3191999999999"/>
  </r>
  <r>
    <x v="2"/>
    <x v="5"/>
    <x v="0"/>
    <n v="4078.0250000000001"/>
  </r>
  <r>
    <x v="2"/>
    <x v="5"/>
    <x v="0"/>
    <n v="2085.2856000000002"/>
  </r>
  <r>
    <x v="2"/>
    <x v="5"/>
    <x v="0"/>
    <n v="2576.6460000000002"/>
  </r>
  <r>
    <x v="2"/>
    <x v="5"/>
    <x v="0"/>
    <n v="3134.5864000000001"/>
  </r>
  <r>
    <x v="2"/>
    <x v="5"/>
    <x v="0"/>
    <n v="1314.2891999999999"/>
  </r>
  <r>
    <x v="2"/>
    <x v="5"/>
    <x v="0"/>
    <n v="1438.1279999999999"/>
  </r>
  <r>
    <x v="2"/>
    <x v="5"/>
    <x v="0"/>
    <n v="2769.7280000000001"/>
  </r>
  <r>
    <x v="2"/>
    <x v="5"/>
    <x v="0"/>
    <n v="1418.154"/>
  </r>
  <r>
    <x v="2"/>
    <x v="5"/>
    <x v="0"/>
    <n v="527.31359999999995"/>
  </r>
  <r>
    <x v="2"/>
    <x v="6"/>
    <x v="0"/>
    <n v="2954.1545999999998"/>
  </r>
  <r>
    <x v="2"/>
    <x v="6"/>
    <x v="0"/>
    <n v="1547.9849999999999"/>
  </r>
  <r>
    <x v="2"/>
    <x v="6"/>
    <x v="0"/>
    <n v="1451.444"/>
  </r>
  <r>
    <x v="2"/>
    <x v="6"/>
    <x v="0"/>
    <n v="5033.4480000000003"/>
  </r>
  <r>
    <x v="3"/>
    <x v="6"/>
    <x v="0"/>
    <n v="732.38"/>
  </r>
  <r>
    <x v="3"/>
    <x v="6"/>
    <x v="0"/>
    <n v="178.43440000000001"/>
  </r>
  <r>
    <x v="3"/>
    <x v="6"/>
    <x v="0"/>
    <n v="184.42660000000001"/>
  </r>
  <r>
    <x v="3"/>
    <x v="6"/>
    <x v="0"/>
    <n v="186.42400000000001"/>
  </r>
  <r>
    <x v="3"/>
    <x v="6"/>
    <x v="0"/>
    <n v="101.2016"/>
  </r>
  <r>
    <x v="3"/>
    <x v="6"/>
    <x v="0"/>
    <n v="263.65679999999998"/>
  </r>
  <r>
    <x v="3"/>
    <x v="7"/>
    <x v="0"/>
    <n v="585.23820000000001"/>
  </r>
  <r>
    <x v="3"/>
    <x v="7"/>
    <x v="0"/>
    <n v="161.12360000000001"/>
  </r>
  <r>
    <x v="3"/>
    <x v="7"/>
    <x v="0"/>
    <n v="327.5736"/>
  </r>
  <r>
    <x v="3"/>
    <x v="7"/>
    <x v="0"/>
    <n v="324.91039999999998"/>
  </r>
  <r>
    <x v="3"/>
    <x v="7"/>
    <x v="0"/>
    <n v="165.7842"/>
  </r>
  <r>
    <x v="3"/>
    <x v="7"/>
    <x v="0"/>
    <n v="774.99120000000005"/>
  </r>
  <r>
    <x v="3"/>
    <x v="7"/>
    <x v="0"/>
    <n v="539.298"/>
  </r>
  <r>
    <x v="3"/>
    <x v="7"/>
    <x v="0"/>
    <n v="58.590400000000002"/>
  </r>
  <r>
    <x v="3"/>
    <x v="7"/>
    <x v="0"/>
    <n v="33.29"/>
  </r>
  <r>
    <x v="3"/>
    <x v="7"/>
    <x v="0"/>
    <n v="171.7764"/>
  </r>
  <r>
    <x v="4"/>
    <x v="8"/>
    <x v="0"/>
    <n v="3735.1379999999999"/>
  </r>
  <r>
    <x v="4"/>
    <x v="8"/>
    <x v="0"/>
    <n v="2097.27"/>
  </r>
  <r>
    <x v="4"/>
    <x v="8"/>
    <x v="0"/>
    <n v="1516.0265999999999"/>
  </r>
  <r>
    <x v="4"/>
    <x v="8"/>
    <x v="0"/>
    <n v="718.39819999999997"/>
  </r>
  <r>
    <x v="4"/>
    <x v="8"/>
    <x v="0"/>
    <n v="3791.0652"/>
  </r>
  <r>
    <x v="4"/>
    <x v="8"/>
    <x v="0"/>
    <n v="2527.3768"/>
  </r>
  <r>
    <x v="4"/>
    <x v="8"/>
    <x v="0"/>
    <n v="796.96259999999995"/>
  </r>
  <r>
    <x v="4"/>
    <x v="8"/>
    <x v="0"/>
    <n v="5580.7356"/>
  </r>
  <r>
    <x v="4"/>
    <x v="8"/>
    <x v="0"/>
    <n v="1231.73"/>
  </r>
  <r>
    <x v="4"/>
    <x v="8"/>
    <x v="0"/>
    <n v="6008.8450000000003"/>
  </r>
  <r>
    <x v="4"/>
    <x v="9"/>
    <x v="0"/>
    <n v="1995.4025999999999"/>
  </r>
  <r>
    <x v="4"/>
    <x v="9"/>
    <x v="0"/>
    <n v="703.08479999999997"/>
  </r>
  <r>
    <x v="4"/>
    <x v="9"/>
    <x v="0"/>
    <n v="878.85599999999999"/>
  </r>
  <r>
    <x v="4"/>
    <x v="9"/>
    <x v="0"/>
    <n v="1267.6831999999999"/>
  </r>
  <r>
    <x v="4"/>
    <x v="9"/>
    <x v="0"/>
    <n v="1054.6271999999999"/>
  </r>
  <r>
    <x v="4"/>
    <x v="9"/>
    <x v="0"/>
    <n v="2925.5252"/>
  </r>
  <r>
    <x v="5"/>
    <x v="9"/>
    <x v="0"/>
    <n v="1076.5986"/>
  </r>
  <r>
    <x v="5"/>
    <x v="9"/>
    <x v="0"/>
    <n v="2174.5028000000002"/>
  </r>
  <r>
    <x v="5"/>
    <x v="9"/>
    <x v="0"/>
    <n v="2428.8384000000001"/>
  </r>
  <r>
    <x v="5"/>
    <x v="9"/>
    <x v="1"/>
    <n v="5815.0972000000002"/>
  </r>
  <r>
    <x v="5"/>
    <x v="10"/>
    <x v="1"/>
    <n v="2117.2440000000001"/>
  </r>
  <r>
    <x v="5"/>
    <x v="10"/>
    <x v="1"/>
    <n v="1062.6168"/>
  </r>
  <r>
    <x v="5"/>
    <x v="10"/>
    <x v="1"/>
    <n v="1118.5440000000001"/>
  </r>
  <r>
    <x v="5"/>
    <x v="10"/>
    <x v="1"/>
    <n v="2302.3364000000001"/>
  </r>
  <r>
    <x v="5"/>
    <x v="10"/>
    <x v="1"/>
    <n v="4604.6728000000003"/>
  </r>
  <r>
    <x v="5"/>
    <x v="10"/>
    <x v="1"/>
    <n v="2530.7058000000002"/>
  </r>
  <r>
    <x v="5"/>
    <x v="10"/>
    <x v="1"/>
    <n v="2143.8760000000002"/>
  </r>
  <r>
    <x v="5"/>
    <x v="10"/>
    <x v="1"/>
    <n v="3124.5994000000001"/>
  </r>
  <r>
    <x v="5"/>
    <x v="10"/>
    <x v="1"/>
    <n v="1701.7847999999999"/>
  </r>
  <r>
    <x v="5"/>
    <x v="10"/>
    <x v="1"/>
    <n v="1764.37"/>
  </r>
  <r>
    <x v="5"/>
    <x v="11"/>
    <x v="1"/>
    <n v="1393.5193999999999"/>
  </r>
  <r>
    <x v="5"/>
    <x v="11"/>
    <x v="1"/>
    <n v="2233.0931999999998"/>
  </r>
  <r>
    <x v="6"/>
    <x v="11"/>
    <x v="1"/>
    <n v="2748.4223999999999"/>
  </r>
  <r>
    <x v="6"/>
    <x v="11"/>
    <x v="1"/>
    <n v="1587.2672"/>
  </r>
  <r>
    <x v="6"/>
    <x v="11"/>
    <x v="1"/>
    <n v="1065.28"/>
  </r>
  <r>
    <x v="6"/>
    <x v="11"/>
    <x v="1"/>
    <n v="4865.6664000000001"/>
  </r>
  <r>
    <x v="6"/>
    <x v="11"/>
    <x v="1"/>
    <n v="2716.4639999999999"/>
  </r>
  <r>
    <x v="6"/>
    <x v="11"/>
    <x v="1"/>
    <n v="1274.3412000000001"/>
  </r>
  <r>
    <x v="6"/>
    <x v="11"/>
    <x v="1"/>
    <n v="3036.0479999999998"/>
  </r>
  <r>
    <x v="6"/>
    <x v="11"/>
    <x v="1"/>
    <n v="868.86900000000003"/>
  </r>
  <r>
    <x v="6"/>
    <x v="12"/>
    <x v="1"/>
    <n v="6301.1311999999998"/>
  </r>
  <r>
    <x v="6"/>
    <x v="12"/>
    <x v="1"/>
    <n v="2120.5729999999999"/>
  </r>
  <r>
    <x v="6"/>
    <x v="12"/>
    <x v="1"/>
    <n v="3275.7359999999999"/>
  </r>
  <r>
    <x v="6"/>
    <x v="12"/>
    <x v="1"/>
    <n v="133.16"/>
  </r>
  <r>
    <x v="6"/>
    <x v="12"/>
    <x v="1"/>
    <n v="6911.0039999999999"/>
  </r>
  <r>
    <x v="6"/>
    <x v="12"/>
    <x v="1"/>
    <n v="3046.7008000000001"/>
  </r>
  <r>
    <x v="6"/>
    <x v="12"/>
    <x v="1"/>
    <n v="1640.5311999999999"/>
  </r>
  <r>
    <x v="6"/>
    <x v="12"/>
    <x v="1"/>
    <n v="4643.9549999999999"/>
  </r>
  <r>
    <x v="7"/>
    <x v="12"/>
    <x v="1"/>
    <n v="4710.5349999999999"/>
  </r>
  <r>
    <x v="7"/>
    <x v="12"/>
    <x v="1"/>
    <n v="838.90800000000002"/>
  </r>
  <r>
    <x v="7"/>
    <x v="13"/>
    <x v="1"/>
    <n v="3121.2703999999999"/>
  </r>
  <r>
    <x v="7"/>
    <x v="13"/>
    <x v="1"/>
    <n v="2285.0255999999999"/>
  </r>
  <r>
    <x v="7"/>
    <x v="13"/>
    <x v="1"/>
    <n v="2552.6772000000001"/>
  </r>
  <r>
    <x v="7"/>
    <x v="13"/>
    <x v="1"/>
    <n v="866.87159999999994"/>
  </r>
  <r>
    <x v="7"/>
    <x v="13"/>
    <x v="1"/>
    <n v="928.12519999999995"/>
  </r>
  <r>
    <x v="7"/>
    <x v="13"/>
    <x v="1"/>
    <n v="1910.1802"/>
  </r>
  <r>
    <x v="7"/>
    <x v="13"/>
    <x v="1"/>
    <n v="2636.5680000000002"/>
  </r>
  <r>
    <x v="7"/>
    <x v="13"/>
    <x v="1"/>
    <n v="1416.8224"/>
  </r>
  <r>
    <x v="7"/>
    <x v="13"/>
    <x v="1"/>
    <n v="308.93119999999999"/>
  </r>
  <r>
    <x v="7"/>
    <x v="13"/>
    <x v="1"/>
    <n v="450.08080000000001"/>
  </r>
  <r>
    <x v="7"/>
    <x v="14"/>
    <x v="1"/>
    <n v="2775.7202000000002"/>
  </r>
  <r>
    <x v="7"/>
    <x v="14"/>
    <x v="1"/>
    <n v="3147.9023999999999"/>
  </r>
  <r>
    <x v="7"/>
    <x v="14"/>
    <x v="1"/>
    <n v="5060.08"/>
  </r>
  <r>
    <x v="7"/>
    <x v="14"/>
    <x v="1"/>
    <n v="473.38380000000001"/>
  </r>
  <r>
    <x v="8"/>
    <x v="14"/>
    <x v="1"/>
    <n v="443.4228"/>
  </r>
  <r>
    <x v="8"/>
    <x v="14"/>
    <x v="1"/>
    <n v="556.60879999999997"/>
  </r>
  <r>
    <x v="8"/>
    <x v="14"/>
    <x v="1"/>
    <n v="1621.8887999999999"/>
  </r>
  <r>
    <x v="8"/>
    <x v="14"/>
    <x v="1"/>
    <n v="3068.0064000000002"/>
  </r>
  <r>
    <x v="8"/>
    <x v="14"/>
    <x v="1"/>
    <n v="6768.5227999999997"/>
  </r>
  <r>
    <x v="8"/>
    <x v="14"/>
    <x v="1"/>
    <n v="3185.1871999999998"/>
  </r>
  <r>
    <x v="8"/>
    <x v="15"/>
    <x v="1"/>
    <n v="1794.3309999999999"/>
  </r>
  <r>
    <x v="8"/>
    <x v="15"/>
    <x v="1"/>
    <n v="3589.9935999999998"/>
  </r>
  <r>
    <x v="8"/>
    <x v="15"/>
    <x v="1"/>
    <n v="619.19399999999996"/>
  </r>
  <r>
    <x v="8"/>
    <x v="15"/>
    <x v="1"/>
    <n v="1869.5663999999999"/>
  </r>
  <r>
    <x v="8"/>
    <x v="15"/>
    <x v="1"/>
    <n v="898.83"/>
  </r>
  <r>
    <x v="8"/>
    <x v="15"/>
    <x v="1"/>
    <n v="2251.7356"/>
  </r>
  <r>
    <x v="8"/>
    <x v="15"/>
    <x v="1"/>
    <n v="3745.125"/>
  </r>
  <r>
    <x v="8"/>
    <x v="15"/>
    <x v="1"/>
    <n v="1810.9760000000001"/>
  </r>
  <r>
    <x v="8"/>
    <x v="15"/>
    <x v="1"/>
    <n v="3199.834800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x v="0"/>
    <n v="4022.7636000000002"/>
  </r>
  <r>
    <x v="0"/>
    <x v="0"/>
    <n v="2303.6680000000001"/>
  </r>
  <r>
    <x v="0"/>
    <x v="0"/>
    <n v="4064.0432000000001"/>
  </r>
  <r>
    <x v="0"/>
    <x v="0"/>
    <n v="214.38759999999999"/>
  </r>
  <r>
    <x v="0"/>
    <x v="0"/>
    <n v="125.83620000000001"/>
  </r>
  <r>
    <x v="0"/>
    <x v="0"/>
    <n v="2797.6916000000001"/>
  </r>
  <r>
    <x v="0"/>
    <x v="0"/>
    <n v="780.31759999999997"/>
  </r>
  <r>
    <x v="0"/>
    <x v="0"/>
    <n v="147.80760000000001"/>
  </r>
  <r>
    <x v="0"/>
    <x v="0"/>
    <n v="583.24080000000004"/>
  </r>
  <r>
    <x v="0"/>
    <x v="0"/>
    <n v="3285.723"/>
  </r>
  <r>
    <x v="0"/>
    <x v="0"/>
    <n v="4363.6531999999997"/>
  </r>
  <r>
    <x v="0"/>
    <x v="0"/>
    <n v="679.11599999999999"/>
  </r>
  <r>
    <x v="0"/>
    <x v="0"/>
    <n v="176.43700000000001"/>
  </r>
  <r>
    <x v="0"/>
    <x v="0"/>
    <n v="7968.2943999999998"/>
  </r>
  <r>
    <x v="0"/>
    <x v="0"/>
    <n v="6976.2524000000003"/>
  </r>
  <r>
    <x v="0"/>
    <x v="0"/>
    <n v="5262.4831999999997"/>
  </r>
  <r>
    <x v="0"/>
    <x v="0"/>
    <n v="898.83"/>
  </r>
  <r>
    <x v="0"/>
    <x v="0"/>
    <n v="6024.1584000000003"/>
  </r>
  <r>
    <x v="0"/>
    <x v="0"/>
    <n v="239.68799999999999"/>
  </r>
  <r>
    <x v="0"/>
    <x v="0"/>
    <n v="657.81039999999996"/>
  </r>
  <r>
    <x v="0"/>
    <x v="0"/>
    <n v="2105.2595999999999"/>
  </r>
  <r>
    <x v="0"/>
    <x v="0"/>
    <n v="317.58659999999998"/>
  </r>
  <r>
    <x v="0"/>
    <x v="0"/>
    <n v="213.05600000000001"/>
  </r>
  <r>
    <x v="0"/>
    <x v="0"/>
    <n v="3435.5279999999998"/>
  </r>
  <r>
    <x v="0"/>
    <x v="0"/>
    <n v="7298.4996000000001"/>
  </r>
  <r>
    <x v="0"/>
    <x v="0"/>
    <n v="717.73239999999998"/>
  </r>
  <r>
    <x v="0"/>
    <x v="0"/>
    <n v="83.890799999999999"/>
  </r>
  <r>
    <x v="0"/>
    <x v="0"/>
    <n v="3486.1288"/>
  </r>
  <r>
    <x v="0"/>
    <x v="0"/>
    <n v="37.950600000000001"/>
  </r>
  <r>
    <x v="0"/>
    <x v="0"/>
    <n v="50.6008"/>
  </r>
  <r>
    <x v="0"/>
    <x v="0"/>
    <n v="339.55799999999999"/>
  </r>
  <r>
    <x v="1"/>
    <x v="1"/>
    <n v="994.70519999999999"/>
  </r>
  <r>
    <x v="1"/>
    <x v="1"/>
    <n v="343.55279999999999"/>
  </r>
  <r>
    <x v="1"/>
    <x v="1"/>
    <n v="1977.4259999999999"/>
  </r>
  <r>
    <x v="1"/>
    <x v="1"/>
    <n v="308.93119999999999"/>
  </r>
  <r>
    <x v="1"/>
    <x v="1"/>
    <n v="2150.5340000000001"/>
  </r>
  <r>
    <x v="1"/>
    <x v="1"/>
    <n v="373.5138"/>
  </r>
  <r>
    <x v="1"/>
    <x v="1"/>
    <n v="850.89239999999995"/>
  </r>
  <r>
    <x v="1"/>
    <x v="1"/>
    <n v="599.22"/>
  </r>
  <r>
    <x v="1"/>
    <x v="1"/>
    <n v="667.79740000000004"/>
  </r>
  <r>
    <x v="1"/>
    <x v="1"/>
    <n v="1374.2112"/>
  </r>
  <r>
    <x v="1"/>
    <x v="1"/>
    <n v="1929.4884"/>
  </r>
  <r>
    <x v="1"/>
    <x v="1"/>
    <n v="193.08199999999999"/>
  </r>
  <r>
    <x v="1"/>
    <x v="1"/>
    <n v="2324.9735999999998"/>
  </r>
  <r>
    <x v="1"/>
    <x v="1"/>
    <n v="1325.6078"/>
  </r>
  <r>
    <x v="1"/>
    <x v="1"/>
    <n v="3617.9571999999998"/>
  </r>
  <r>
    <x v="1"/>
    <x v="1"/>
    <n v="2561.9983999999999"/>
  </r>
  <r>
    <x v="1"/>
    <x v="2"/>
    <n v="2187.1529999999998"/>
  </r>
  <r>
    <x v="1"/>
    <x v="2"/>
    <n v="2145.2076000000002"/>
  </r>
  <r>
    <x v="1"/>
    <x v="2"/>
    <n v="1547.3191999999999"/>
  </r>
  <r>
    <x v="1"/>
    <x v="2"/>
    <n v="4078.0250000000001"/>
  </r>
  <r>
    <x v="1"/>
    <x v="2"/>
    <n v="2085.2856000000002"/>
  </r>
  <r>
    <x v="1"/>
    <x v="2"/>
    <n v="2576.6460000000002"/>
  </r>
  <r>
    <x v="1"/>
    <x v="2"/>
    <n v="3134.5864000000001"/>
  </r>
  <r>
    <x v="1"/>
    <x v="2"/>
    <n v="1314.2891999999999"/>
  </r>
  <r>
    <x v="1"/>
    <x v="2"/>
    <n v="1438.1279999999999"/>
  </r>
  <r>
    <x v="1"/>
    <x v="2"/>
    <n v="2769.7280000000001"/>
  </r>
  <r>
    <x v="1"/>
    <x v="2"/>
    <n v="1418.154"/>
  </r>
  <r>
    <x v="1"/>
    <x v="2"/>
    <n v="527.31359999999995"/>
  </r>
  <r>
    <x v="1"/>
    <x v="2"/>
    <n v="2954.1545999999998"/>
  </r>
  <r>
    <x v="1"/>
    <x v="2"/>
    <n v="1547.9849999999999"/>
  </r>
  <r>
    <x v="1"/>
    <x v="2"/>
    <n v="1451.444"/>
  </r>
  <r>
    <x v="1"/>
    <x v="2"/>
    <n v="5033.4480000000003"/>
  </r>
  <r>
    <x v="1"/>
    <x v="3"/>
    <n v="732.38"/>
  </r>
  <r>
    <x v="1"/>
    <x v="3"/>
    <n v="178.43440000000001"/>
  </r>
  <r>
    <x v="1"/>
    <x v="3"/>
    <n v="184.42660000000001"/>
  </r>
  <r>
    <x v="1"/>
    <x v="3"/>
    <n v="186.42400000000001"/>
  </r>
  <r>
    <x v="1"/>
    <x v="3"/>
    <n v="101.2016"/>
  </r>
  <r>
    <x v="1"/>
    <x v="3"/>
    <n v="263.65679999999998"/>
  </r>
  <r>
    <x v="1"/>
    <x v="3"/>
    <n v="585.23820000000001"/>
  </r>
  <r>
    <x v="1"/>
    <x v="3"/>
    <n v="161.12360000000001"/>
  </r>
  <r>
    <x v="1"/>
    <x v="3"/>
    <n v="327.5736"/>
  </r>
  <r>
    <x v="1"/>
    <x v="3"/>
    <n v="324.91039999999998"/>
  </r>
  <r>
    <x v="1"/>
    <x v="3"/>
    <n v="165.7842"/>
  </r>
  <r>
    <x v="1"/>
    <x v="3"/>
    <n v="774.99120000000005"/>
  </r>
  <r>
    <x v="1"/>
    <x v="3"/>
    <n v="539.298"/>
  </r>
  <r>
    <x v="1"/>
    <x v="3"/>
    <n v="58.590400000000002"/>
  </r>
  <r>
    <x v="1"/>
    <x v="3"/>
    <n v="33.29"/>
  </r>
  <r>
    <x v="1"/>
    <x v="3"/>
    <n v="171.7764"/>
  </r>
  <r>
    <x v="1"/>
    <x v="4"/>
    <n v="3735.1379999999999"/>
  </r>
  <r>
    <x v="1"/>
    <x v="4"/>
    <n v="2097.27"/>
  </r>
  <r>
    <x v="1"/>
    <x v="4"/>
    <n v="1516.0265999999999"/>
  </r>
  <r>
    <x v="1"/>
    <x v="4"/>
    <n v="718.39819999999997"/>
  </r>
  <r>
    <x v="1"/>
    <x v="4"/>
    <n v="3791.0652"/>
  </r>
  <r>
    <x v="1"/>
    <x v="4"/>
    <n v="2527.3768"/>
  </r>
  <r>
    <x v="1"/>
    <x v="4"/>
    <n v="796.96259999999995"/>
  </r>
  <r>
    <x v="1"/>
    <x v="4"/>
    <n v="5580.7356"/>
  </r>
  <r>
    <x v="1"/>
    <x v="4"/>
    <n v="1231.73"/>
  </r>
  <r>
    <x v="1"/>
    <x v="4"/>
    <n v="6008.8450000000003"/>
  </r>
  <r>
    <x v="1"/>
    <x v="4"/>
    <n v="1995.4025999999999"/>
  </r>
  <r>
    <x v="1"/>
    <x v="4"/>
    <n v="703.08479999999997"/>
  </r>
  <r>
    <x v="1"/>
    <x v="4"/>
    <n v="878.85599999999999"/>
  </r>
  <r>
    <x v="1"/>
    <x v="4"/>
    <n v="1267.6831999999999"/>
  </r>
  <r>
    <x v="1"/>
    <x v="4"/>
    <n v="1054.6271999999999"/>
  </r>
  <r>
    <x v="1"/>
    <x v="4"/>
    <n v="2925.5252"/>
  </r>
  <r>
    <x v="1"/>
    <x v="5"/>
    <n v="1076.5986"/>
  </r>
  <r>
    <x v="1"/>
    <x v="5"/>
    <n v="2174.5028000000002"/>
  </r>
  <r>
    <x v="1"/>
    <x v="5"/>
    <n v="2428.8384000000001"/>
  </r>
  <r>
    <x v="1"/>
    <x v="5"/>
    <n v="5815.0972000000002"/>
  </r>
  <r>
    <x v="1"/>
    <x v="5"/>
    <n v="2117.2440000000001"/>
  </r>
  <r>
    <x v="1"/>
    <x v="5"/>
    <n v="1062.6168"/>
  </r>
  <r>
    <x v="1"/>
    <x v="5"/>
    <n v="1118.5440000000001"/>
  </r>
  <r>
    <x v="1"/>
    <x v="5"/>
    <n v="2302.3364000000001"/>
  </r>
  <r>
    <x v="1"/>
    <x v="5"/>
    <n v="4604.6728000000003"/>
  </r>
  <r>
    <x v="1"/>
    <x v="5"/>
    <n v="2530.7058000000002"/>
  </r>
  <r>
    <x v="1"/>
    <x v="5"/>
    <n v="2143.8760000000002"/>
  </r>
  <r>
    <x v="1"/>
    <x v="5"/>
    <n v="3124.5994000000001"/>
  </r>
  <r>
    <x v="1"/>
    <x v="5"/>
    <n v="1701.7847999999999"/>
  </r>
  <r>
    <x v="1"/>
    <x v="5"/>
    <n v="1764.37"/>
  </r>
  <r>
    <x v="1"/>
    <x v="5"/>
    <n v="1393.5193999999999"/>
  </r>
  <r>
    <x v="1"/>
    <x v="5"/>
    <n v="2233.0931999999998"/>
  </r>
  <r>
    <x v="1"/>
    <x v="6"/>
    <n v="2748.4223999999999"/>
  </r>
  <r>
    <x v="1"/>
    <x v="6"/>
    <n v="1587.2672"/>
  </r>
  <r>
    <x v="1"/>
    <x v="6"/>
    <n v="1065.28"/>
  </r>
  <r>
    <x v="1"/>
    <x v="6"/>
    <n v="4865.6664000000001"/>
  </r>
  <r>
    <x v="1"/>
    <x v="6"/>
    <n v="2716.4639999999999"/>
  </r>
  <r>
    <x v="1"/>
    <x v="6"/>
    <n v="1274.3412000000001"/>
  </r>
  <r>
    <x v="1"/>
    <x v="6"/>
    <n v="3036.0479999999998"/>
  </r>
  <r>
    <x v="1"/>
    <x v="6"/>
    <n v="868.86900000000003"/>
  </r>
  <r>
    <x v="1"/>
    <x v="6"/>
    <n v="6301.1311999999998"/>
  </r>
  <r>
    <x v="1"/>
    <x v="6"/>
    <n v="2120.5729999999999"/>
  </r>
  <r>
    <x v="1"/>
    <x v="6"/>
    <n v="3275.7359999999999"/>
  </r>
  <r>
    <x v="1"/>
    <x v="6"/>
    <n v="133.16"/>
  </r>
  <r>
    <x v="1"/>
    <x v="6"/>
    <n v="6911.0039999999999"/>
  </r>
  <r>
    <x v="1"/>
    <x v="6"/>
    <n v="3046.7008000000001"/>
  </r>
  <r>
    <x v="1"/>
    <x v="6"/>
    <n v="1640.5311999999999"/>
  </r>
  <r>
    <x v="1"/>
    <x v="6"/>
    <n v="4643.954999999999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Snack Foods"/>
    <x v="0"/>
    <x v="0"/>
    <n v="4022.7636000000002"/>
  </r>
  <r>
    <x v="0"/>
    <s v="Hard Drinks"/>
    <x v="0"/>
    <x v="0"/>
    <n v="2303.6680000000001"/>
  </r>
  <r>
    <x v="0"/>
    <s v="Baking Goods"/>
    <x v="0"/>
    <x v="0"/>
    <n v="4064.0432000000001"/>
  </r>
  <r>
    <x v="0"/>
    <s v="Household"/>
    <x v="0"/>
    <x v="1"/>
    <n v="214.38759999999999"/>
  </r>
  <r>
    <x v="0"/>
    <s v="Household"/>
    <x v="0"/>
    <x v="1"/>
    <n v="125.83620000000001"/>
  </r>
  <r>
    <x v="0"/>
    <s v="Soft Drinks"/>
    <x v="0"/>
    <x v="0"/>
    <n v="2797.6916000000001"/>
  </r>
  <r>
    <x v="0"/>
    <s v="Canned"/>
    <x v="0"/>
    <x v="1"/>
    <n v="780.31759999999997"/>
  </r>
  <r>
    <x v="0"/>
    <s v="Health and Hygiene"/>
    <x v="0"/>
    <x v="1"/>
    <n v="147.80760000000001"/>
  </r>
  <r>
    <x v="0"/>
    <s v="Starchy Foods"/>
    <x v="0"/>
    <x v="1"/>
    <n v="583.24080000000004"/>
  </r>
  <r>
    <x v="0"/>
    <s v="Soft Drinks"/>
    <x v="0"/>
    <x v="0"/>
    <n v="3285.723"/>
  </r>
  <r>
    <x v="0"/>
    <s v="Health and Hygiene"/>
    <x v="0"/>
    <x v="0"/>
    <n v="4363.6531999999997"/>
  </r>
  <r>
    <x v="0"/>
    <s v="Others"/>
    <x v="0"/>
    <x v="1"/>
    <n v="679.11599999999999"/>
  </r>
  <r>
    <x v="0"/>
    <s v="Meat"/>
    <x v="0"/>
    <x v="1"/>
    <n v="176.43700000000001"/>
  </r>
  <r>
    <x v="0"/>
    <s v="Others"/>
    <x v="0"/>
    <x v="0"/>
    <n v="7968.2943999999998"/>
  </r>
  <r>
    <x v="0"/>
    <s v="Breads"/>
    <x v="0"/>
    <x v="0"/>
    <n v="6976.2524000000003"/>
  </r>
  <r>
    <x v="0"/>
    <s v="Hard Drinks"/>
    <x v="0"/>
    <x v="0"/>
    <n v="5262.4831999999997"/>
  </r>
  <r>
    <x v="0"/>
    <s v="Seafood"/>
    <x v="0"/>
    <x v="0"/>
    <n v="898.83"/>
  </r>
  <r>
    <x v="0"/>
    <s v="Household"/>
    <x v="0"/>
    <x v="0"/>
    <n v="6024.1584000000003"/>
  </r>
  <r>
    <x v="0"/>
    <s v="Fruits and Vegetables"/>
    <x v="0"/>
    <x v="1"/>
    <n v="239.68799999999999"/>
  </r>
  <r>
    <x v="0"/>
    <s v="Hard Drinks"/>
    <x v="0"/>
    <x v="1"/>
    <n v="657.81039999999996"/>
  </r>
  <r>
    <x v="0"/>
    <s v="Meat"/>
    <x v="0"/>
    <x v="0"/>
    <n v="2105.2595999999999"/>
  </r>
  <r>
    <x v="0"/>
    <s v="Frozen Foods"/>
    <x v="0"/>
    <x v="1"/>
    <n v="317.58659999999998"/>
  </r>
  <r>
    <x v="0"/>
    <s v="Health and Hygiene"/>
    <x v="0"/>
    <x v="1"/>
    <n v="213.05600000000001"/>
  </r>
  <r>
    <x v="0"/>
    <s v="Others"/>
    <x v="0"/>
    <x v="0"/>
    <n v="3435.5279999999998"/>
  </r>
  <r>
    <x v="0"/>
    <s v="Breads"/>
    <x v="0"/>
    <x v="0"/>
    <n v="7298.4996000000001"/>
  </r>
  <r>
    <x v="0"/>
    <s v="Breakfast"/>
    <x v="0"/>
    <x v="0"/>
    <n v="717.73239999999998"/>
  </r>
  <r>
    <x v="0"/>
    <s v="Seafood"/>
    <x v="0"/>
    <x v="1"/>
    <n v="83.890799999999999"/>
  </r>
  <r>
    <x v="0"/>
    <s v="Soft Drinks"/>
    <x v="0"/>
    <x v="0"/>
    <n v="3486.1288"/>
  </r>
  <r>
    <x v="0"/>
    <s v="Health and Hygiene"/>
    <x v="0"/>
    <x v="1"/>
    <n v="37.950600000000001"/>
  </r>
  <r>
    <x v="0"/>
    <s v="Household"/>
    <x v="0"/>
    <x v="1"/>
    <n v="50.6008"/>
  </r>
  <r>
    <x v="0"/>
    <s v="Others"/>
    <x v="0"/>
    <x v="1"/>
    <n v="339.55799999999999"/>
  </r>
  <r>
    <x v="0"/>
    <s v="Hard Drinks"/>
    <x v="1"/>
    <x v="2"/>
    <n v="994.70519999999999"/>
  </r>
  <r>
    <x v="0"/>
    <s v="Snack Foods"/>
    <x v="1"/>
    <x v="2"/>
    <n v="343.55279999999999"/>
  </r>
  <r>
    <x v="0"/>
    <s v="Frozen Foods"/>
    <x v="1"/>
    <x v="2"/>
    <n v="1977.4259999999999"/>
  </r>
  <r>
    <x v="0"/>
    <s v="Others"/>
    <x v="1"/>
    <x v="2"/>
    <n v="308.93119999999999"/>
  </r>
  <r>
    <x v="0"/>
    <s v="Breads"/>
    <x v="1"/>
    <x v="2"/>
    <n v="2150.5340000000001"/>
  </r>
  <r>
    <x v="0"/>
    <s v="Health and Hygiene"/>
    <x v="1"/>
    <x v="2"/>
    <n v="373.5138"/>
  </r>
  <r>
    <x v="0"/>
    <s v="Household"/>
    <x v="1"/>
    <x v="2"/>
    <n v="850.89239999999995"/>
  </r>
  <r>
    <x v="0"/>
    <s v="Meat"/>
    <x v="1"/>
    <x v="2"/>
    <n v="599.22"/>
  </r>
  <r>
    <x v="0"/>
    <s v="Breakfast"/>
    <x v="1"/>
    <x v="2"/>
    <n v="667.79740000000004"/>
  </r>
  <r>
    <x v="0"/>
    <s v="Hard Drinks"/>
    <x v="1"/>
    <x v="2"/>
    <n v="1374.2112"/>
  </r>
  <r>
    <x v="0"/>
    <s v="Soft Drinks"/>
    <x v="1"/>
    <x v="2"/>
    <n v="1929.4884"/>
  </r>
  <r>
    <x v="0"/>
    <s v="Dairy"/>
    <x v="1"/>
    <x v="2"/>
    <n v="193.08199999999999"/>
  </r>
  <r>
    <x v="0"/>
    <s v="Meat"/>
    <x v="1"/>
    <x v="2"/>
    <n v="2324.9735999999998"/>
  </r>
  <r>
    <x v="0"/>
    <s v="Fruits and Vegetables"/>
    <x v="1"/>
    <x v="2"/>
    <n v="1325.6078"/>
  </r>
  <r>
    <x v="0"/>
    <s v="Health and Hygiene"/>
    <x v="1"/>
    <x v="2"/>
    <n v="3617.9571999999998"/>
  </r>
  <r>
    <x v="0"/>
    <s v="Snack Foods"/>
    <x v="1"/>
    <x v="2"/>
    <n v="2561.9983999999999"/>
  </r>
  <r>
    <x v="0"/>
    <s v="Hard Drinks"/>
    <x v="2"/>
    <x v="2"/>
    <n v="2187.1529999999998"/>
  </r>
  <r>
    <x v="0"/>
    <s v="Household"/>
    <x v="2"/>
    <x v="2"/>
    <n v="2145.2076000000002"/>
  </r>
  <r>
    <x v="0"/>
    <s v="Frozen Foods"/>
    <x v="2"/>
    <x v="2"/>
    <n v="1547.3191999999999"/>
  </r>
  <r>
    <x v="0"/>
    <s v="Others"/>
    <x v="2"/>
    <x v="2"/>
    <n v="4078.0250000000001"/>
  </r>
  <r>
    <x v="0"/>
    <s v="Soft Drinks"/>
    <x v="2"/>
    <x v="2"/>
    <n v="2085.2856000000002"/>
  </r>
  <r>
    <x v="0"/>
    <s v="Seafood"/>
    <x v="2"/>
    <x v="2"/>
    <n v="2576.6460000000002"/>
  </r>
  <r>
    <x v="0"/>
    <s v="Breads"/>
    <x v="2"/>
    <x v="2"/>
    <n v="3134.5864000000001"/>
  </r>
  <r>
    <x v="0"/>
    <s v="Starchy Foods"/>
    <x v="2"/>
    <x v="2"/>
    <n v="1314.2891999999999"/>
  </r>
  <r>
    <x v="0"/>
    <s v="Breads"/>
    <x v="2"/>
    <x v="2"/>
    <n v="1438.1279999999999"/>
  </r>
  <r>
    <x v="0"/>
    <s v="Health and Hygiene"/>
    <x v="2"/>
    <x v="2"/>
    <n v="2769.7280000000001"/>
  </r>
  <r>
    <x v="0"/>
    <s v="Canned"/>
    <x v="2"/>
    <x v="2"/>
    <n v="1418.154"/>
  </r>
  <r>
    <x v="0"/>
    <s v="Household"/>
    <x v="2"/>
    <x v="2"/>
    <n v="527.31359999999995"/>
  </r>
  <r>
    <x v="0"/>
    <s v="Soft Drinks"/>
    <x v="2"/>
    <x v="2"/>
    <n v="2954.1545999999998"/>
  </r>
  <r>
    <x v="0"/>
    <s v="Starchy Foods"/>
    <x v="2"/>
    <x v="2"/>
    <n v="1547.9849999999999"/>
  </r>
  <r>
    <x v="0"/>
    <s v="Others"/>
    <x v="2"/>
    <x v="2"/>
    <n v="1451.444"/>
  </r>
  <r>
    <x v="0"/>
    <s v="Snack Foods"/>
    <x v="2"/>
    <x v="2"/>
    <n v="5033.4480000000003"/>
  </r>
  <r>
    <x v="0"/>
    <s v="Breakfast"/>
    <x v="3"/>
    <x v="1"/>
    <n v="732.38"/>
  </r>
  <r>
    <x v="0"/>
    <s v="Hard Drinks"/>
    <x v="3"/>
    <x v="1"/>
    <n v="178.43440000000001"/>
  </r>
  <r>
    <x v="0"/>
    <s v="Dairy"/>
    <x v="3"/>
    <x v="1"/>
    <n v="184.42660000000001"/>
  </r>
  <r>
    <x v="0"/>
    <s v="Household"/>
    <x v="3"/>
    <x v="1"/>
    <n v="186.42400000000001"/>
  </r>
  <r>
    <x v="0"/>
    <s v="Meat"/>
    <x v="3"/>
    <x v="1"/>
    <n v="101.2016"/>
  </r>
  <r>
    <x v="0"/>
    <s v="Fruits and Vegetables"/>
    <x v="3"/>
    <x v="1"/>
    <n v="263.65679999999998"/>
  </r>
  <r>
    <x v="0"/>
    <s v="Health and Hygiene"/>
    <x v="3"/>
    <x v="1"/>
    <n v="585.23820000000001"/>
  </r>
  <r>
    <x v="0"/>
    <s v="Frozen Foods"/>
    <x v="3"/>
    <x v="1"/>
    <n v="161.12360000000001"/>
  </r>
  <r>
    <x v="0"/>
    <s v="Starchy Foods"/>
    <x v="3"/>
    <x v="1"/>
    <n v="327.5736"/>
  </r>
  <r>
    <x v="0"/>
    <s v="Others"/>
    <x v="3"/>
    <x v="1"/>
    <n v="324.91039999999998"/>
  </r>
  <r>
    <x v="0"/>
    <s v="Soft Drinks"/>
    <x v="3"/>
    <x v="1"/>
    <n v="165.7842"/>
  </r>
  <r>
    <x v="0"/>
    <s v="Breads"/>
    <x v="3"/>
    <x v="1"/>
    <n v="774.99120000000005"/>
  </r>
  <r>
    <x v="0"/>
    <s v="Hard Drinks"/>
    <x v="3"/>
    <x v="1"/>
    <n v="539.298"/>
  </r>
  <r>
    <x v="0"/>
    <s v="Household"/>
    <x v="3"/>
    <x v="1"/>
    <n v="58.590400000000002"/>
  </r>
  <r>
    <x v="0"/>
    <s v="Fruits and Vegetables"/>
    <x v="3"/>
    <x v="1"/>
    <n v="33.29"/>
  </r>
  <r>
    <x v="0"/>
    <s v="Canned"/>
    <x v="3"/>
    <x v="1"/>
    <n v="171.7764"/>
  </r>
  <r>
    <x v="0"/>
    <s v="Soft Drinks"/>
    <x v="4"/>
    <x v="2"/>
    <n v="3735.1379999999999"/>
  </r>
  <r>
    <x v="0"/>
    <s v="Breads"/>
    <x v="4"/>
    <x v="2"/>
    <n v="2097.27"/>
  </r>
  <r>
    <x v="0"/>
    <s v="Dairy"/>
    <x v="4"/>
    <x v="2"/>
    <n v="1516.0265999999999"/>
  </r>
  <r>
    <x v="0"/>
    <s v="Breakfast"/>
    <x v="4"/>
    <x v="2"/>
    <n v="718.39819999999997"/>
  </r>
  <r>
    <x v="0"/>
    <s v="Starchy Foods"/>
    <x v="4"/>
    <x v="2"/>
    <n v="3791.0652"/>
  </r>
  <r>
    <x v="0"/>
    <s v="Hard Drinks"/>
    <x v="4"/>
    <x v="2"/>
    <n v="2527.3768"/>
  </r>
  <r>
    <x v="0"/>
    <s v="Health and Hygiene"/>
    <x v="4"/>
    <x v="2"/>
    <n v="796.96259999999995"/>
  </r>
  <r>
    <x v="0"/>
    <s v="Others"/>
    <x v="4"/>
    <x v="2"/>
    <n v="5580.7356"/>
  </r>
  <r>
    <x v="0"/>
    <s v="Seafood"/>
    <x v="4"/>
    <x v="2"/>
    <n v="1231.73"/>
  </r>
  <r>
    <x v="0"/>
    <s v="Health and Hygiene"/>
    <x v="4"/>
    <x v="2"/>
    <n v="6008.8450000000003"/>
  </r>
  <r>
    <x v="0"/>
    <s v="Snack Foods"/>
    <x v="4"/>
    <x v="2"/>
    <n v="1995.4025999999999"/>
  </r>
  <r>
    <x v="0"/>
    <s v="Canned"/>
    <x v="4"/>
    <x v="2"/>
    <n v="703.08479999999997"/>
  </r>
  <r>
    <x v="0"/>
    <s v="Fruits and Vegetables"/>
    <x v="4"/>
    <x v="2"/>
    <n v="878.85599999999999"/>
  </r>
  <r>
    <x v="0"/>
    <s v="Household"/>
    <x v="4"/>
    <x v="2"/>
    <n v="1267.6831999999999"/>
  </r>
  <r>
    <x v="0"/>
    <s v="Breads"/>
    <x v="4"/>
    <x v="2"/>
    <n v="1054.6271999999999"/>
  </r>
  <r>
    <x v="0"/>
    <s v="Dairy"/>
    <x v="4"/>
    <x v="2"/>
    <n v="2925.5252"/>
  </r>
  <r>
    <x v="0"/>
    <s v="Hard Drinks"/>
    <x v="5"/>
    <x v="2"/>
    <n v="1076.5986"/>
  </r>
  <r>
    <x v="0"/>
    <s v="Others"/>
    <x v="5"/>
    <x v="2"/>
    <n v="2174.5028000000002"/>
  </r>
  <r>
    <x v="0"/>
    <s v="Starchy Foods"/>
    <x v="5"/>
    <x v="2"/>
    <n v="2428.8384000000001"/>
  </r>
  <r>
    <x v="1"/>
    <s v="Baking Goods"/>
    <x v="5"/>
    <x v="2"/>
    <n v="5815.0972000000002"/>
  </r>
  <r>
    <x v="1"/>
    <s v="Canned"/>
    <x v="5"/>
    <x v="2"/>
    <n v="2117.2440000000001"/>
  </r>
  <r>
    <x v="1"/>
    <s v="Fruits and Vegetables"/>
    <x v="5"/>
    <x v="2"/>
    <n v="1062.6168"/>
  </r>
  <r>
    <x v="1"/>
    <s v="Dairy"/>
    <x v="5"/>
    <x v="2"/>
    <n v="1118.5440000000001"/>
  </r>
  <r>
    <x v="1"/>
    <s v="Frozen Foods"/>
    <x v="5"/>
    <x v="2"/>
    <n v="2302.3364000000001"/>
  </r>
  <r>
    <x v="1"/>
    <s v="Breakfast"/>
    <x v="5"/>
    <x v="2"/>
    <n v="4604.6728000000003"/>
  </r>
  <r>
    <x v="1"/>
    <s v="Meat"/>
    <x v="5"/>
    <x v="2"/>
    <n v="2530.7058000000002"/>
  </r>
  <r>
    <x v="1"/>
    <s v="Frozen Foods"/>
    <x v="5"/>
    <x v="2"/>
    <n v="2143.8760000000002"/>
  </r>
  <r>
    <x v="1"/>
    <s v="Fruits and Vegetables"/>
    <x v="5"/>
    <x v="2"/>
    <n v="3124.5994000000001"/>
  </r>
  <r>
    <x v="1"/>
    <s v="Dairy"/>
    <x v="5"/>
    <x v="2"/>
    <n v="1701.7847999999999"/>
  </r>
  <r>
    <x v="1"/>
    <s v="Snack Foods"/>
    <x v="5"/>
    <x v="2"/>
    <n v="1764.37"/>
  </r>
  <r>
    <x v="1"/>
    <s v="Seafood"/>
    <x v="5"/>
    <x v="2"/>
    <n v="1393.5193999999999"/>
  </r>
  <r>
    <x v="1"/>
    <s v="Breads"/>
    <x v="5"/>
    <x v="2"/>
    <n v="2233.0931999999998"/>
  </r>
  <r>
    <x v="1"/>
    <s v="Breakfast"/>
    <x v="6"/>
    <x v="2"/>
    <n v="2748.4223999999999"/>
  </r>
  <r>
    <x v="1"/>
    <s v="Snack Foods"/>
    <x v="6"/>
    <x v="2"/>
    <n v="1587.2672"/>
  </r>
  <r>
    <x v="1"/>
    <s v="Canned"/>
    <x v="6"/>
    <x v="2"/>
    <n v="1065.28"/>
  </r>
  <r>
    <x v="1"/>
    <s v="Baking Goods"/>
    <x v="6"/>
    <x v="2"/>
    <n v="4865.6664000000001"/>
  </r>
  <r>
    <x v="1"/>
    <s v="Soft Drinks"/>
    <x v="6"/>
    <x v="2"/>
    <n v="2716.4639999999999"/>
  </r>
  <r>
    <x v="1"/>
    <s v="Dairy"/>
    <x v="6"/>
    <x v="2"/>
    <n v="1274.3412000000001"/>
  </r>
  <r>
    <x v="1"/>
    <s v="Starchy Foods"/>
    <x v="6"/>
    <x v="2"/>
    <n v="3036.0479999999998"/>
  </r>
  <r>
    <x v="1"/>
    <s v="Dairy"/>
    <x v="6"/>
    <x v="2"/>
    <n v="868.86900000000003"/>
  </r>
  <r>
    <x v="1"/>
    <s v="Snack Foods"/>
    <x v="6"/>
    <x v="2"/>
    <n v="6301.1311999999998"/>
  </r>
  <r>
    <x v="1"/>
    <s v="Breakfast"/>
    <x v="6"/>
    <x v="2"/>
    <n v="2120.5729999999999"/>
  </r>
  <r>
    <x v="1"/>
    <s v="Frozen Foods"/>
    <x v="6"/>
    <x v="2"/>
    <n v="3275.7359999999999"/>
  </r>
  <r>
    <x v="1"/>
    <s v="Baking Goods"/>
    <x v="6"/>
    <x v="2"/>
    <n v="133.16"/>
  </r>
  <r>
    <x v="1"/>
    <s v="Fruits and Vegetables"/>
    <x v="6"/>
    <x v="2"/>
    <n v="6911.0039999999999"/>
  </r>
  <r>
    <x v="1"/>
    <s v="Meat"/>
    <x v="6"/>
    <x v="2"/>
    <n v="3046.7008000000001"/>
  </r>
  <r>
    <x v="1"/>
    <s v="Canned"/>
    <x v="6"/>
    <x v="2"/>
    <n v="1640.5311999999999"/>
  </r>
  <r>
    <x v="1"/>
    <s v="Starchy Foods"/>
    <x v="6"/>
    <x v="2"/>
    <n v="4643.9549999999999"/>
  </r>
  <r>
    <x v="1"/>
    <s v="Breads"/>
    <x v="7"/>
    <x v="2"/>
    <n v="4710.5349999999999"/>
  </r>
  <r>
    <x v="1"/>
    <s v="Seafood"/>
    <x v="7"/>
    <x v="2"/>
    <n v="838.90800000000002"/>
  </r>
  <r>
    <x v="1"/>
    <s v="Fruits and Vegetables"/>
    <x v="7"/>
    <x v="2"/>
    <n v="3121.2703999999999"/>
  </r>
  <r>
    <x v="1"/>
    <s v="Dairy"/>
    <x v="7"/>
    <x v="2"/>
    <n v="2285.0255999999999"/>
  </r>
  <r>
    <x v="1"/>
    <s v="Canned"/>
    <x v="7"/>
    <x v="2"/>
    <n v="2552.6772000000001"/>
  </r>
  <r>
    <x v="1"/>
    <s v="Baking Goods"/>
    <x v="7"/>
    <x v="2"/>
    <n v="866.87159999999994"/>
  </r>
  <r>
    <x v="1"/>
    <s v="Starchy Foods"/>
    <x v="7"/>
    <x v="2"/>
    <n v="928.12519999999995"/>
  </r>
  <r>
    <x v="1"/>
    <s v="Seafood"/>
    <x v="7"/>
    <x v="2"/>
    <n v="1910.1802"/>
  </r>
  <r>
    <x v="1"/>
    <s v="Breakfast"/>
    <x v="7"/>
    <x v="2"/>
    <n v="2636.5680000000002"/>
  </r>
  <r>
    <x v="1"/>
    <s v="Baking Goods"/>
    <x v="7"/>
    <x v="2"/>
    <n v="1416.8224"/>
  </r>
  <r>
    <x v="1"/>
    <s v="Canned"/>
    <x v="7"/>
    <x v="2"/>
    <n v="308.93119999999999"/>
  </r>
  <r>
    <x v="1"/>
    <s v="Frozen Foods"/>
    <x v="7"/>
    <x v="2"/>
    <n v="450.08080000000001"/>
  </r>
  <r>
    <x v="1"/>
    <s v="Meat"/>
    <x v="7"/>
    <x v="2"/>
    <n v="2775.7202000000002"/>
  </r>
  <r>
    <x v="1"/>
    <s v="Dairy"/>
    <x v="7"/>
    <x v="2"/>
    <n v="3147.9023999999999"/>
  </r>
  <r>
    <x v="1"/>
    <s v="Baking Goods"/>
    <x v="7"/>
    <x v="2"/>
    <n v="5060.08"/>
  </r>
  <r>
    <x v="1"/>
    <s v="Fruits and Vegetables"/>
    <x v="7"/>
    <x v="2"/>
    <n v="473.38380000000001"/>
  </r>
  <r>
    <x v="1"/>
    <s v="Seafood"/>
    <x v="8"/>
    <x v="3"/>
    <n v="443.4228"/>
  </r>
  <r>
    <x v="1"/>
    <s v="Snack Foods"/>
    <x v="8"/>
    <x v="3"/>
    <n v="556.60879999999997"/>
  </r>
  <r>
    <x v="1"/>
    <s v="Canned"/>
    <x v="8"/>
    <x v="3"/>
    <n v="1621.8887999999999"/>
  </r>
  <r>
    <x v="1"/>
    <s v="Baking Goods"/>
    <x v="8"/>
    <x v="3"/>
    <n v="3068.0064000000002"/>
  </r>
  <r>
    <x v="1"/>
    <s v="Breakfast"/>
    <x v="8"/>
    <x v="3"/>
    <n v="6768.5227999999997"/>
  </r>
  <r>
    <x v="1"/>
    <s v="Seafood"/>
    <x v="8"/>
    <x v="3"/>
    <n v="3185.1871999999998"/>
  </r>
  <r>
    <x v="1"/>
    <s v="Frozen Foods"/>
    <x v="8"/>
    <x v="3"/>
    <n v="1794.3309999999999"/>
  </r>
  <r>
    <x v="1"/>
    <s v="Snack Foods"/>
    <x v="8"/>
    <x v="3"/>
    <n v="3589.9935999999998"/>
  </r>
  <r>
    <x v="1"/>
    <s v="Baking Goods"/>
    <x v="8"/>
    <x v="3"/>
    <n v="619.19399999999996"/>
  </r>
  <r>
    <x v="1"/>
    <s v="Meat"/>
    <x v="8"/>
    <x v="3"/>
    <n v="1869.5663999999999"/>
  </r>
  <r>
    <x v="1"/>
    <s v="Soft Drinks"/>
    <x v="8"/>
    <x v="3"/>
    <n v="898.83"/>
  </r>
  <r>
    <x v="1"/>
    <s v="Baking Goods"/>
    <x v="8"/>
    <x v="3"/>
    <n v="2251.7356"/>
  </r>
  <r>
    <x v="1"/>
    <s v="Frozen Foods"/>
    <x v="8"/>
    <x v="3"/>
    <n v="3745.125"/>
  </r>
  <r>
    <x v="1"/>
    <s v="Meat"/>
    <x v="8"/>
    <x v="3"/>
    <n v="1810.9760000000001"/>
  </r>
  <r>
    <x v="1"/>
    <s v="Seafood"/>
    <x v="8"/>
    <x v="3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ractice sheet" cacheId="13" applyNumberFormats="0" applyBorderFormats="0" applyFontFormats="0" applyPatternFormats="0" applyAlignmentFormats="0" applyWidthHeightFormats="0" dataCaption="" updatedVersion="8" compact="0" compactData="0">
  <location ref="I4:J11" firstHeaderRow="1" firstDataRow="1" firstDataCol="1" rowPageCount="1" colPageCount="1"/>
  <pivotFields count="5">
    <pivotField name="Item_Fat_Content" compact="0" outline="0" multipleItemSelectionAllowed="1" showAll="0"/>
    <pivotField name="Item_Type" compact="0" outline="0" multipleItemSelectionAllowed="1" showAll="0"/>
    <pivotField name="Year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utlet_Type" axis="axisPage" compact="0" outline="0" multipleItemSelectionAllowed="1" showAll="0">
      <items count="5">
        <item h="1" x="0"/>
        <item h="1" x="1"/>
        <item x="2"/>
        <item h="1" x="3"/>
        <item t="default"/>
      </items>
    </pivotField>
    <pivotField name="Item_Outlet_Sales" dataField="1" compact="0" outline="0" multipleItemSelectionAllowed="1" showAll="0"/>
  </pivotFields>
  <rowFields count="1">
    <field x="2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3" hier="0"/>
  </pageFields>
  <dataFields count="1">
    <dataField name="SUM of Item_Outlet_Sale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ractice sheet 2" cacheId="13" applyNumberFormats="0" applyBorderFormats="0" applyFontFormats="0" applyPatternFormats="0" applyAlignmentFormats="0" applyWidthHeightFormats="0" dataCaption="" updatedVersion="8" compact="0" compactData="0">
  <location ref="I21:J28" firstHeaderRow="1" firstDataRow="1" firstDataCol="1" rowPageCount="1" colPageCount="1"/>
  <pivotFields count="5">
    <pivotField name="Item_Fat_Content" axis="axisPage" compact="0" outline="0" multipleItemSelectionAllowed="1" showAll="0">
      <items count="3">
        <item x="0"/>
        <item h="1" x="1"/>
        <item t="default"/>
      </items>
    </pivotField>
    <pivotField name="Item_Type" compact="0" outline="0" multipleItemSelectionAllowed="1" showAll="0"/>
    <pivotField name="Year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utlet_Type" compact="0" outline="0" multipleItemSelectionAllowed="1" showAll="0"/>
    <pivotField name="Item_Outlet_Sales" dataField="1" compact="0" outline="0" multipleItemSelectionAllowe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0"/>
  </pageFields>
  <dataFields count="1">
    <dataField name="SUM of Item_Outlet_Sale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5554A-26F6-445E-8350-7D16F2C26E88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2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17">
        <item x="2"/>
        <item x="10"/>
        <item x="14"/>
        <item x="5"/>
        <item x="15"/>
        <item x="13"/>
        <item x="12"/>
        <item x="1"/>
        <item x="6"/>
        <item x="3"/>
        <item x="9"/>
        <item x="8"/>
        <item x="11"/>
        <item x="0"/>
        <item x="4"/>
        <item x="7"/>
        <item t="default"/>
      </items>
    </pivotField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Item_Outlet_Sales" fld="2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0DDAE-3DC7-4341-8978-E0E5AD42D9DB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M6:N8" firstHeaderRow="1" firstDataRow="1" firstDataCol="1" rowPageCount="1" colPageCount="1"/>
  <pivotFields count="3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item="0" hier="-1"/>
  </pageFields>
  <dataFields count="1">
    <dataField name="Sum of Item_Outlet_Sale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2A433-252E-41D7-B292-8333904C1483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11:J18" firstHeaderRow="1" firstDataRow="1" firstDataCol="1" rowPageCount="1" colPageCount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Sum of Item_Outlet_Sales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229D2-0618-4ACE-8C6E-14DB38BA9712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3:K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1FD67-21E3-495A-9312-EBF6ABC7153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0" firstHeaderRow="1" firstDataRow="1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Item_Outlet_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76D13-9A98-42A4-BBD3-E0E5653E2641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4:L7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39E00-8C60-4544-841C-43F162EABA4F}" name="PivotTable1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43:K50" firstHeaderRow="1" firstDataRow="1" firstDataCol="1" rowPageCount="1" colPageCount="1"/>
  <pivotFields count="3">
    <pivotField axis="axisPage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item="1" hier="-1"/>
  </pageFields>
  <dataFields count="1">
    <dataField name="Sum of Item_Outlet_Sales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opLeftCell="H1" workbookViewId="0">
      <selection activeCell="B15" sqref="B15:X15"/>
    </sheetView>
  </sheetViews>
  <sheetFormatPr defaultColWidth="14.42578125" defaultRowHeight="15" customHeight="1" x14ac:dyDescent="0.25"/>
  <cols>
    <col min="1" max="14" width="8.85546875" customWidth="1"/>
    <col min="15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.1499999999999999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4.45" customHeight="1" x14ac:dyDescent="0.4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3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8" t="s">
        <v>32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8" t="s">
        <v>33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8" t="s">
        <v>34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8" t="s">
        <v>35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8" t="s">
        <v>36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17AC-E500-4752-AC1E-4B2D4DDE6681}">
  <dimension ref="A1:L159"/>
  <sheetViews>
    <sheetView workbookViewId="0">
      <selection activeCell="I5" sqref="I5"/>
    </sheetView>
  </sheetViews>
  <sheetFormatPr defaultRowHeight="15" x14ac:dyDescent="0.25"/>
  <cols>
    <col min="1" max="1" width="28" customWidth="1"/>
    <col min="2" max="2" width="24.5703125" customWidth="1"/>
    <col min="11" max="11" width="13.140625" bestFit="1" customWidth="1"/>
    <col min="12" max="12" width="24.42578125" bestFit="1" customWidth="1"/>
  </cols>
  <sheetData>
    <row r="1" spans="1:12" x14ac:dyDescent="0.25">
      <c r="A1" s="5" t="s">
        <v>2</v>
      </c>
      <c r="B1" s="6" t="s">
        <v>6</v>
      </c>
    </row>
    <row r="2" spans="1:12" x14ac:dyDescent="0.25">
      <c r="A2" s="8" t="s">
        <v>8</v>
      </c>
      <c r="B2" s="9">
        <v>4022.7636000000002</v>
      </c>
    </row>
    <row r="3" spans="1:12" x14ac:dyDescent="0.25">
      <c r="A3" s="8" t="s">
        <v>8</v>
      </c>
      <c r="B3" s="9">
        <v>2303.6680000000001</v>
      </c>
    </row>
    <row r="4" spans="1:12" x14ac:dyDescent="0.25">
      <c r="A4" s="8" t="s">
        <v>8</v>
      </c>
      <c r="B4" s="9">
        <v>4064.0432000000001</v>
      </c>
      <c r="K4" s="19" t="s">
        <v>38</v>
      </c>
      <c r="L4" t="s">
        <v>37</v>
      </c>
    </row>
    <row r="5" spans="1:12" x14ac:dyDescent="0.25">
      <c r="A5" s="8" t="s">
        <v>8</v>
      </c>
      <c r="B5" s="9">
        <v>214.38759999999999</v>
      </c>
      <c r="K5" s="20" t="s">
        <v>8</v>
      </c>
      <c r="L5">
        <v>174758.51820000005</v>
      </c>
    </row>
    <row r="6" spans="1:12" x14ac:dyDescent="0.25">
      <c r="A6" s="8" t="s">
        <v>8</v>
      </c>
      <c r="B6" s="9">
        <v>125.83620000000001</v>
      </c>
      <c r="K6" s="20" t="s">
        <v>12</v>
      </c>
      <c r="L6">
        <v>147053.91439999998</v>
      </c>
    </row>
    <row r="7" spans="1:12" x14ac:dyDescent="0.25">
      <c r="A7" s="8" t="s">
        <v>22</v>
      </c>
      <c r="B7" s="9">
        <v>2797.6916000000001</v>
      </c>
      <c r="K7" s="20" t="s">
        <v>18</v>
      </c>
      <c r="L7">
        <v>321812.43260000006</v>
      </c>
    </row>
    <row r="8" spans="1:12" x14ac:dyDescent="0.25">
      <c r="A8" s="8" t="s">
        <v>8</v>
      </c>
      <c r="B8" s="9">
        <v>780.31759999999997</v>
      </c>
    </row>
    <row r="9" spans="1:12" x14ac:dyDescent="0.25">
      <c r="A9" s="8" t="s">
        <v>8</v>
      </c>
      <c r="B9" s="9">
        <v>147.80760000000001</v>
      </c>
    </row>
    <row r="10" spans="1:12" x14ac:dyDescent="0.25">
      <c r="A10" s="8" t="s">
        <v>8</v>
      </c>
      <c r="B10" s="9">
        <v>583.24080000000004</v>
      </c>
    </row>
    <row r="11" spans="1:12" x14ac:dyDescent="0.25">
      <c r="A11" s="8" t="s">
        <v>8</v>
      </c>
      <c r="B11" s="9">
        <v>3285.723</v>
      </c>
    </row>
    <row r="12" spans="1:12" x14ac:dyDescent="0.25">
      <c r="A12" s="8" t="s">
        <v>8</v>
      </c>
      <c r="B12" s="9">
        <v>4363.6531999999997</v>
      </c>
    </row>
    <row r="13" spans="1:12" x14ac:dyDescent="0.25">
      <c r="A13" s="8" t="s">
        <v>8</v>
      </c>
      <c r="B13" s="9">
        <v>679.11599999999999</v>
      </c>
    </row>
    <row r="14" spans="1:12" x14ac:dyDescent="0.25">
      <c r="A14" s="8" t="s">
        <v>8</v>
      </c>
      <c r="B14" s="9">
        <v>176.43700000000001</v>
      </c>
    </row>
    <row r="15" spans="1:12" x14ac:dyDescent="0.25">
      <c r="A15" s="8" t="s">
        <v>8</v>
      </c>
      <c r="B15" s="9">
        <v>7968.2943999999998</v>
      </c>
    </row>
    <row r="16" spans="1:12" x14ac:dyDescent="0.25">
      <c r="A16" s="8" t="s">
        <v>22</v>
      </c>
      <c r="B16" s="9">
        <v>6976.2524000000003</v>
      </c>
    </row>
    <row r="17" spans="1:2" x14ac:dyDescent="0.25">
      <c r="A17" s="8" t="s">
        <v>8</v>
      </c>
      <c r="B17" s="9">
        <v>5262.4831999999997</v>
      </c>
    </row>
    <row r="18" spans="1:2" x14ac:dyDescent="0.25">
      <c r="A18" s="8" t="s">
        <v>8</v>
      </c>
      <c r="B18" s="9">
        <v>898.83</v>
      </c>
    </row>
    <row r="19" spans="1:2" x14ac:dyDescent="0.25">
      <c r="A19" s="8" t="s">
        <v>8</v>
      </c>
      <c r="B19" s="9">
        <v>6024.1584000000003</v>
      </c>
    </row>
    <row r="20" spans="1:2" x14ac:dyDescent="0.25">
      <c r="A20" s="8" t="s">
        <v>8</v>
      </c>
      <c r="B20" s="9">
        <v>239.68799999999999</v>
      </c>
    </row>
    <row r="21" spans="1:2" x14ac:dyDescent="0.25">
      <c r="A21" s="8" t="s">
        <v>22</v>
      </c>
      <c r="B21" s="9">
        <v>657.81039999999996</v>
      </c>
    </row>
    <row r="22" spans="1:2" x14ac:dyDescent="0.25">
      <c r="A22" s="8" t="s">
        <v>8</v>
      </c>
      <c r="B22" s="9">
        <v>2105.2595999999999</v>
      </c>
    </row>
    <row r="23" spans="1:2" x14ac:dyDescent="0.25">
      <c r="A23" s="8" t="s">
        <v>8</v>
      </c>
      <c r="B23" s="9">
        <v>317.58659999999998</v>
      </c>
    </row>
    <row r="24" spans="1:2" x14ac:dyDescent="0.25">
      <c r="A24" s="8" t="s">
        <v>8</v>
      </c>
      <c r="B24" s="9">
        <v>213.05600000000001</v>
      </c>
    </row>
    <row r="25" spans="1:2" x14ac:dyDescent="0.25">
      <c r="A25" s="8" t="s">
        <v>8</v>
      </c>
      <c r="B25" s="9">
        <v>3435.5279999999998</v>
      </c>
    </row>
    <row r="26" spans="1:2" x14ac:dyDescent="0.25">
      <c r="A26" s="8" t="s">
        <v>8</v>
      </c>
      <c r="B26" s="9">
        <v>7298.4996000000001</v>
      </c>
    </row>
    <row r="27" spans="1:2" x14ac:dyDescent="0.25">
      <c r="A27" s="8" t="s">
        <v>8</v>
      </c>
      <c r="B27" s="9">
        <v>717.73239999999998</v>
      </c>
    </row>
    <row r="28" spans="1:2" x14ac:dyDescent="0.25">
      <c r="A28" s="8" t="s">
        <v>8</v>
      </c>
      <c r="B28" s="9">
        <v>83.890799999999999</v>
      </c>
    </row>
    <row r="29" spans="1:2" x14ac:dyDescent="0.25">
      <c r="A29" s="8" t="s">
        <v>8</v>
      </c>
      <c r="B29" s="9">
        <v>3486.1288</v>
      </c>
    </row>
    <row r="30" spans="1:2" x14ac:dyDescent="0.25">
      <c r="A30" s="8" t="s">
        <v>8</v>
      </c>
      <c r="B30" s="9">
        <v>37.950600000000001</v>
      </c>
    </row>
    <row r="31" spans="1:2" x14ac:dyDescent="0.25">
      <c r="A31" s="8" t="s">
        <v>8</v>
      </c>
      <c r="B31" s="9">
        <v>50.6008</v>
      </c>
    </row>
    <row r="32" spans="1:2" x14ac:dyDescent="0.25">
      <c r="A32" s="8" t="s">
        <v>8</v>
      </c>
      <c r="B32" s="9">
        <v>339.55799999999999</v>
      </c>
    </row>
    <row r="33" spans="1:2" x14ac:dyDescent="0.25">
      <c r="A33" s="8" t="s">
        <v>8</v>
      </c>
      <c r="B33" s="9">
        <v>994.70519999999999</v>
      </c>
    </row>
    <row r="34" spans="1:2" x14ac:dyDescent="0.25">
      <c r="A34" s="8" t="s">
        <v>8</v>
      </c>
      <c r="B34" s="9">
        <v>343.55279999999999</v>
      </c>
    </row>
    <row r="35" spans="1:2" x14ac:dyDescent="0.25">
      <c r="A35" s="8" t="s">
        <v>8</v>
      </c>
      <c r="B35" s="9">
        <v>1977.4259999999999</v>
      </c>
    </row>
    <row r="36" spans="1:2" x14ac:dyDescent="0.25">
      <c r="A36" s="8" t="s">
        <v>8</v>
      </c>
      <c r="B36" s="9">
        <v>308.93119999999999</v>
      </c>
    </row>
    <row r="37" spans="1:2" x14ac:dyDescent="0.25">
      <c r="A37" s="8" t="s">
        <v>8</v>
      </c>
      <c r="B37" s="9">
        <v>2150.5340000000001</v>
      </c>
    </row>
    <row r="38" spans="1:2" x14ac:dyDescent="0.25">
      <c r="A38" s="8" t="s">
        <v>8</v>
      </c>
      <c r="B38" s="9">
        <v>373.5138</v>
      </c>
    </row>
    <row r="39" spans="1:2" x14ac:dyDescent="0.25">
      <c r="A39" s="8" t="s">
        <v>8</v>
      </c>
      <c r="B39" s="9">
        <v>850.89239999999995</v>
      </c>
    </row>
    <row r="40" spans="1:2" x14ac:dyDescent="0.25">
      <c r="A40" s="8" t="s">
        <v>8</v>
      </c>
      <c r="B40" s="9">
        <v>599.22</v>
      </c>
    </row>
    <row r="41" spans="1:2" x14ac:dyDescent="0.25">
      <c r="A41" s="8" t="s">
        <v>8</v>
      </c>
      <c r="B41" s="9">
        <v>667.79740000000004</v>
      </c>
    </row>
    <row r="42" spans="1:2" x14ac:dyDescent="0.25">
      <c r="A42" s="8" t="s">
        <v>8</v>
      </c>
      <c r="B42" s="9">
        <v>1374.2112</v>
      </c>
    </row>
    <row r="43" spans="1:2" x14ac:dyDescent="0.25">
      <c r="A43" s="8" t="s">
        <v>8</v>
      </c>
      <c r="B43" s="9">
        <v>1929.4884</v>
      </c>
    </row>
    <row r="44" spans="1:2" x14ac:dyDescent="0.25">
      <c r="A44" s="8" t="s">
        <v>8</v>
      </c>
      <c r="B44" s="9">
        <v>193.08199999999999</v>
      </c>
    </row>
    <row r="45" spans="1:2" x14ac:dyDescent="0.25">
      <c r="A45" s="8" t="s">
        <v>8</v>
      </c>
      <c r="B45" s="9">
        <v>2324.9735999999998</v>
      </c>
    </row>
    <row r="46" spans="1:2" x14ac:dyDescent="0.25">
      <c r="A46" s="8" t="s">
        <v>8</v>
      </c>
      <c r="B46" s="9">
        <v>1325.6078</v>
      </c>
    </row>
    <row r="47" spans="1:2" x14ac:dyDescent="0.25">
      <c r="A47" s="8" t="s">
        <v>8</v>
      </c>
      <c r="B47" s="9">
        <v>3617.9571999999998</v>
      </c>
    </row>
    <row r="48" spans="1:2" x14ac:dyDescent="0.25">
      <c r="A48" s="8" t="s">
        <v>8</v>
      </c>
      <c r="B48" s="9">
        <v>2561.9983999999999</v>
      </c>
    </row>
    <row r="49" spans="1:2" x14ac:dyDescent="0.25">
      <c r="A49" s="8" t="s">
        <v>8</v>
      </c>
      <c r="B49" s="9">
        <v>2187.1529999999998</v>
      </c>
    </row>
    <row r="50" spans="1:2" x14ac:dyDescent="0.25">
      <c r="A50" s="8" t="s">
        <v>22</v>
      </c>
      <c r="B50" s="9">
        <v>2145.2076000000002</v>
      </c>
    </row>
    <row r="51" spans="1:2" x14ac:dyDescent="0.25">
      <c r="A51" s="8" t="s">
        <v>8</v>
      </c>
      <c r="B51" s="9">
        <v>1547.3191999999999</v>
      </c>
    </row>
    <row r="52" spans="1:2" x14ac:dyDescent="0.25">
      <c r="A52" s="8" t="s">
        <v>8</v>
      </c>
      <c r="B52" s="9">
        <v>4078.0250000000001</v>
      </c>
    </row>
    <row r="53" spans="1:2" x14ac:dyDescent="0.25">
      <c r="A53" s="8" t="s">
        <v>8</v>
      </c>
      <c r="B53" s="9">
        <v>2085.2856000000002</v>
      </c>
    </row>
    <row r="54" spans="1:2" x14ac:dyDescent="0.25">
      <c r="A54" s="8" t="s">
        <v>8</v>
      </c>
      <c r="B54" s="9">
        <v>2576.6460000000002</v>
      </c>
    </row>
    <row r="55" spans="1:2" x14ac:dyDescent="0.25">
      <c r="A55" s="8" t="s">
        <v>8</v>
      </c>
      <c r="B55" s="9">
        <v>3134.5864000000001</v>
      </c>
    </row>
    <row r="56" spans="1:2" x14ac:dyDescent="0.25">
      <c r="A56" s="8" t="s">
        <v>8</v>
      </c>
      <c r="B56" s="9">
        <v>1314.2891999999999</v>
      </c>
    </row>
    <row r="57" spans="1:2" x14ac:dyDescent="0.25">
      <c r="A57" s="8" t="s">
        <v>8</v>
      </c>
      <c r="B57" s="9">
        <v>1438.1279999999999</v>
      </c>
    </row>
    <row r="58" spans="1:2" x14ac:dyDescent="0.25">
      <c r="A58" s="8" t="s">
        <v>8</v>
      </c>
      <c r="B58" s="9">
        <v>2769.7280000000001</v>
      </c>
    </row>
    <row r="59" spans="1:2" x14ac:dyDescent="0.25">
      <c r="A59" s="8" t="s">
        <v>8</v>
      </c>
      <c r="B59" s="9">
        <v>1418.154</v>
      </c>
    </row>
    <row r="60" spans="1:2" x14ac:dyDescent="0.25">
      <c r="A60" s="8" t="s">
        <v>8</v>
      </c>
      <c r="B60" s="9">
        <v>527.31359999999995</v>
      </c>
    </row>
    <row r="61" spans="1:2" x14ac:dyDescent="0.25">
      <c r="A61" s="8" t="s">
        <v>8</v>
      </c>
      <c r="B61" s="9">
        <v>2954.1545999999998</v>
      </c>
    </row>
    <row r="62" spans="1:2" x14ac:dyDescent="0.25">
      <c r="A62" s="8" t="s">
        <v>8</v>
      </c>
      <c r="B62" s="9">
        <v>1547.9849999999999</v>
      </c>
    </row>
    <row r="63" spans="1:2" x14ac:dyDescent="0.25">
      <c r="A63" s="8" t="s">
        <v>8</v>
      </c>
      <c r="B63" s="9">
        <v>1451.444</v>
      </c>
    </row>
    <row r="64" spans="1:2" x14ac:dyDescent="0.25">
      <c r="A64" s="8" t="s">
        <v>8</v>
      </c>
      <c r="B64" s="9">
        <v>5033.4480000000003</v>
      </c>
    </row>
    <row r="65" spans="1:2" x14ac:dyDescent="0.25">
      <c r="A65" s="8" t="s">
        <v>8</v>
      </c>
      <c r="B65" s="9">
        <v>732.38</v>
      </c>
    </row>
    <row r="66" spans="1:2" x14ac:dyDescent="0.25">
      <c r="A66" s="8" t="s">
        <v>8</v>
      </c>
      <c r="B66" s="9">
        <v>178.43440000000001</v>
      </c>
    </row>
    <row r="67" spans="1:2" x14ac:dyDescent="0.25">
      <c r="A67" s="8" t="s">
        <v>8</v>
      </c>
      <c r="B67" s="9">
        <v>184.42660000000001</v>
      </c>
    </row>
    <row r="68" spans="1:2" x14ac:dyDescent="0.25">
      <c r="A68" s="8" t="s">
        <v>8</v>
      </c>
      <c r="B68" s="9">
        <v>186.42400000000001</v>
      </c>
    </row>
    <row r="69" spans="1:2" x14ac:dyDescent="0.25">
      <c r="A69" s="8" t="s">
        <v>8</v>
      </c>
      <c r="B69" s="9">
        <v>101.2016</v>
      </c>
    </row>
    <row r="70" spans="1:2" x14ac:dyDescent="0.25">
      <c r="A70" s="8" t="s">
        <v>8</v>
      </c>
      <c r="B70" s="9">
        <v>263.65679999999998</v>
      </c>
    </row>
    <row r="71" spans="1:2" x14ac:dyDescent="0.25">
      <c r="A71" s="8" t="s">
        <v>8</v>
      </c>
      <c r="B71" s="9">
        <v>585.23820000000001</v>
      </c>
    </row>
    <row r="72" spans="1:2" x14ac:dyDescent="0.25">
      <c r="A72" s="8" t="s">
        <v>8</v>
      </c>
      <c r="B72" s="9">
        <v>161.12360000000001</v>
      </c>
    </row>
    <row r="73" spans="1:2" x14ac:dyDescent="0.25">
      <c r="A73" s="8" t="s">
        <v>8</v>
      </c>
      <c r="B73" s="9">
        <v>327.5736</v>
      </c>
    </row>
    <row r="74" spans="1:2" x14ac:dyDescent="0.25">
      <c r="A74" s="8" t="s">
        <v>8</v>
      </c>
      <c r="B74" s="9">
        <v>324.91039999999998</v>
      </c>
    </row>
    <row r="75" spans="1:2" x14ac:dyDescent="0.25">
      <c r="A75" s="8" t="s">
        <v>8</v>
      </c>
      <c r="B75" s="9">
        <v>165.7842</v>
      </c>
    </row>
    <row r="76" spans="1:2" x14ac:dyDescent="0.25">
      <c r="A76" s="8" t="s">
        <v>8</v>
      </c>
      <c r="B76" s="9">
        <v>774.99120000000005</v>
      </c>
    </row>
    <row r="77" spans="1:2" x14ac:dyDescent="0.25">
      <c r="A77" s="8" t="s">
        <v>8</v>
      </c>
      <c r="B77" s="9">
        <v>539.298</v>
      </c>
    </row>
    <row r="78" spans="1:2" x14ac:dyDescent="0.25">
      <c r="A78" s="8" t="s">
        <v>8</v>
      </c>
      <c r="B78" s="9">
        <v>58.590400000000002</v>
      </c>
    </row>
    <row r="79" spans="1:2" x14ac:dyDescent="0.25">
      <c r="A79" s="8" t="s">
        <v>8</v>
      </c>
      <c r="B79" s="9">
        <v>33.29</v>
      </c>
    </row>
    <row r="80" spans="1:2" x14ac:dyDescent="0.25">
      <c r="A80" s="8" t="s">
        <v>8</v>
      </c>
      <c r="B80" s="9">
        <v>171.7764</v>
      </c>
    </row>
    <row r="81" spans="1:2" x14ac:dyDescent="0.25">
      <c r="A81" s="8" t="s">
        <v>8</v>
      </c>
      <c r="B81" s="9">
        <v>3735.1379999999999</v>
      </c>
    </row>
    <row r="82" spans="1:2" x14ac:dyDescent="0.25">
      <c r="A82" s="8" t="s">
        <v>8</v>
      </c>
      <c r="B82" s="9">
        <v>2097.27</v>
      </c>
    </row>
    <row r="83" spans="1:2" x14ac:dyDescent="0.25">
      <c r="A83" s="8" t="s">
        <v>8</v>
      </c>
      <c r="B83" s="9">
        <v>1516.0265999999999</v>
      </c>
    </row>
    <row r="84" spans="1:2" x14ac:dyDescent="0.25">
      <c r="A84" s="8" t="s">
        <v>8</v>
      </c>
      <c r="B84" s="9">
        <v>718.39819999999997</v>
      </c>
    </row>
    <row r="85" spans="1:2" x14ac:dyDescent="0.25">
      <c r="A85" s="8" t="s">
        <v>8</v>
      </c>
      <c r="B85" s="9">
        <v>3791.0652</v>
      </c>
    </row>
    <row r="86" spans="1:2" x14ac:dyDescent="0.25">
      <c r="A86" s="8" t="s">
        <v>8</v>
      </c>
      <c r="B86" s="9">
        <v>2527.3768</v>
      </c>
    </row>
    <row r="87" spans="1:2" x14ac:dyDescent="0.25">
      <c r="A87" s="8" t="s">
        <v>8</v>
      </c>
      <c r="B87" s="9">
        <v>796.96259999999995</v>
      </c>
    </row>
    <row r="88" spans="1:2" x14ac:dyDescent="0.25">
      <c r="A88" s="8" t="s">
        <v>8</v>
      </c>
      <c r="B88" s="9">
        <v>5580.7356</v>
      </c>
    </row>
    <row r="89" spans="1:2" x14ac:dyDescent="0.25">
      <c r="A89" s="8" t="s">
        <v>8</v>
      </c>
      <c r="B89" s="9">
        <v>1231.73</v>
      </c>
    </row>
    <row r="90" spans="1:2" x14ac:dyDescent="0.25">
      <c r="A90" s="8" t="s">
        <v>8</v>
      </c>
      <c r="B90" s="9">
        <v>6008.8450000000003</v>
      </c>
    </row>
    <row r="91" spans="1:2" x14ac:dyDescent="0.25">
      <c r="A91" s="8" t="s">
        <v>8</v>
      </c>
      <c r="B91" s="9">
        <v>1995.4025999999999</v>
      </c>
    </row>
    <row r="92" spans="1:2" x14ac:dyDescent="0.25">
      <c r="A92" s="8" t="s">
        <v>8</v>
      </c>
      <c r="B92" s="9">
        <v>703.08479999999997</v>
      </c>
    </row>
    <row r="93" spans="1:2" x14ac:dyDescent="0.25">
      <c r="A93" s="8" t="s">
        <v>8</v>
      </c>
      <c r="B93" s="9">
        <v>878.85599999999999</v>
      </c>
    </row>
    <row r="94" spans="1:2" x14ac:dyDescent="0.25">
      <c r="A94" s="8" t="s">
        <v>8</v>
      </c>
      <c r="B94" s="9">
        <v>1267.6831999999999</v>
      </c>
    </row>
    <row r="95" spans="1:2" x14ac:dyDescent="0.25">
      <c r="A95" s="8" t="s">
        <v>8</v>
      </c>
      <c r="B95" s="9">
        <v>1054.6271999999999</v>
      </c>
    </row>
    <row r="96" spans="1:2" x14ac:dyDescent="0.25">
      <c r="A96" s="8" t="s">
        <v>8</v>
      </c>
      <c r="B96" s="9">
        <v>2925.5252</v>
      </c>
    </row>
    <row r="97" spans="1:2" x14ac:dyDescent="0.25">
      <c r="A97" s="8" t="s">
        <v>8</v>
      </c>
      <c r="B97" s="9">
        <v>1076.5986</v>
      </c>
    </row>
    <row r="98" spans="1:2" x14ac:dyDescent="0.25">
      <c r="A98" s="8" t="s">
        <v>8</v>
      </c>
      <c r="B98" s="9">
        <v>2174.5028000000002</v>
      </c>
    </row>
    <row r="99" spans="1:2" x14ac:dyDescent="0.25">
      <c r="A99" s="8" t="s">
        <v>8</v>
      </c>
      <c r="B99" s="9">
        <v>2428.8384000000001</v>
      </c>
    </row>
    <row r="100" spans="1:2" x14ac:dyDescent="0.25">
      <c r="A100" s="8" t="s">
        <v>12</v>
      </c>
      <c r="B100" s="9">
        <v>5815.0972000000002</v>
      </c>
    </row>
    <row r="101" spans="1:2" x14ac:dyDescent="0.25">
      <c r="A101" s="8" t="s">
        <v>12</v>
      </c>
      <c r="B101" s="9">
        <v>2117.2440000000001</v>
      </c>
    </row>
    <row r="102" spans="1:2" x14ac:dyDescent="0.25">
      <c r="A102" s="8" t="s">
        <v>12</v>
      </c>
      <c r="B102" s="9">
        <v>1062.6168</v>
      </c>
    </row>
    <row r="103" spans="1:2" x14ac:dyDescent="0.25">
      <c r="A103" s="8" t="s">
        <v>12</v>
      </c>
      <c r="B103" s="9">
        <v>1118.5440000000001</v>
      </c>
    </row>
    <row r="104" spans="1:2" x14ac:dyDescent="0.25">
      <c r="A104" s="8" t="s">
        <v>12</v>
      </c>
      <c r="B104" s="9">
        <v>2302.3364000000001</v>
      </c>
    </row>
    <row r="105" spans="1:2" x14ac:dyDescent="0.25">
      <c r="A105" s="8" t="s">
        <v>12</v>
      </c>
      <c r="B105" s="9">
        <v>4604.6728000000003</v>
      </c>
    </row>
    <row r="106" spans="1:2" x14ac:dyDescent="0.25">
      <c r="A106" s="8" t="s">
        <v>12</v>
      </c>
      <c r="B106" s="9">
        <v>2530.7058000000002</v>
      </c>
    </row>
    <row r="107" spans="1:2" x14ac:dyDescent="0.25">
      <c r="A107" s="8" t="s">
        <v>12</v>
      </c>
      <c r="B107" s="9">
        <v>2143.8760000000002</v>
      </c>
    </row>
    <row r="108" spans="1:2" x14ac:dyDescent="0.25">
      <c r="A108" s="8" t="s">
        <v>12</v>
      </c>
      <c r="B108" s="9">
        <v>3124.5994000000001</v>
      </c>
    </row>
    <row r="109" spans="1:2" x14ac:dyDescent="0.25">
      <c r="A109" s="8" t="s">
        <v>12</v>
      </c>
      <c r="B109" s="9">
        <v>1701.7847999999999</v>
      </c>
    </row>
    <row r="110" spans="1:2" x14ac:dyDescent="0.25">
      <c r="A110" s="8" t="s">
        <v>12</v>
      </c>
      <c r="B110" s="9">
        <v>1764.37</v>
      </c>
    </row>
    <row r="111" spans="1:2" x14ac:dyDescent="0.25">
      <c r="A111" s="8" t="s">
        <v>12</v>
      </c>
      <c r="B111" s="9">
        <v>1393.5193999999999</v>
      </c>
    </row>
    <row r="112" spans="1:2" x14ac:dyDescent="0.25">
      <c r="A112" s="8" t="s">
        <v>12</v>
      </c>
      <c r="B112" s="9">
        <v>2233.0931999999998</v>
      </c>
    </row>
    <row r="113" spans="1:2" x14ac:dyDescent="0.25">
      <c r="A113" s="8" t="s">
        <v>12</v>
      </c>
      <c r="B113" s="9">
        <v>2748.4223999999999</v>
      </c>
    </row>
    <row r="114" spans="1:2" x14ac:dyDescent="0.25">
      <c r="A114" s="8" t="s">
        <v>12</v>
      </c>
      <c r="B114" s="9">
        <v>1587.2672</v>
      </c>
    </row>
    <row r="115" spans="1:2" x14ac:dyDescent="0.25">
      <c r="A115" s="8" t="s">
        <v>12</v>
      </c>
      <c r="B115" s="9">
        <v>1065.28</v>
      </c>
    </row>
    <row r="116" spans="1:2" x14ac:dyDescent="0.25">
      <c r="A116" s="8" t="s">
        <v>12</v>
      </c>
      <c r="B116" s="9">
        <v>4865.6664000000001</v>
      </c>
    </row>
    <row r="117" spans="1:2" x14ac:dyDescent="0.25">
      <c r="A117" s="8" t="s">
        <v>12</v>
      </c>
      <c r="B117" s="9">
        <v>2716.4639999999999</v>
      </c>
    </row>
    <row r="118" spans="1:2" x14ac:dyDescent="0.25">
      <c r="A118" s="8" t="s">
        <v>12</v>
      </c>
      <c r="B118" s="9">
        <v>1274.3412000000001</v>
      </c>
    </row>
    <row r="119" spans="1:2" x14ac:dyDescent="0.25">
      <c r="A119" s="8" t="s">
        <v>12</v>
      </c>
      <c r="B119" s="9">
        <v>3036.0479999999998</v>
      </c>
    </row>
    <row r="120" spans="1:2" x14ac:dyDescent="0.25">
      <c r="A120" s="8" t="s">
        <v>12</v>
      </c>
      <c r="B120" s="9">
        <v>868.86900000000003</v>
      </c>
    </row>
    <row r="121" spans="1:2" x14ac:dyDescent="0.25">
      <c r="A121" s="8" t="s">
        <v>12</v>
      </c>
      <c r="B121" s="9">
        <v>6301.1311999999998</v>
      </c>
    </row>
    <row r="122" spans="1:2" x14ac:dyDescent="0.25">
      <c r="A122" s="8" t="s">
        <v>12</v>
      </c>
      <c r="B122" s="9">
        <v>2120.5729999999999</v>
      </c>
    </row>
    <row r="123" spans="1:2" x14ac:dyDescent="0.25">
      <c r="A123" s="8" t="s">
        <v>12</v>
      </c>
      <c r="B123" s="9">
        <v>3275.7359999999999</v>
      </c>
    </row>
    <row r="124" spans="1:2" x14ac:dyDescent="0.25">
      <c r="A124" s="8" t="s">
        <v>12</v>
      </c>
      <c r="B124" s="9">
        <v>133.16</v>
      </c>
    </row>
    <row r="125" spans="1:2" x14ac:dyDescent="0.25">
      <c r="A125" s="8" t="s">
        <v>12</v>
      </c>
      <c r="B125" s="9">
        <v>6911.0039999999999</v>
      </c>
    </row>
    <row r="126" spans="1:2" x14ac:dyDescent="0.25">
      <c r="A126" s="8" t="s">
        <v>12</v>
      </c>
      <c r="B126" s="9">
        <v>3046.7008000000001</v>
      </c>
    </row>
    <row r="127" spans="1:2" x14ac:dyDescent="0.25">
      <c r="A127" s="8" t="s">
        <v>12</v>
      </c>
      <c r="B127" s="9">
        <v>1640.5311999999999</v>
      </c>
    </row>
    <row r="128" spans="1:2" x14ac:dyDescent="0.25">
      <c r="A128" s="8" t="s">
        <v>12</v>
      </c>
      <c r="B128" s="9">
        <v>4643.9549999999999</v>
      </c>
    </row>
    <row r="129" spans="1:2" x14ac:dyDescent="0.25">
      <c r="A129" s="8" t="s">
        <v>12</v>
      </c>
      <c r="B129" s="9">
        <v>4710.5349999999999</v>
      </c>
    </row>
    <row r="130" spans="1:2" x14ac:dyDescent="0.25">
      <c r="A130" s="8" t="s">
        <v>12</v>
      </c>
      <c r="B130" s="9">
        <v>838.90800000000002</v>
      </c>
    </row>
    <row r="131" spans="1:2" x14ac:dyDescent="0.25">
      <c r="A131" s="8" t="s">
        <v>12</v>
      </c>
      <c r="B131" s="9">
        <v>3121.2703999999999</v>
      </c>
    </row>
    <row r="132" spans="1:2" x14ac:dyDescent="0.25">
      <c r="A132" s="8" t="s">
        <v>12</v>
      </c>
      <c r="B132" s="9">
        <v>2285.0255999999999</v>
      </c>
    </row>
    <row r="133" spans="1:2" x14ac:dyDescent="0.25">
      <c r="A133" s="8" t="s">
        <v>12</v>
      </c>
      <c r="B133" s="9">
        <v>2552.6772000000001</v>
      </c>
    </row>
    <row r="134" spans="1:2" x14ac:dyDescent="0.25">
      <c r="A134" s="8" t="s">
        <v>12</v>
      </c>
      <c r="B134" s="9">
        <v>866.87159999999994</v>
      </c>
    </row>
    <row r="135" spans="1:2" x14ac:dyDescent="0.25">
      <c r="A135" s="8" t="s">
        <v>12</v>
      </c>
      <c r="B135" s="9">
        <v>928.12519999999995</v>
      </c>
    </row>
    <row r="136" spans="1:2" x14ac:dyDescent="0.25">
      <c r="A136" s="8" t="s">
        <v>12</v>
      </c>
      <c r="B136" s="9">
        <v>1910.1802</v>
      </c>
    </row>
    <row r="137" spans="1:2" x14ac:dyDescent="0.25">
      <c r="A137" s="8" t="s">
        <v>12</v>
      </c>
      <c r="B137" s="9">
        <v>2636.5680000000002</v>
      </c>
    </row>
    <row r="138" spans="1:2" x14ac:dyDescent="0.25">
      <c r="A138" s="8" t="s">
        <v>12</v>
      </c>
      <c r="B138" s="9">
        <v>1416.8224</v>
      </c>
    </row>
    <row r="139" spans="1:2" x14ac:dyDescent="0.25">
      <c r="A139" s="8" t="s">
        <v>12</v>
      </c>
      <c r="B139" s="9">
        <v>308.93119999999999</v>
      </c>
    </row>
    <row r="140" spans="1:2" x14ac:dyDescent="0.25">
      <c r="A140" s="8" t="s">
        <v>12</v>
      </c>
      <c r="B140" s="9">
        <v>450.08080000000001</v>
      </c>
    </row>
    <row r="141" spans="1:2" x14ac:dyDescent="0.25">
      <c r="A141" s="8" t="s">
        <v>12</v>
      </c>
      <c r="B141" s="9">
        <v>2775.7202000000002</v>
      </c>
    </row>
    <row r="142" spans="1:2" x14ac:dyDescent="0.25">
      <c r="A142" s="8" t="s">
        <v>12</v>
      </c>
      <c r="B142" s="9">
        <v>3147.9023999999999</v>
      </c>
    </row>
    <row r="143" spans="1:2" x14ac:dyDescent="0.25">
      <c r="A143" s="8" t="s">
        <v>12</v>
      </c>
      <c r="B143" s="9">
        <v>5060.08</v>
      </c>
    </row>
    <row r="144" spans="1:2" x14ac:dyDescent="0.25">
      <c r="A144" s="8" t="s">
        <v>12</v>
      </c>
      <c r="B144" s="9">
        <v>473.38380000000001</v>
      </c>
    </row>
    <row r="145" spans="1:2" x14ac:dyDescent="0.25">
      <c r="A145" s="8" t="s">
        <v>12</v>
      </c>
      <c r="B145" s="9">
        <v>443.4228</v>
      </c>
    </row>
    <row r="146" spans="1:2" x14ac:dyDescent="0.25">
      <c r="A146" s="8" t="s">
        <v>12</v>
      </c>
      <c r="B146" s="9">
        <v>556.60879999999997</v>
      </c>
    </row>
    <row r="147" spans="1:2" x14ac:dyDescent="0.25">
      <c r="A147" s="8" t="s">
        <v>12</v>
      </c>
      <c r="B147" s="9">
        <v>1621.8887999999999</v>
      </c>
    </row>
    <row r="148" spans="1:2" x14ac:dyDescent="0.25">
      <c r="A148" s="8" t="s">
        <v>12</v>
      </c>
      <c r="B148" s="9">
        <v>3068.0064000000002</v>
      </c>
    </row>
    <row r="149" spans="1:2" x14ac:dyDescent="0.25">
      <c r="A149" s="8" t="s">
        <v>12</v>
      </c>
      <c r="B149" s="9">
        <v>6768.5227999999997</v>
      </c>
    </row>
    <row r="150" spans="1:2" x14ac:dyDescent="0.25">
      <c r="A150" s="8" t="s">
        <v>12</v>
      </c>
      <c r="B150" s="9">
        <v>3185.1871999999998</v>
      </c>
    </row>
    <row r="151" spans="1:2" x14ac:dyDescent="0.25">
      <c r="A151" s="8" t="s">
        <v>12</v>
      </c>
      <c r="B151" s="9">
        <v>1794.3309999999999</v>
      </c>
    </row>
    <row r="152" spans="1:2" x14ac:dyDescent="0.25">
      <c r="A152" s="8" t="s">
        <v>12</v>
      </c>
      <c r="B152" s="9">
        <v>3589.9935999999998</v>
      </c>
    </row>
    <row r="153" spans="1:2" x14ac:dyDescent="0.25">
      <c r="A153" s="8" t="s">
        <v>12</v>
      </c>
      <c r="B153" s="9">
        <v>619.19399999999996</v>
      </c>
    </row>
    <row r="154" spans="1:2" x14ac:dyDescent="0.25">
      <c r="A154" s="8" t="s">
        <v>12</v>
      </c>
      <c r="B154" s="9">
        <v>1869.5663999999999</v>
      </c>
    </row>
    <row r="155" spans="1:2" x14ac:dyDescent="0.25">
      <c r="A155" s="8" t="s">
        <v>12</v>
      </c>
      <c r="B155" s="9">
        <v>898.83</v>
      </c>
    </row>
    <row r="156" spans="1:2" x14ac:dyDescent="0.25">
      <c r="A156" s="8" t="s">
        <v>12</v>
      </c>
      <c r="B156" s="9">
        <v>2251.7356</v>
      </c>
    </row>
    <row r="157" spans="1:2" x14ac:dyDescent="0.25">
      <c r="A157" s="8" t="s">
        <v>12</v>
      </c>
      <c r="B157" s="9">
        <v>3745.125</v>
      </c>
    </row>
    <row r="158" spans="1:2" x14ac:dyDescent="0.25">
      <c r="A158" s="8" t="s">
        <v>12</v>
      </c>
      <c r="B158" s="9">
        <v>1810.9760000000001</v>
      </c>
    </row>
    <row r="159" spans="1:2" x14ac:dyDescent="0.25">
      <c r="A159" s="8" t="s">
        <v>12</v>
      </c>
      <c r="B159" s="9">
        <v>3199.8348000000001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7ED3-F37A-4AE9-B084-666B133D7722}">
  <sheetPr filterMode="1"/>
  <dimension ref="A1:K159"/>
  <sheetViews>
    <sheetView workbookViewId="0">
      <selection activeCell="M49" sqref="M49"/>
    </sheetView>
  </sheetViews>
  <sheetFormatPr defaultRowHeight="15" x14ac:dyDescent="0.25"/>
  <cols>
    <col min="1" max="1" width="31" customWidth="1"/>
    <col min="2" max="2" width="17.85546875" customWidth="1"/>
    <col min="3" max="3" width="29.42578125" customWidth="1"/>
    <col min="10" max="10" width="13.140625" bestFit="1" customWidth="1"/>
    <col min="11" max="11" width="24.42578125" bestFit="1" customWidth="1"/>
  </cols>
  <sheetData>
    <row r="1" spans="1:3" x14ac:dyDescent="0.25">
      <c r="A1" s="5" t="s">
        <v>5</v>
      </c>
      <c r="B1" s="5" t="s">
        <v>4</v>
      </c>
      <c r="C1" s="6" t="s">
        <v>6</v>
      </c>
    </row>
    <row r="2" spans="1:3" hidden="1" x14ac:dyDescent="0.25">
      <c r="A2" s="8" t="s">
        <v>14</v>
      </c>
      <c r="B2" s="8">
        <v>1985</v>
      </c>
      <c r="C2" s="9">
        <v>4022.7636000000002</v>
      </c>
    </row>
    <row r="3" spans="1:3" hidden="1" x14ac:dyDescent="0.25">
      <c r="A3" s="8" t="s">
        <v>14</v>
      </c>
      <c r="B3" s="8">
        <v>1985</v>
      </c>
      <c r="C3" s="9">
        <v>2303.6680000000001</v>
      </c>
    </row>
    <row r="4" spans="1:3" hidden="1" x14ac:dyDescent="0.25">
      <c r="A4" s="8" t="s">
        <v>14</v>
      </c>
      <c r="B4" s="8">
        <v>1985</v>
      </c>
      <c r="C4" s="9">
        <v>4064.0432000000001</v>
      </c>
    </row>
    <row r="5" spans="1:3" hidden="1" x14ac:dyDescent="0.25">
      <c r="A5" s="8" t="s">
        <v>14</v>
      </c>
      <c r="B5" s="8">
        <v>1985</v>
      </c>
      <c r="C5" s="9">
        <v>214.38759999999999</v>
      </c>
    </row>
    <row r="6" spans="1:3" hidden="1" x14ac:dyDescent="0.25">
      <c r="A6" s="8" t="s">
        <v>14</v>
      </c>
      <c r="B6" s="8">
        <v>1985</v>
      </c>
      <c r="C6" s="9">
        <v>125.83620000000001</v>
      </c>
    </row>
    <row r="7" spans="1:3" hidden="1" x14ac:dyDescent="0.25">
      <c r="A7" s="8" t="s">
        <v>14</v>
      </c>
      <c r="B7" s="8">
        <v>1985</v>
      </c>
      <c r="C7" s="9">
        <v>2797.6916000000001</v>
      </c>
    </row>
    <row r="8" spans="1:3" hidden="1" x14ac:dyDescent="0.25">
      <c r="A8" s="8" t="s">
        <v>14</v>
      </c>
      <c r="B8" s="8">
        <v>1985</v>
      </c>
      <c r="C8" s="9">
        <v>780.31759999999997</v>
      </c>
    </row>
    <row r="9" spans="1:3" hidden="1" x14ac:dyDescent="0.25">
      <c r="A9" s="8" t="s">
        <v>14</v>
      </c>
      <c r="B9" s="8">
        <v>1985</v>
      </c>
      <c r="C9" s="9">
        <v>147.80760000000001</v>
      </c>
    </row>
    <row r="10" spans="1:3" hidden="1" x14ac:dyDescent="0.25">
      <c r="A10" s="8" t="s">
        <v>14</v>
      </c>
      <c r="B10" s="8">
        <v>1985</v>
      </c>
      <c r="C10" s="9">
        <v>583.24080000000004</v>
      </c>
    </row>
    <row r="11" spans="1:3" hidden="1" x14ac:dyDescent="0.25">
      <c r="A11" s="8" t="s">
        <v>14</v>
      </c>
      <c r="B11" s="8">
        <v>1985</v>
      </c>
      <c r="C11" s="9">
        <v>3285.723</v>
      </c>
    </row>
    <row r="12" spans="1:3" hidden="1" x14ac:dyDescent="0.25">
      <c r="A12" s="8" t="s">
        <v>14</v>
      </c>
      <c r="B12" s="8">
        <v>1985</v>
      </c>
      <c r="C12" s="9">
        <v>4363.6531999999997</v>
      </c>
    </row>
    <row r="13" spans="1:3" hidden="1" x14ac:dyDescent="0.25">
      <c r="A13" s="8" t="s">
        <v>14</v>
      </c>
      <c r="B13" s="8">
        <v>1985</v>
      </c>
      <c r="C13" s="9">
        <v>679.11599999999999</v>
      </c>
    </row>
    <row r="14" spans="1:3" hidden="1" x14ac:dyDescent="0.25">
      <c r="A14" s="8" t="s">
        <v>14</v>
      </c>
      <c r="B14" s="8">
        <v>1985</v>
      </c>
      <c r="C14" s="9">
        <v>176.43700000000001</v>
      </c>
    </row>
    <row r="15" spans="1:3" hidden="1" x14ac:dyDescent="0.25">
      <c r="A15" s="8" t="s">
        <v>14</v>
      </c>
      <c r="B15" s="8">
        <v>1985</v>
      </c>
      <c r="C15" s="9">
        <v>7968.2943999999998</v>
      </c>
    </row>
    <row r="16" spans="1:3" hidden="1" x14ac:dyDescent="0.25">
      <c r="A16" s="8" t="s">
        <v>14</v>
      </c>
      <c r="B16" s="8">
        <v>1985</v>
      </c>
      <c r="C16" s="9">
        <v>6976.2524000000003</v>
      </c>
    </row>
    <row r="17" spans="1:3" hidden="1" x14ac:dyDescent="0.25">
      <c r="A17" s="8" t="s">
        <v>14</v>
      </c>
      <c r="B17" s="8">
        <v>1985</v>
      </c>
      <c r="C17" s="9">
        <v>5262.4831999999997</v>
      </c>
    </row>
    <row r="18" spans="1:3" hidden="1" x14ac:dyDescent="0.25">
      <c r="A18" s="8" t="s">
        <v>14</v>
      </c>
      <c r="B18" s="8">
        <v>1985</v>
      </c>
      <c r="C18" s="9">
        <v>898.83</v>
      </c>
    </row>
    <row r="19" spans="1:3" hidden="1" x14ac:dyDescent="0.25">
      <c r="A19" s="8" t="s">
        <v>14</v>
      </c>
      <c r="B19" s="8">
        <v>1985</v>
      </c>
      <c r="C19" s="9">
        <v>6024.1584000000003</v>
      </c>
    </row>
    <row r="20" spans="1:3" hidden="1" x14ac:dyDescent="0.25">
      <c r="A20" s="8" t="s">
        <v>14</v>
      </c>
      <c r="B20" s="8">
        <v>1985</v>
      </c>
      <c r="C20" s="9">
        <v>239.68799999999999</v>
      </c>
    </row>
    <row r="21" spans="1:3" hidden="1" x14ac:dyDescent="0.25">
      <c r="A21" s="8" t="s">
        <v>14</v>
      </c>
      <c r="B21" s="8">
        <v>1985</v>
      </c>
      <c r="C21" s="9">
        <v>657.81039999999996</v>
      </c>
    </row>
    <row r="22" spans="1:3" hidden="1" x14ac:dyDescent="0.25">
      <c r="A22" s="8" t="s">
        <v>14</v>
      </c>
      <c r="B22" s="8">
        <v>1985</v>
      </c>
      <c r="C22" s="9">
        <v>2105.2595999999999</v>
      </c>
    </row>
    <row r="23" spans="1:3" hidden="1" x14ac:dyDescent="0.25">
      <c r="A23" s="8" t="s">
        <v>14</v>
      </c>
      <c r="B23" s="8">
        <v>1985</v>
      </c>
      <c r="C23" s="9">
        <v>317.58659999999998</v>
      </c>
    </row>
    <row r="24" spans="1:3" hidden="1" x14ac:dyDescent="0.25">
      <c r="A24" s="8" t="s">
        <v>14</v>
      </c>
      <c r="B24" s="8">
        <v>1985</v>
      </c>
      <c r="C24" s="9">
        <v>213.05600000000001</v>
      </c>
    </row>
    <row r="25" spans="1:3" hidden="1" x14ac:dyDescent="0.25">
      <c r="A25" s="8" t="s">
        <v>14</v>
      </c>
      <c r="B25" s="8">
        <v>1985</v>
      </c>
      <c r="C25" s="9">
        <v>3435.5279999999998</v>
      </c>
    </row>
    <row r="26" spans="1:3" hidden="1" x14ac:dyDescent="0.25">
      <c r="A26" s="8" t="s">
        <v>14</v>
      </c>
      <c r="B26" s="8">
        <v>1985</v>
      </c>
      <c r="C26" s="9">
        <v>7298.4996000000001</v>
      </c>
    </row>
    <row r="27" spans="1:3" hidden="1" x14ac:dyDescent="0.25">
      <c r="A27" s="8" t="s">
        <v>14</v>
      </c>
      <c r="B27" s="8">
        <v>1985</v>
      </c>
      <c r="C27" s="9">
        <v>717.73239999999998</v>
      </c>
    </row>
    <row r="28" spans="1:3" hidden="1" x14ac:dyDescent="0.25">
      <c r="A28" s="8" t="s">
        <v>14</v>
      </c>
      <c r="B28" s="8">
        <v>1985</v>
      </c>
      <c r="C28" s="9">
        <v>83.890799999999999</v>
      </c>
    </row>
    <row r="29" spans="1:3" hidden="1" x14ac:dyDescent="0.25">
      <c r="A29" s="8" t="s">
        <v>14</v>
      </c>
      <c r="B29" s="8">
        <v>1985</v>
      </c>
      <c r="C29" s="9">
        <v>3486.1288</v>
      </c>
    </row>
    <row r="30" spans="1:3" hidden="1" x14ac:dyDescent="0.25">
      <c r="A30" s="8" t="s">
        <v>14</v>
      </c>
      <c r="B30" s="8">
        <v>1985</v>
      </c>
      <c r="C30" s="9">
        <v>37.950600000000001</v>
      </c>
    </row>
    <row r="31" spans="1:3" hidden="1" x14ac:dyDescent="0.25">
      <c r="A31" s="8" t="s">
        <v>14</v>
      </c>
      <c r="B31" s="8">
        <v>1985</v>
      </c>
      <c r="C31" s="9">
        <v>50.6008</v>
      </c>
    </row>
    <row r="32" spans="1:3" hidden="1" x14ac:dyDescent="0.25">
      <c r="A32" s="8" t="s">
        <v>14</v>
      </c>
      <c r="B32" s="8">
        <v>1985</v>
      </c>
      <c r="C32" s="9">
        <v>339.55799999999999</v>
      </c>
    </row>
    <row r="33" spans="1:11" x14ac:dyDescent="0.25">
      <c r="A33" s="8" t="s">
        <v>30</v>
      </c>
      <c r="B33" s="8">
        <v>1987</v>
      </c>
      <c r="C33" s="9">
        <v>994.70519999999999</v>
      </c>
    </row>
    <row r="34" spans="1:11" x14ac:dyDescent="0.25">
      <c r="A34" s="8" t="s">
        <v>30</v>
      </c>
      <c r="B34" s="8">
        <v>1987</v>
      </c>
      <c r="C34" s="9">
        <v>343.55279999999999</v>
      </c>
    </row>
    <row r="35" spans="1:11" x14ac:dyDescent="0.25">
      <c r="A35" s="8" t="s">
        <v>30</v>
      </c>
      <c r="B35" s="8">
        <v>1987</v>
      </c>
      <c r="C35" s="9">
        <v>1977.4259999999999</v>
      </c>
    </row>
    <row r="36" spans="1:11" x14ac:dyDescent="0.25">
      <c r="A36" s="8" t="s">
        <v>30</v>
      </c>
      <c r="B36" s="8">
        <v>1987</v>
      </c>
      <c r="C36" s="9">
        <v>308.93119999999999</v>
      </c>
    </row>
    <row r="37" spans="1:11" x14ac:dyDescent="0.25">
      <c r="A37" s="8" t="s">
        <v>30</v>
      </c>
      <c r="B37" s="8">
        <v>1987</v>
      </c>
      <c r="C37" s="9">
        <v>2150.5340000000001</v>
      </c>
    </row>
    <row r="38" spans="1:11" x14ac:dyDescent="0.25">
      <c r="A38" s="8" t="s">
        <v>30</v>
      </c>
      <c r="B38" s="8">
        <v>1987</v>
      </c>
      <c r="C38" s="9">
        <v>373.5138</v>
      </c>
    </row>
    <row r="39" spans="1:11" x14ac:dyDescent="0.25">
      <c r="A39" s="8" t="s">
        <v>30</v>
      </c>
      <c r="B39" s="8">
        <v>1987</v>
      </c>
      <c r="C39" s="9">
        <v>850.89239999999995</v>
      </c>
    </row>
    <row r="40" spans="1:11" x14ac:dyDescent="0.25">
      <c r="A40" s="8" t="s">
        <v>30</v>
      </c>
      <c r="B40" s="8">
        <v>1987</v>
      </c>
      <c r="C40" s="9">
        <v>599.22</v>
      </c>
    </row>
    <row r="41" spans="1:11" x14ac:dyDescent="0.25">
      <c r="A41" s="8" t="s">
        <v>30</v>
      </c>
      <c r="B41" s="8">
        <v>1987</v>
      </c>
      <c r="C41" s="9">
        <v>667.79740000000004</v>
      </c>
      <c r="J41" s="19" t="s">
        <v>5</v>
      </c>
      <c r="K41" t="s">
        <v>30</v>
      </c>
    </row>
    <row r="42" spans="1:11" x14ac:dyDescent="0.25">
      <c r="A42" s="8" t="s">
        <v>30</v>
      </c>
      <c r="B42" s="8">
        <v>1987</v>
      </c>
      <c r="C42" s="9">
        <v>1374.2112</v>
      </c>
    </row>
    <row r="43" spans="1:11" x14ac:dyDescent="0.25">
      <c r="A43" s="8" t="s">
        <v>30</v>
      </c>
      <c r="B43" s="8">
        <v>1987</v>
      </c>
      <c r="C43" s="9">
        <v>1929.4884</v>
      </c>
      <c r="J43" s="19" t="s">
        <v>38</v>
      </c>
      <c r="K43" t="s">
        <v>37</v>
      </c>
    </row>
    <row r="44" spans="1:11" x14ac:dyDescent="0.25">
      <c r="A44" s="8" t="s">
        <v>30</v>
      </c>
      <c r="B44" s="8">
        <v>1987</v>
      </c>
      <c r="C44" s="9">
        <v>193.08199999999999</v>
      </c>
      <c r="J44" s="20">
        <v>1987</v>
      </c>
      <c r="K44">
        <v>21593.8914</v>
      </c>
    </row>
    <row r="45" spans="1:11" x14ac:dyDescent="0.25">
      <c r="A45" s="8" t="s">
        <v>30</v>
      </c>
      <c r="B45" s="8">
        <v>1987</v>
      </c>
      <c r="C45" s="9">
        <v>2324.9735999999998</v>
      </c>
      <c r="J45" s="20">
        <v>1997</v>
      </c>
      <c r="K45">
        <v>36208.867200000001</v>
      </c>
    </row>
    <row r="46" spans="1:11" x14ac:dyDescent="0.25">
      <c r="A46" s="8" t="s">
        <v>30</v>
      </c>
      <c r="B46" s="8">
        <v>1987</v>
      </c>
      <c r="C46" s="9">
        <v>1325.6078</v>
      </c>
      <c r="J46" s="20">
        <v>1998</v>
      </c>
      <c r="K46">
        <v>4789.0994000000001</v>
      </c>
    </row>
    <row r="47" spans="1:11" x14ac:dyDescent="0.25">
      <c r="A47" s="8" t="s">
        <v>30</v>
      </c>
      <c r="B47" s="8">
        <v>1987</v>
      </c>
      <c r="C47" s="9">
        <v>3617.9571999999998</v>
      </c>
      <c r="J47" s="20">
        <v>1999</v>
      </c>
      <c r="K47">
        <v>36828.726999999999</v>
      </c>
    </row>
    <row r="48" spans="1:11" x14ac:dyDescent="0.25">
      <c r="A48" s="8" t="s">
        <v>30</v>
      </c>
      <c r="B48" s="8">
        <v>1987</v>
      </c>
      <c r="C48" s="9">
        <v>2561.9983999999999</v>
      </c>
      <c r="J48" s="20">
        <v>2002</v>
      </c>
      <c r="K48">
        <v>37592.399599999997</v>
      </c>
    </row>
    <row r="49" spans="1:11" x14ac:dyDescent="0.25">
      <c r="A49" s="8" t="s">
        <v>30</v>
      </c>
      <c r="B49" s="8">
        <v>1997</v>
      </c>
      <c r="C49" s="9">
        <v>2187.1529999999998</v>
      </c>
      <c r="J49" s="20">
        <v>2004</v>
      </c>
      <c r="K49">
        <v>46235.149400000002</v>
      </c>
    </row>
    <row r="50" spans="1:11" x14ac:dyDescent="0.25">
      <c r="A50" s="8" t="s">
        <v>30</v>
      </c>
      <c r="B50" s="8">
        <v>1997</v>
      </c>
      <c r="C50" s="9">
        <v>2145.2076000000002</v>
      </c>
      <c r="J50" s="20" t="s">
        <v>18</v>
      </c>
      <c r="K50">
        <v>183248.13399999999</v>
      </c>
    </row>
    <row r="51" spans="1:11" x14ac:dyDescent="0.25">
      <c r="A51" s="8" t="s">
        <v>30</v>
      </c>
      <c r="B51" s="8">
        <v>1997</v>
      </c>
      <c r="C51" s="9">
        <v>1547.3191999999999</v>
      </c>
    </row>
    <row r="52" spans="1:11" x14ac:dyDescent="0.25">
      <c r="A52" s="8" t="s">
        <v>30</v>
      </c>
      <c r="B52" s="8">
        <v>1997</v>
      </c>
      <c r="C52" s="9">
        <v>4078.0250000000001</v>
      </c>
    </row>
    <row r="53" spans="1:11" x14ac:dyDescent="0.25">
      <c r="A53" s="8" t="s">
        <v>30</v>
      </c>
      <c r="B53" s="8">
        <v>1997</v>
      </c>
      <c r="C53" s="9">
        <v>2085.2856000000002</v>
      </c>
    </row>
    <row r="54" spans="1:11" x14ac:dyDescent="0.25">
      <c r="A54" s="8" t="s">
        <v>30</v>
      </c>
      <c r="B54" s="8">
        <v>1997</v>
      </c>
      <c r="C54" s="9">
        <v>2576.6460000000002</v>
      </c>
    </row>
    <row r="55" spans="1:11" x14ac:dyDescent="0.25">
      <c r="A55" s="8" t="s">
        <v>30</v>
      </c>
      <c r="B55" s="8">
        <v>1997</v>
      </c>
      <c r="C55" s="9">
        <v>3134.5864000000001</v>
      </c>
    </row>
    <row r="56" spans="1:11" x14ac:dyDescent="0.25">
      <c r="A56" s="8" t="s">
        <v>30</v>
      </c>
      <c r="B56" s="8">
        <v>1997</v>
      </c>
      <c r="C56" s="9">
        <v>1314.2891999999999</v>
      </c>
    </row>
    <row r="57" spans="1:11" x14ac:dyDescent="0.25">
      <c r="A57" s="8" t="s">
        <v>30</v>
      </c>
      <c r="B57" s="8">
        <v>1997</v>
      </c>
      <c r="C57" s="9">
        <v>1438.1279999999999</v>
      </c>
    </row>
    <row r="58" spans="1:11" x14ac:dyDescent="0.25">
      <c r="A58" s="8" t="s">
        <v>30</v>
      </c>
      <c r="B58" s="8">
        <v>1997</v>
      </c>
      <c r="C58" s="9">
        <v>2769.7280000000001</v>
      </c>
    </row>
    <row r="59" spans="1:11" x14ac:dyDescent="0.25">
      <c r="A59" s="8" t="s">
        <v>30</v>
      </c>
      <c r="B59" s="8">
        <v>1997</v>
      </c>
      <c r="C59" s="9">
        <v>1418.154</v>
      </c>
    </row>
    <row r="60" spans="1:11" x14ac:dyDescent="0.25">
      <c r="A60" s="8" t="s">
        <v>30</v>
      </c>
      <c r="B60" s="8">
        <v>1997</v>
      </c>
      <c r="C60" s="9">
        <v>527.31359999999995</v>
      </c>
    </row>
    <row r="61" spans="1:11" x14ac:dyDescent="0.25">
      <c r="A61" s="8" t="s">
        <v>30</v>
      </c>
      <c r="B61" s="8">
        <v>1997</v>
      </c>
      <c r="C61" s="9">
        <v>2954.1545999999998</v>
      </c>
    </row>
    <row r="62" spans="1:11" x14ac:dyDescent="0.25">
      <c r="A62" s="8" t="s">
        <v>30</v>
      </c>
      <c r="B62" s="8">
        <v>1997</v>
      </c>
      <c r="C62" s="9">
        <v>1547.9849999999999</v>
      </c>
    </row>
    <row r="63" spans="1:11" x14ac:dyDescent="0.25">
      <c r="A63" s="8" t="s">
        <v>30</v>
      </c>
      <c r="B63" s="8">
        <v>1997</v>
      </c>
      <c r="C63" s="9">
        <v>1451.444</v>
      </c>
    </row>
    <row r="64" spans="1:11" x14ac:dyDescent="0.25">
      <c r="A64" s="8" t="s">
        <v>30</v>
      </c>
      <c r="B64" s="8">
        <v>1997</v>
      </c>
      <c r="C64" s="9">
        <v>5033.4480000000003</v>
      </c>
    </row>
    <row r="65" spans="1:3" x14ac:dyDescent="0.25">
      <c r="A65" s="8" t="s">
        <v>30</v>
      </c>
      <c r="B65" s="8">
        <v>1998</v>
      </c>
      <c r="C65" s="9">
        <v>732.38</v>
      </c>
    </row>
    <row r="66" spans="1:3" x14ac:dyDescent="0.25">
      <c r="A66" s="8" t="s">
        <v>30</v>
      </c>
      <c r="B66" s="8">
        <v>1998</v>
      </c>
      <c r="C66" s="9">
        <v>178.43440000000001</v>
      </c>
    </row>
    <row r="67" spans="1:3" x14ac:dyDescent="0.25">
      <c r="A67" s="8" t="s">
        <v>30</v>
      </c>
      <c r="B67" s="8">
        <v>1998</v>
      </c>
      <c r="C67" s="9">
        <v>184.42660000000001</v>
      </c>
    </row>
    <row r="68" spans="1:3" x14ac:dyDescent="0.25">
      <c r="A68" s="8" t="s">
        <v>30</v>
      </c>
      <c r="B68" s="8">
        <v>1998</v>
      </c>
      <c r="C68" s="9">
        <v>186.42400000000001</v>
      </c>
    </row>
    <row r="69" spans="1:3" x14ac:dyDescent="0.25">
      <c r="A69" s="8" t="s">
        <v>30</v>
      </c>
      <c r="B69" s="8">
        <v>1998</v>
      </c>
      <c r="C69" s="9">
        <v>101.2016</v>
      </c>
    </row>
    <row r="70" spans="1:3" x14ac:dyDescent="0.25">
      <c r="A70" s="8" t="s">
        <v>30</v>
      </c>
      <c r="B70" s="8">
        <v>1998</v>
      </c>
      <c r="C70" s="9">
        <v>263.65679999999998</v>
      </c>
    </row>
    <row r="71" spans="1:3" x14ac:dyDescent="0.25">
      <c r="A71" s="8" t="s">
        <v>30</v>
      </c>
      <c r="B71" s="8">
        <v>1998</v>
      </c>
      <c r="C71" s="9">
        <v>585.23820000000001</v>
      </c>
    </row>
    <row r="72" spans="1:3" x14ac:dyDescent="0.25">
      <c r="A72" s="8" t="s">
        <v>30</v>
      </c>
      <c r="B72" s="8">
        <v>1998</v>
      </c>
      <c r="C72" s="9">
        <v>161.12360000000001</v>
      </c>
    </row>
    <row r="73" spans="1:3" x14ac:dyDescent="0.25">
      <c r="A73" s="8" t="s">
        <v>30</v>
      </c>
      <c r="B73" s="8">
        <v>1998</v>
      </c>
      <c r="C73" s="9">
        <v>327.5736</v>
      </c>
    </row>
    <row r="74" spans="1:3" x14ac:dyDescent="0.25">
      <c r="A74" s="8" t="s">
        <v>30</v>
      </c>
      <c r="B74" s="8">
        <v>1998</v>
      </c>
      <c r="C74" s="9">
        <v>324.91039999999998</v>
      </c>
    </row>
    <row r="75" spans="1:3" x14ac:dyDescent="0.25">
      <c r="A75" s="8" t="s">
        <v>30</v>
      </c>
      <c r="B75" s="8">
        <v>1998</v>
      </c>
      <c r="C75" s="9">
        <v>165.7842</v>
      </c>
    </row>
    <row r="76" spans="1:3" x14ac:dyDescent="0.25">
      <c r="A76" s="8" t="s">
        <v>30</v>
      </c>
      <c r="B76" s="8">
        <v>1998</v>
      </c>
      <c r="C76" s="9">
        <v>774.99120000000005</v>
      </c>
    </row>
    <row r="77" spans="1:3" x14ac:dyDescent="0.25">
      <c r="A77" s="8" t="s">
        <v>30</v>
      </c>
      <c r="B77" s="8">
        <v>1998</v>
      </c>
      <c r="C77" s="9">
        <v>539.298</v>
      </c>
    </row>
    <row r="78" spans="1:3" x14ac:dyDescent="0.25">
      <c r="A78" s="8" t="s">
        <v>30</v>
      </c>
      <c r="B78" s="8">
        <v>1998</v>
      </c>
      <c r="C78" s="9">
        <v>58.590400000000002</v>
      </c>
    </row>
    <row r="79" spans="1:3" x14ac:dyDescent="0.25">
      <c r="A79" s="8" t="s">
        <v>30</v>
      </c>
      <c r="B79" s="8">
        <v>1998</v>
      </c>
      <c r="C79" s="9">
        <v>33.29</v>
      </c>
    </row>
    <row r="80" spans="1:3" x14ac:dyDescent="0.25">
      <c r="A80" s="8" t="s">
        <v>30</v>
      </c>
      <c r="B80" s="8">
        <v>1998</v>
      </c>
      <c r="C80" s="9">
        <v>171.7764</v>
      </c>
    </row>
    <row r="81" spans="1:3" x14ac:dyDescent="0.25">
      <c r="A81" s="8" t="s">
        <v>30</v>
      </c>
      <c r="B81" s="8">
        <v>1999</v>
      </c>
      <c r="C81" s="9">
        <v>3735.1379999999999</v>
      </c>
    </row>
    <row r="82" spans="1:3" x14ac:dyDescent="0.25">
      <c r="A82" s="8" t="s">
        <v>30</v>
      </c>
      <c r="B82" s="8">
        <v>1999</v>
      </c>
      <c r="C82" s="9">
        <v>2097.27</v>
      </c>
    </row>
    <row r="83" spans="1:3" x14ac:dyDescent="0.25">
      <c r="A83" s="8" t="s">
        <v>30</v>
      </c>
      <c r="B83" s="8">
        <v>1999</v>
      </c>
      <c r="C83" s="9">
        <v>1516.0265999999999</v>
      </c>
    </row>
    <row r="84" spans="1:3" x14ac:dyDescent="0.25">
      <c r="A84" s="8" t="s">
        <v>30</v>
      </c>
      <c r="B84" s="8">
        <v>1999</v>
      </c>
      <c r="C84" s="9">
        <v>718.39819999999997</v>
      </c>
    </row>
    <row r="85" spans="1:3" x14ac:dyDescent="0.25">
      <c r="A85" s="8" t="s">
        <v>30</v>
      </c>
      <c r="B85" s="8">
        <v>1999</v>
      </c>
      <c r="C85" s="9">
        <v>3791.0652</v>
      </c>
    </row>
    <row r="86" spans="1:3" x14ac:dyDescent="0.25">
      <c r="A86" s="8" t="s">
        <v>30</v>
      </c>
      <c r="B86" s="8">
        <v>1999</v>
      </c>
      <c r="C86" s="9">
        <v>2527.3768</v>
      </c>
    </row>
    <row r="87" spans="1:3" x14ac:dyDescent="0.25">
      <c r="A87" s="8" t="s">
        <v>30</v>
      </c>
      <c r="B87" s="8">
        <v>1999</v>
      </c>
      <c r="C87" s="9">
        <v>796.96259999999995</v>
      </c>
    </row>
    <row r="88" spans="1:3" x14ac:dyDescent="0.25">
      <c r="A88" s="8" t="s">
        <v>30</v>
      </c>
      <c r="B88" s="8">
        <v>1999</v>
      </c>
      <c r="C88" s="9">
        <v>5580.7356</v>
      </c>
    </row>
    <row r="89" spans="1:3" x14ac:dyDescent="0.25">
      <c r="A89" s="8" t="s">
        <v>30</v>
      </c>
      <c r="B89" s="8">
        <v>1999</v>
      </c>
      <c r="C89" s="9">
        <v>1231.73</v>
      </c>
    </row>
    <row r="90" spans="1:3" x14ac:dyDescent="0.25">
      <c r="A90" s="8" t="s">
        <v>30</v>
      </c>
      <c r="B90" s="8">
        <v>1999</v>
      </c>
      <c r="C90" s="9">
        <v>6008.8450000000003</v>
      </c>
    </row>
    <row r="91" spans="1:3" x14ac:dyDescent="0.25">
      <c r="A91" s="8" t="s">
        <v>30</v>
      </c>
      <c r="B91" s="8">
        <v>1999</v>
      </c>
      <c r="C91" s="9">
        <v>1995.4025999999999</v>
      </c>
    </row>
    <row r="92" spans="1:3" x14ac:dyDescent="0.25">
      <c r="A92" s="8" t="s">
        <v>30</v>
      </c>
      <c r="B92" s="8">
        <v>1999</v>
      </c>
      <c r="C92" s="9">
        <v>703.08479999999997</v>
      </c>
    </row>
    <row r="93" spans="1:3" x14ac:dyDescent="0.25">
      <c r="A93" s="8" t="s">
        <v>30</v>
      </c>
      <c r="B93" s="8">
        <v>1999</v>
      </c>
      <c r="C93" s="9">
        <v>878.85599999999999</v>
      </c>
    </row>
    <row r="94" spans="1:3" x14ac:dyDescent="0.25">
      <c r="A94" s="8" t="s">
        <v>30</v>
      </c>
      <c r="B94" s="8">
        <v>1999</v>
      </c>
      <c r="C94" s="9">
        <v>1267.6831999999999</v>
      </c>
    </row>
    <row r="95" spans="1:3" x14ac:dyDescent="0.25">
      <c r="A95" s="8" t="s">
        <v>30</v>
      </c>
      <c r="B95" s="8">
        <v>1999</v>
      </c>
      <c r="C95" s="9">
        <v>1054.6271999999999</v>
      </c>
    </row>
    <row r="96" spans="1:3" x14ac:dyDescent="0.25">
      <c r="A96" s="8" t="s">
        <v>30</v>
      </c>
      <c r="B96" s="8">
        <v>1999</v>
      </c>
      <c r="C96" s="9">
        <v>2925.5252</v>
      </c>
    </row>
    <row r="97" spans="1:3" x14ac:dyDescent="0.25">
      <c r="A97" s="8" t="s">
        <v>30</v>
      </c>
      <c r="B97" s="8">
        <v>2002</v>
      </c>
      <c r="C97" s="9">
        <v>1076.5986</v>
      </c>
    </row>
    <row r="98" spans="1:3" x14ac:dyDescent="0.25">
      <c r="A98" s="8" t="s">
        <v>30</v>
      </c>
      <c r="B98" s="8">
        <v>2002</v>
      </c>
      <c r="C98" s="9">
        <v>2174.5028000000002</v>
      </c>
    </row>
    <row r="99" spans="1:3" x14ac:dyDescent="0.25">
      <c r="A99" s="8" t="s">
        <v>30</v>
      </c>
      <c r="B99" s="8">
        <v>2002</v>
      </c>
      <c r="C99" s="9">
        <v>2428.8384000000001</v>
      </c>
    </row>
    <row r="100" spans="1:3" x14ac:dyDescent="0.25">
      <c r="A100" s="8" t="s">
        <v>30</v>
      </c>
      <c r="B100" s="8">
        <v>2002</v>
      </c>
      <c r="C100" s="9">
        <v>5815.0972000000002</v>
      </c>
    </row>
    <row r="101" spans="1:3" x14ac:dyDescent="0.25">
      <c r="A101" s="8" t="s">
        <v>30</v>
      </c>
      <c r="B101" s="8">
        <v>2002</v>
      </c>
      <c r="C101" s="9">
        <v>2117.2440000000001</v>
      </c>
    </row>
    <row r="102" spans="1:3" x14ac:dyDescent="0.25">
      <c r="A102" s="8" t="s">
        <v>30</v>
      </c>
      <c r="B102" s="8">
        <v>2002</v>
      </c>
      <c r="C102" s="9">
        <v>1062.6168</v>
      </c>
    </row>
    <row r="103" spans="1:3" x14ac:dyDescent="0.25">
      <c r="A103" s="8" t="s">
        <v>30</v>
      </c>
      <c r="B103" s="8">
        <v>2002</v>
      </c>
      <c r="C103" s="9">
        <v>1118.5440000000001</v>
      </c>
    </row>
    <row r="104" spans="1:3" x14ac:dyDescent="0.25">
      <c r="A104" s="8" t="s">
        <v>30</v>
      </c>
      <c r="B104" s="8">
        <v>2002</v>
      </c>
      <c r="C104" s="9">
        <v>2302.3364000000001</v>
      </c>
    </row>
    <row r="105" spans="1:3" x14ac:dyDescent="0.25">
      <c r="A105" s="8" t="s">
        <v>30</v>
      </c>
      <c r="B105" s="8">
        <v>2002</v>
      </c>
      <c r="C105" s="9">
        <v>4604.6728000000003</v>
      </c>
    </row>
    <row r="106" spans="1:3" x14ac:dyDescent="0.25">
      <c r="A106" s="8" t="s">
        <v>30</v>
      </c>
      <c r="B106" s="8">
        <v>2002</v>
      </c>
      <c r="C106" s="9">
        <v>2530.7058000000002</v>
      </c>
    </row>
    <row r="107" spans="1:3" x14ac:dyDescent="0.25">
      <c r="A107" s="8" t="s">
        <v>30</v>
      </c>
      <c r="B107" s="8">
        <v>2002</v>
      </c>
      <c r="C107" s="9">
        <v>2143.8760000000002</v>
      </c>
    </row>
    <row r="108" spans="1:3" x14ac:dyDescent="0.25">
      <c r="A108" s="8" t="s">
        <v>30</v>
      </c>
      <c r="B108" s="8">
        <v>2002</v>
      </c>
      <c r="C108" s="9">
        <v>3124.5994000000001</v>
      </c>
    </row>
    <row r="109" spans="1:3" x14ac:dyDescent="0.25">
      <c r="A109" s="8" t="s">
        <v>30</v>
      </c>
      <c r="B109" s="8">
        <v>2002</v>
      </c>
      <c r="C109" s="9">
        <v>1701.7847999999999</v>
      </c>
    </row>
    <row r="110" spans="1:3" x14ac:dyDescent="0.25">
      <c r="A110" s="8" t="s">
        <v>30</v>
      </c>
      <c r="B110" s="8">
        <v>2002</v>
      </c>
      <c r="C110" s="9">
        <v>1764.37</v>
      </c>
    </row>
    <row r="111" spans="1:3" x14ac:dyDescent="0.25">
      <c r="A111" s="8" t="s">
        <v>30</v>
      </c>
      <c r="B111" s="8">
        <v>2002</v>
      </c>
      <c r="C111" s="9">
        <v>1393.5193999999999</v>
      </c>
    </row>
    <row r="112" spans="1:3" x14ac:dyDescent="0.25">
      <c r="A112" s="8" t="s">
        <v>30</v>
      </c>
      <c r="B112" s="8">
        <v>2002</v>
      </c>
      <c r="C112" s="9">
        <v>2233.0931999999998</v>
      </c>
    </row>
    <row r="113" spans="1:3" x14ac:dyDescent="0.25">
      <c r="A113" s="8" t="s">
        <v>30</v>
      </c>
      <c r="B113" s="8">
        <v>2004</v>
      </c>
      <c r="C113" s="9">
        <v>2748.4223999999999</v>
      </c>
    </row>
    <row r="114" spans="1:3" x14ac:dyDescent="0.25">
      <c r="A114" s="8" t="s">
        <v>30</v>
      </c>
      <c r="B114" s="8">
        <v>2004</v>
      </c>
      <c r="C114" s="9">
        <v>1587.2672</v>
      </c>
    </row>
    <row r="115" spans="1:3" x14ac:dyDescent="0.25">
      <c r="A115" s="8" t="s">
        <v>30</v>
      </c>
      <c r="B115" s="8">
        <v>2004</v>
      </c>
      <c r="C115" s="9">
        <v>1065.28</v>
      </c>
    </row>
    <row r="116" spans="1:3" x14ac:dyDescent="0.25">
      <c r="A116" s="8" t="s">
        <v>30</v>
      </c>
      <c r="B116" s="8">
        <v>2004</v>
      </c>
      <c r="C116" s="9">
        <v>4865.6664000000001</v>
      </c>
    </row>
    <row r="117" spans="1:3" x14ac:dyDescent="0.25">
      <c r="A117" s="8" t="s">
        <v>30</v>
      </c>
      <c r="B117" s="8">
        <v>2004</v>
      </c>
      <c r="C117" s="9">
        <v>2716.4639999999999</v>
      </c>
    </row>
    <row r="118" spans="1:3" x14ac:dyDescent="0.25">
      <c r="A118" s="8" t="s">
        <v>30</v>
      </c>
      <c r="B118" s="8">
        <v>2004</v>
      </c>
      <c r="C118" s="9">
        <v>1274.3412000000001</v>
      </c>
    </row>
    <row r="119" spans="1:3" x14ac:dyDescent="0.25">
      <c r="A119" s="8" t="s">
        <v>30</v>
      </c>
      <c r="B119" s="8">
        <v>2004</v>
      </c>
      <c r="C119" s="9">
        <v>3036.0479999999998</v>
      </c>
    </row>
    <row r="120" spans="1:3" x14ac:dyDescent="0.25">
      <c r="A120" s="8" t="s">
        <v>30</v>
      </c>
      <c r="B120" s="8">
        <v>2004</v>
      </c>
      <c r="C120" s="9">
        <v>868.86900000000003</v>
      </c>
    </row>
    <row r="121" spans="1:3" x14ac:dyDescent="0.25">
      <c r="A121" s="8" t="s">
        <v>30</v>
      </c>
      <c r="B121" s="8">
        <v>2004</v>
      </c>
      <c r="C121" s="9">
        <v>6301.1311999999998</v>
      </c>
    </row>
    <row r="122" spans="1:3" x14ac:dyDescent="0.25">
      <c r="A122" s="8" t="s">
        <v>30</v>
      </c>
      <c r="B122" s="8">
        <v>2004</v>
      </c>
      <c r="C122" s="9">
        <v>2120.5729999999999</v>
      </c>
    </row>
    <row r="123" spans="1:3" x14ac:dyDescent="0.25">
      <c r="A123" s="8" t="s">
        <v>30</v>
      </c>
      <c r="B123" s="8">
        <v>2004</v>
      </c>
      <c r="C123" s="9">
        <v>3275.7359999999999</v>
      </c>
    </row>
    <row r="124" spans="1:3" x14ac:dyDescent="0.25">
      <c r="A124" s="8" t="s">
        <v>30</v>
      </c>
      <c r="B124" s="8">
        <v>2004</v>
      </c>
      <c r="C124" s="9">
        <v>133.16</v>
      </c>
    </row>
    <row r="125" spans="1:3" x14ac:dyDescent="0.25">
      <c r="A125" s="8" t="s">
        <v>30</v>
      </c>
      <c r="B125" s="8">
        <v>2004</v>
      </c>
      <c r="C125" s="9">
        <v>6911.0039999999999</v>
      </c>
    </row>
    <row r="126" spans="1:3" x14ac:dyDescent="0.25">
      <c r="A126" s="8" t="s">
        <v>30</v>
      </c>
      <c r="B126" s="8">
        <v>2004</v>
      </c>
      <c r="C126" s="9">
        <v>3046.7008000000001</v>
      </c>
    </row>
    <row r="127" spans="1:3" x14ac:dyDescent="0.25">
      <c r="A127" s="8" t="s">
        <v>30</v>
      </c>
      <c r="B127" s="8">
        <v>2004</v>
      </c>
      <c r="C127" s="9">
        <v>1640.5311999999999</v>
      </c>
    </row>
    <row r="128" spans="1:3" x14ac:dyDescent="0.25">
      <c r="A128" s="8" t="s">
        <v>30</v>
      </c>
      <c r="B128" s="8">
        <v>2004</v>
      </c>
      <c r="C128" s="9">
        <v>4643.9549999999999</v>
      </c>
    </row>
    <row r="129" spans="1:3" hidden="1" x14ac:dyDescent="0.25">
      <c r="A129" s="8" t="s">
        <v>31</v>
      </c>
      <c r="B129" s="8">
        <v>2007</v>
      </c>
      <c r="C129" s="9">
        <v>4710.5349999999999</v>
      </c>
    </row>
    <row r="130" spans="1:3" hidden="1" x14ac:dyDescent="0.25">
      <c r="A130" s="8" t="s">
        <v>31</v>
      </c>
      <c r="B130" s="8">
        <v>2007</v>
      </c>
      <c r="C130" s="9">
        <v>838.90800000000002</v>
      </c>
    </row>
    <row r="131" spans="1:3" hidden="1" x14ac:dyDescent="0.25">
      <c r="A131" s="8" t="s">
        <v>31</v>
      </c>
      <c r="B131" s="8">
        <v>2007</v>
      </c>
      <c r="C131" s="9">
        <v>3121.2703999999999</v>
      </c>
    </row>
    <row r="132" spans="1:3" hidden="1" x14ac:dyDescent="0.25">
      <c r="A132" s="8" t="s">
        <v>31</v>
      </c>
      <c r="B132" s="8">
        <v>2007</v>
      </c>
      <c r="C132" s="9">
        <v>2285.0255999999999</v>
      </c>
    </row>
    <row r="133" spans="1:3" hidden="1" x14ac:dyDescent="0.25">
      <c r="A133" s="8" t="s">
        <v>31</v>
      </c>
      <c r="B133" s="8">
        <v>2007</v>
      </c>
      <c r="C133" s="9">
        <v>2552.6772000000001</v>
      </c>
    </row>
    <row r="134" spans="1:3" hidden="1" x14ac:dyDescent="0.25">
      <c r="A134" s="8" t="s">
        <v>31</v>
      </c>
      <c r="B134" s="8">
        <v>2007</v>
      </c>
      <c r="C134" s="9">
        <v>866.87159999999994</v>
      </c>
    </row>
    <row r="135" spans="1:3" hidden="1" x14ac:dyDescent="0.25">
      <c r="A135" s="8" t="s">
        <v>31</v>
      </c>
      <c r="B135" s="8">
        <v>2007</v>
      </c>
      <c r="C135" s="9">
        <v>928.12519999999995</v>
      </c>
    </row>
    <row r="136" spans="1:3" hidden="1" x14ac:dyDescent="0.25">
      <c r="A136" s="8" t="s">
        <v>31</v>
      </c>
      <c r="B136" s="8">
        <v>2007</v>
      </c>
      <c r="C136" s="9">
        <v>1910.1802</v>
      </c>
    </row>
    <row r="137" spans="1:3" hidden="1" x14ac:dyDescent="0.25">
      <c r="A137" s="8" t="s">
        <v>31</v>
      </c>
      <c r="B137" s="8">
        <v>2007</v>
      </c>
      <c r="C137" s="9">
        <v>2636.5680000000002</v>
      </c>
    </row>
    <row r="138" spans="1:3" hidden="1" x14ac:dyDescent="0.25">
      <c r="A138" s="8" t="s">
        <v>31</v>
      </c>
      <c r="B138" s="8">
        <v>2007</v>
      </c>
      <c r="C138" s="9">
        <v>1416.8224</v>
      </c>
    </row>
    <row r="139" spans="1:3" hidden="1" x14ac:dyDescent="0.25">
      <c r="A139" s="8" t="s">
        <v>31</v>
      </c>
      <c r="B139" s="8">
        <v>2007</v>
      </c>
      <c r="C139" s="9">
        <v>308.93119999999999</v>
      </c>
    </row>
    <row r="140" spans="1:3" hidden="1" x14ac:dyDescent="0.25">
      <c r="A140" s="8" t="s">
        <v>31</v>
      </c>
      <c r="B140" s="8">
        <v>2007</v>
      </c>
      <c r="C140" s="9">
        <v>450.08080000000001</v>
      </c>
    </row>
    <row r="141" spans="1:3" hidden="1" x14ac:dyDescent="0.25">
      <c r="A141" s="8" t="s">
        <v>31</v>
      </c>
      <c r="B141" s="8">
        <v>2007</v>
      </c>
      <c r="C141" s="9">
        <v>2775.7202000000002</v>
      </c>
    </row>
    <row r="142" spans="1:3" hidden="1" x14ac:dyDescent="0.25">
      <c r="A142" s="8" t="s">
        <v>31</v>
      </c>
      <c r="B142" s="8">
        <v>2007</v>
      </c>
      <c r="C142" s="9">
        <v>3147.9023999999999</v>
      </c>
    </row>
    <row r="143" spans="1:3" hidden="1" x14ac:dyDescent="0.25">
      <c r="A143" s="8" t="s">
        <v>31</v>
      </c>
      <c r="B143" s="8">
        <v>2007</v>
      </c>
      <c r="C143" s="9">
        <v>5060.08</v>
      </c>
    </row>
    <row r="144" spans="1:3" hidden="1" x14ac:dyDescent="0.25">
      <c r="A144" s="8" t="s">
        <v>10</v>
      </c>
      <c r="B144" s="8">
        <v>2007</v>
      </c>
      <c r="C144" s="9">
        <v>473.38380000000001</v>
      </c>
    </row>
    <row r="145" spans="1:3" hidden="1" x14ac:dyDescent="0.25">
      <c r="A145" s="8" t="s">
        <v>10</v>
      </c>
      <c r="B145" s="8">
        <v>2009</v>
      </c>
      <c r="C145" s="9">
        <v>443.4228</v>
      </c>
    </row>
    <row r="146" spans="1:3" hidden="1" x14ac:dyDescent="0.25">
      <c r="A146" s="8" t="s">
        <v>10</v>
      </c>
      <c r="B146" s="8">
        <v>2009</v>
      </c>
      <c r="C146" s="9">
        <v>556.60879999999997</v>
      </c>
    </row>
    <row r="147" spans="1:3" hidden="1" x14ac:dyDescent="0.25">
      <c r="A147" s="8" t="s">
        <v>10</v>
      </c>
      <c r="B147" s="8">
        <v>2009</v>
      </c>
      <c r="C147" s="9">
        <v>1621.8887999999999</v>
      </c>
    </row>
    <row r="148" spans="1:3" hidden="1" x14ac:dyDescent="0.25">
      <c r="A148" s="8" t="s">
        <v>10</v>
      </c>
      <c r="B148" s="8">
        <v>2009</v>
      </c>
      <c r="C148" s="9">
        <v>3068.0064000000002</v>
      </c>
    </row>
    <row r="149" spans="1:3" hidden="1" x14ac:dyDescent="0.25">
      <c r="A149" s="8" t="s">
        <v>10</v>
      </c>
      <c r="B149" s="8">
        <v>2009</v>
      </c>
      <c r="C149" s="9">
        <v>6768.5227999999997</v>
      </c>
    </row>
    <row r="150" spans="1:3" hidden="1" x14ac:dyDescent="0.25">
      <c r="A150" s="8" t="s">
        <v>10</v>
      </c>
      <c r="B150" s="8">
        <v>2009</v>
      </c>
      <c r="C150" s="9">
        <v>3185.1871999999998</v>
      </c>
    </row>
    <row r="151" spans="1:3" hidden="1" x14ac:dyDescent="0.25">
      <c r="A151" s="8" t="s">
        <v>10</v>
      </c>
      <c r="B151" s="8">
        <v>2009</v>
      </c>
      <c r="C151" s="9">
        <v>1794.3309999999999</v>
      </c>
    </row>
    <row r="152" spans="1:3" hidden="1" x14ac:dyDescent="0.25">
      <c r="A152" s="8" t="s">
        <v>10</v>
      </c>
      <c r="B152" s="8">
        <v>2009</v>
      </c>
      <c r="C152" s="9">
        <v>3589.9935999999998</v>
      </c>
    </row>
    <row r="153" spans="1:3" hidden="1" x14ac:dyDescent="0.25">
      <c r="A153" s="8" t="s">
        <v>10</v>
      </c>
      <c r="B153" s="8">
        <v>2009</v>
      </c>
      <c r="C153" s="9">
        <v>619.19399999999996</v>
      </c>
    </row>
    <row r="154" spans="1:3" hidden="1" x14ac:dyDescent="0.25">
      <c r="A154" s="8" t="s">
        <v>10</v>
      </c>
      <c r="B154" s="8">
        <v>2009</v>
      </c>
      <c r="C154" s="9">
        <v>1869.5663999999999</v>
      </c>
    </row>
    <row r="155" spans="1:3" hidden="1" x14ac:dyDescent="0.25">
      <c r="A155" s="8" t="s">
        <v>10</v>
      </c>
      <c r="B155" s="8">
        <v>2009</v>
      </c>
      <c r="C155" s="9">
        <v>898.83</v>
      </c>
    </row>
    <row r="156" spans="1:3" hidden="1" x14ac:dyDescent="0.25">
      <c r="A156" s="8" t="s">
        <v>10</v>
      </c>
      <c r="B156" s="8">
        <v>2009</v>
      </c>
      <c r="C156" s="9">
        <v>2251.7356</v>
      </c>
    </row>
    <row r="157" spans="1:3" hidden="1" x14ac:dyDescent="0.25">
      <c r="A157" s="8" t="s">
        <v>10</v>
      </c>
      <c r="B157" s="8">
        <v>2009</v>
      </c>
      <c r="C157" s="9">
        <v>3745.125</v>
      </c>
    </row>
    <row r="158" spans="1:3" hidden="1" x14ac:dyDescent="0.25">
      <c r="A158" s="8" t="s">
        <v>10</v>
      </c>
      <c r="B158" s="8">
        <v>2009</v>
      </c>
      <c r="C158" s="9">
        <v>1810.9760000000001</v>
      </c>
    </row>
    <row r="159" spans="1:3" hidden="1" x14ac:dyDescent="0.25">
      <c r="A159" s="8" t="s">
        <v>10</v>
      </c>
      <c r="B159" s="8">
        <v>2009</v>
      </c>
      <c r="C159" s="9">
        <v>3199.8348000000001</v>
      </c>
    </row>
  </sheetData>
  <autoFilter ref="A1:C159" xr:uid="{D1A27ED3-F37A-4AE9-B084-666B133D7722}">
    <filterColumn colId="0">
      <filters>
        <filter val="Supermarket Type1"/>
      </filters>
    </filterColumn>
  </autoFilter>
  <sortState xmlns:xlrd2="http://schemas.microsoft.com/office/spreadsheetml/2017/richdata2" ref="A2:A159">
    <sortCondition ref="A1:A159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00"/>
  <sheetViews>
    <sheetView topLeftCell="B138" workbookViewId="0">
      <selection activeCell="F2" sqref="F2:F160"/>
    </sheetView>
  </sheetViews>
  <sheetFormatPr defaultColWidth="14.42578125" defaultRowHeight="15" customHeight="1" x14ac:dyDescent="0.25"/>
  <cols>
    <col min="1" max="1" width="8.7109375" customWidth="1"/>
    <col min="2" max="2" width="24.28515625" customWidth="1"/>
    <col min="3" max="3" width="31.42578125" customWidth="1"/>
    <col min="4" max="4" width="8.7109375" customWidth="1"/>
    <col min="5" max="5" width="22.140625" customWidth="1"/>
    <col min="6" max="6" width="31" customWidth="1"/>
    <col min="7" max="7" width="6.140625" customWidth="1"/>
    <col min="8" max="8" width="8.7109375" hidden="1" customWidth="1"/>
    <col min="9" max="9" width="31" customWidth="1"/>
    <col min="10" max="10" width="23.7109375" customWidth="1"/>
    <col min="11" max="12" width="8.7109375" customWidth="1"/>
    <col min="13" max="13" width="11.28515625" customWidth="1"/>
    <col min="14" max="176" width="8.7109375" customWidth="1"/>
  </cols>
  <sheetData>
    <row r="1" spans="2:13" ht="14.25" customHeight="1" x14ac:dyDescent="0.25"/>
    <row r="2" spans="2:13" ht="14.25" customHeight="1" x14ac:dyDescent="0.25"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I2" s="16" t="s">
        <v>5</v>
      </c>
      <c r="J2" s="15" t="s">
        <v>30</v>
      </c>
    </row>
    <row r="3" spans="2:13" ht="14.25" customHeight="1" x14ac:dyDescent="0.25">
      <c r="B3" s="8" t="s">
        <v>8</v>
      </c>
      <c r="C3" s="8" t="s">
        <v>9</v>
      </c>
      <c r="D3" s="8">
        <v>1985</v>
      </c>
      <c r="E3" s="8" t="s">
        <v>10</v>
      </c>
      <c r="F3" s="9">
        <v>4022.7636000000002</v>
      </c>
      <c r="L3" s="7">
        <f ca="1">IFERROR(__xludf.DUMMYFUNCTION("unique(D3:D160)"),1985)</f>
        <v>1985</v>
      </c>
      <c r="M3" s="7">
        <f t="shared" ref="M3:M11" ca="1" si="0">SUMIF(D3:D160,L3,F3:F160)</f>
        <v>69657.993400000007</v>
      </c>
    </row>
    <row r="4" spans="2:13" ht="14.25" customHeight="1" x14ac:dyDescent="0.25">
      <c r="B4" s="8" t="s">
        <v>8</v>
      </c>
      <c r="C4" s="8" t="s">
        <v>11</v>
      </c>
      <c r="D4" s="8">
        <v>1985</v>
      </c>
      <c r="E4" s="8" t="s">
        <v>10</v>
      </c>
      <c r="F4" s="9">
        <v>2303.6680000000001</v>
      </c>
      <c r="I4" s="10" t="s">
        <v>4</v>
      </c>
      <c r="J4" s="11" t="s">
        <v>7</v>
      </c>
      <c r="L4" s="7">
        <f ca="1">IFERROR(__xludf.DUMMYFUNCTION("""COMPUTED_VALUE"""),1987)</f>
        <v>1987</v>
      </c>
      <c r="M4" s="7">
        <f t="shared" ca="1" si="0"/>
        <v>21593.8914</v>
      </c>
    </row>
    <row r="5" spans="2:13" ht="14.25" customHeight="1" x14ac:dyDescent="0.25">
      <c r="B5" s="8" t="s">
        <v>8</v>
      </c>
      <c r="C5" s="8" t="s">
        <v>13</v>
      </c>
      <c r="D5" s="8">
        <v>1985</v>
      </c>
      <c r="E5" s="8" t="s">
        <v>10</v>
      </c>
      <c r="F5" s="9">
        <v>4064.0432000000001</v>
      </c>
      <c r="I5" s="12">
        <v>1987</v>
      </c>
      <c r="J5" s="21">
        <v>21593.8914</v>
      </c>
      <c r="L5" s="7">
        <f ca="1">IFERROR(__xludf.DUMMYFUNCTION("""COMPUTED_VALUE"""),1997)</f>
        <v>1997</v>
      </c>
      <c r="M5" s="7">
        <f t="shared" ca="1" si="0"/>
        <v>36208.867200000001</v>
      </c>
    </row>
    <row r="6" spans="2:13" ht="14.25" customHeight="1" x14ac:dyDescent="0.25">
      <c r="B6" s="8" t="s">
        <v>8</v>
      </c>
      <c r="C6" s="8" t="s">
        <v>20</v>
      </c>
      <c r="D6" s="8">
        <v>1985</v>
      </c>
      <c r="E6" s="8" t="s">
        <v>14</v>
      </c>
      <c r="F6" s="9">
        <v>214.38759999999999</v>
      </c>
      <c r="I6" s="13">
        <v>1997</v>
      </c>
      <c r="J6" s="22">
        <v>36208.867200000001</v>
      </c>
      <c r="L6" s="7">
        <f ca="1">IFERROR(__xludf.DUMMYFUNCTION("""COMPUTED_VALUE"""),1998)</f>
        <v>1998</v>
      </c>
      <c r="M6" s="7">
        <f t="shared" ca="1" si="0"/>
        <v>4789.0994000000001</v>
      </c>
    </row>
    <row r="7" spans="2:13" ht="14.25" customHeight="1" x14ac:dyDescent="0.25">
      <c r="B7" s="8" t="s">
        <v>8</v>
      </c>
      <c r="C7" s="8" t="s">
        <v>20</v>
      </c>
      <c r="D7" s="8">
        <v>1985</v>
      </c>
      <c r="E7" s="8" t="s">
        <v>14</v>
      </c>
      <c r="F7" s="9">
        <v>125.83620000000001</v>
      </c>
      <c r="I7" s="13">
        <v>1999</v>
      </c>
      <c r="J7" s="22">
        <v>36828.726999999999</v>
      </c>
      <c r="L7" s="7">
        <f ca="1">IFERROR(__xludf.DUMMYFUNCTION("""COMPUTED_VALUE"""),1999)</f>
        <v>1999</v>
      </c>
      <c r="M7" s="7">
        <f t="shared" ca="1" si="0"/>
        <v>36828.726999999999</v>
      </c>
    </row>
    <row r="8" spans="2:13" ht="14.25" customHeight="1" x14ac:dyDescent="0.25">
      <c r="B8" s="8" t="s">
        <v>22</v>
      </c>
      <c r="C8" s="8" t="s">
        <v>23</v>
      </c>
      <c r="D8" s="8">
        <v>1985</v>
      </c>
      <c r="E8" s="8" t="s">
        <v>10</v>
      </c>
      <c r="F8" s="9">
        <v>2797.6916000000001</v>
      </c>
      <c r="I8" s="13">
        <v>2002</v>
      </c>
      <c r="J8" s="22">
        <v>37592.399599999997</v>
      </c>
      <c r="L8" s="7">
        <f ca="1">IFERROR(__xludf.DUMMYFUNCTION("""COMPUTED_VALUE"""),2002)</f>
        <v>2002</v>
      </c>
      <c r="M8" s="7">
        <f t="shared" ca="1" si="0"/>
        <v>37592.399600000004</v>
      </c>
    </row>
    <row r="9" spans="2:13" ht="14.25" customHeight="1" x14ac:dyDescent="0.25">
      <c r="B9" s="8" t="s">
        <v>8</v>
      </c>
      <c r="C9" s="8" t="s">
        <v>15</v>
      </c>
      <c r="D9" s="8">
        <v>1985</v>
      </c>
      <c r="E9" s="8" t="s">
        <v>14</v>
      </c>
      <c r="F9" s="9">
        <v>780.31759999999997</v>
      </c>
      <c r="I9" s="13">
        <v>2004</v>
      </c>
      <c r="J9" s="22">
        <v>46235.149400000002</v>
      </c>
      <c r="L9" s="7">
        <f ca="1">IFERROR(__xludf.DUMMYFUNCTION("""COMPUTED_VALUE"""),2004)</f>
        <v>2004</v>
      </c>
      <c r="M9" s="7">
        <f t="shared" ca="1" si="0"/>
        <v>46235.149399999995</v>
      </c>
    </row>
    <row r="10" spans="2:13" ht="14.25" customHeight="1" x14ac:dyDescent="0.25">
      <c r="B10" s="8" t="s">
        <v>8</v>
      </c>
      <c r="C10" s="8" t="s">
        <v>25</v>
      </c>
      <c r="D10" s="8">
        <v>1985</v>
      </c>
      <c r="E10" s="8" t="s">
        <v>14</v>
      </c>
      <c r="F10" s="9">
        <v>147.80760000000001</v>
      </c>
      <c r="I10" s="13">
        <v>2007</v>
      </c>
      <c r="J10" s="22">
        <v>33483.081999999995</v>
      </c>
      <c r="L10" s="7">
        <f ca="1">IFERROR(__xludf.DUMMYFUNCTION("""COMPUTED_VALUE"""),2007)</f>
        <v>2007</v>
      </c>
      <c r="M10" s="7">
        <f t="shared" ca="1" si="0"/>
        <v>33483.082000000002</v>
      </c>
    </row>
    <row r="11" spans="2:13" ht="14.25" customHeight="1" x14ac:dyDescent="0.25">
      <c r="B11" s="8" t="s">
        <v>8</v>
      </c>
      <c r="C11" s="8" t="s">
        <v>26</v>
      </c>
      <c r="D11" s="8">
        <v>1985</v>
      </c>
      <c r="E11" s="8" t="s">
        <v>14</v>
      </c>
      <c r="F11" s="9">
        <v>583.24080000000004</v>
      </c>
      <c r="I11" s="14" t="s">
        <v>18</v>
      </c>
      <c r="J11" s="23">
        <v>211942.11659999998</v>
      </c>
      <c r="L11" s="7">
        <f ca="1">IFERROR(__xludf.DUMMYFUNCTION("""COMPUTED_VALUE"""),2009)</f>
        <v>2009</v>
      </c>
      <c r="M11" s="7">
        <f t="shared" ca="1" si="0"/>
        <v>35423.2232</v>
      </c>
    </row>
    <row r="12" spans="2:13" ht="14.25" customHeight="1" x14ac:dyDescent="0.25">
      <c r="B12" s="8" t="s">
        <v>8</v>
      </c>
      <c r="C12" s="8" t="s">
        <v>23</v>
      </c>
      <c r="D12" s="8">
        <v>1985</v>
      </c>
      <c r="E12" s="8" t="s">
        <v>10</v>
      </c>
      <c r="F12" s="9">
        <v>3285.723</v>
      </c>
    </row>
    <row r="13" spans="2:13" ht="14.25" customHeight="1" x14ac:dyDescent="0.25">
      <c r="B13" s="8" t="s">
        <v>8</v>
      </c>
      <c r="C13" s="8" t="s">
        <v>25</v>
      </c>
      <c r="D13" s="8">
        <v>1985</v>
      </c>
      <c r="E13" s="8" t="s">
        <v>10</v>
      </c>
      <c r="F13" s="9">
        <v>4363.6531999999997</v>
      </c>
    </row>
    <row r="14" spans="2:13" ht="14.25" customHeight="1" x14ac:dyDescent="0.25">
      <c r="B14" s="8" t="s">
        <v>8</v>
      </c>
      <c r="C14" s="8" t="s">
        <v>27</v>
      </c>
      <c r="D14" s="8">
        <v>1985</v>
      </c>
      <c r="E14" s="8" t="s">
        <v>14</v>
      </c>
      <c r="F14" s="9">
        <v>679.11599999999999</v>
      </c>
    </row>
    <row r="15" spans="2:13" ht="14.25" customHeight="1" x14ac:dyDescent="0.25">
      <c r="B15" s="8" t="s">
        <v>8</v>
      </c>
      <c r="C15" s="8" t="s">
        <v>24</v>
      </c>
      <c r="D15" s="8">
        <v>1985</v>
      </c>
      <c r="E15" s="8" t="s">
        <v>14</v>
      </c>
      <c r="F15" s="9">
        <v>176.43700000000001</v>
      </c>
    </row>
    <row r="16" spans="2:13" ht="14.25" customHeight="1" x14ac:dyDescent="0.25">
      <c r="B16" s="8" t="s">
        <v>8</v>
      </c>
      <c r="C16" s="8" t="s">
        <v>27</v>
      </c>
      <c r="D16" s="8">
        <v>1985</v>
      </c>
      <c r="E16" s="8" t="s">
        <v>10</v>
      </c>
      <c r="F16" s="9">
        <v>7968.2943999999998</v>
      </c>
    </row>
    <row r="17" spans="2:10" ht="14.25" customHeight="1" x14ac:dyDescent="0.25">
      <c r="B17" s="8" t="s">
        <v>22</v>
      </c>
      <c r="C17" s="8" t="s">
        <v>29</v>
      </c>
      <c r="D17" s="8">
        <v>1985</v>
      </c>
      <c r="E17" s="8" t="s">
        <v>10</v>
      </c>
      <c r="F17" s="9">
        <v>6976.2524000000003</v>
      </c>
    </row>
    <row r="18" spans="2:10" ht="14.25" customHeight="1" x14ac:dyDescent="0.25">
      <c r="B18" s="8" t="s">
        <v>8</v>
      </c>
      <c r="C18" s="8" t="s">
        <v>11</v>
      </c>
      <c r="D18" s="8">
        <v>1985</v>
      </c>
      <c r="E18" s="8" t="s">
        <v>10</v>
      </c>
      <c r="F18" s="9">
        <v>5262.4831999999997</v>
      </c>
    </row>
    <row r="19" spans="2:10" ht="14.25" customHeight="1" x14ac:dyDescent="0.25">
      <c r="B19" s="8" t="s">
        <v>8</v>
      </c>
      <c r="C19" s="8" t="s">
        <v>28</v>
      </c>
      <c r="D19" s="8">
        <v>1985</v>
      </c>
      <c r="E19" s="8" t="s">
        <v>10</v>
      </c>
      <c r="F19" s="9">
        <v>898.83</v>
      </c>
      <c r="I19" s="16" t="s">
        <v>2</v>
      </c>
      <c r="J19" s="15" t="s">
        <v>8</v>
      </c>
    </row>
    <row r="20" spans="2:10" ht="14.25" customHeight="1" x14ac:dyDescent="0.25">
      <c r="B20" s="8" t="s">
        <v>8</v>
      </c>
      <c r="C20" s="8" t="s">
        <v>20</v>
      </c>
      <c r="D20" s="8">
        <v>1985</v>
      </c>
      <c r="E20" s="8" t="s">
        <v>10</v>
      </c>
      <c r="F20" s="9">
        <v>6024.1584000000003</v>
      </c>
    </row>
    <row r="21" spans="2:10" ht="14.25" customHeight="1" x14ac:dyDescent="0.25">
      <c r="B21" s="8" t="s">
        <v>8</v>
      </c>
      <c r="C21" s="8" t="s">
        <v>16</v>
      </c>
      <c r="D21" s="8">
        <v>1985</v>
      </c>
      <c r="E21" s="8" t="s">
        <v>14</v>
      </c>
      <c r="F21" s="9">
        <v>239.68799999999999</v>
      </c>
      <c r="I21" s="10" t="s">
        <v>4</v>
      </c>
      <c r="J21" s="11" t="s">
        <v>7</v>
      </c>
    </row>
    <row r="22" spans="2:10" ht="14.25" customHeight="1" x14ac:dyDescent="0.25">
      <c r="B22" s="8" t="s">
        <v>22</v>
      </c>
      <c r="C22" s="8" t="s">
        <v>11</v>
      </c>
      <c r="D22" s="8">
        <v>1985</v>
      </c>
      <c r="E22" s="8" t="s">
        <v>14</v>
      </c>
      <c r="F22" s="9">
        <v>657.81039999999996</v>
      </c>
      <c r="I22" s="12">
        <v>1985</v>
      </c>
      <c r="J22" s="21">
        <v>69657.993400000007</v>
      </c>
    </row>
    <row r="23" spans="2:10" ht="14.25" customHeight="1" x14ac:dyDescent="0.25">
      <c r="B23" s="8" t="s">
        <v>8</v>
      </c>
      <c r="C23" s="8" t="s">
        <v>24</v>
      </c>
      <c r="D23" s="8">
        <v>1985</v>
      </c>
      <c r="E23" s="8" t="s">
        <v>10</v>
      </c>
      <c r="F23" s="9">
        <v>2105.2595999999999</v>
      </c>
      <c r="I23" s="13">
        <v>1987</v>
      </c>
      <c r="J23" s="22">
        <v>21593.8914</v>
      </c>
    </row>
    <row r="24" spans="2:10" ht="14.25" customHeight="1" x14ac:dyDescent="0.25">
      <c r="B24" s="8" t="s">
        <v>8</v>
      </c>
      <c r="C24" s="8" t="s">
        <v>19</v>
      </c>
      <c r="D24" s="8">
        <v>1985</v>
      </c>
      <c r="E24" s="8" t="s">
        <v>14</v>
      </c>
      <c r="F24" s="9">
        <v>317.58659999999998</v>
      </c>
      <c r="I24" s="13">
        <v>1997</v>
      </c>
      <c r="J24" s="22">
        <v>36208.867200000001</v>
      </c>
    </row>
    <row r="25" spans="2:10" ht="14.25" customHeight="1" x14ac:dyDescent="0.25">
      <c r="B25" s="8" t="s">
        <v>8</v>
      </c>
      <c r="C25" s="8" t="s">
        <v>25</v>
      </c>
      <c r="D25" s="8">
        <v>1985</v>
      </c>
      <c r="E25" s="8" t="s">
        <v>14</v>
      </c>
      <c r="F25" s="9">
        <v>213.05600000000001</v>
      </c>
      <c r="I25" s="13">
        <v>1998</v>
      </c>
      <c r="J25" s="22">
        <v>4789.0994000000001</v>
      </c>
    </row>
    <row r="26" spans="2:10" ht="14.25" customHeight="1" x14ac:dyDescent="0.25">
      <c r="B26" s="8" t="s">
        <v>8</v>
      </c>
      <c r="C26" s="8" t="s">
        <v>27</v>
      </c>
      <c r="D26" s="8">
        <v>1985</v>
      </c>
      <c r="E26" s="8" t="s">
        <v>10</v>
      </c>
      <c r="F26" s="9">
        <v>3435.5279999999998</v>
      </c>
      <c r="I26" s="13">
        <v>1999</v>
      </c>
      <c r="J26" s="22">
        <v>36828.726999999999</v>
      </c>
    </row>
    <row r="27" spans="2:10" ht="14.25" customHeight="1" x14ac:dyDescent="0.25">
      <c r="B27" s="8" t="s">
        <v>8</v>
      </c>
      <c r="C27" s="8" t="s">
        <v>29</v>
      </c>
      <c r="D27" s="8">
        <v>1985</v>
      </c>
      <c r="E27" s="8" t="s">
        <v>10</v>
      </c>
      <c r="F27" s="9">
        <v>7298.4996000000001</v>
      </c>
      <c r="I27" s="13">
        <v>2002</v>
      </c>
      <c r="J27" s="22">
        <v>5679.9398000000001</v>
      </c>
    </row>
    <row r="28" spans="2:10" ht="14.25" customHeight="1" x14ac:dyDescent="0.25">
      <c r="B28" s="8" t="s">
        <v>8</v>
      </c>
      <c r="C28" s="8" t="s">
        <v>21</v>
      </c>
      <c r="D28" s="8">
        <v>1985</v>
      </c>
      <c r="E28" s="8" t="s">
        <v>10</v>
      </c>
      <c r="F28" s="9">
        <v>717.73239999999998</v>
      </c>
      <c r="I28" s="14" t="s">
        <v>18</v>
      </c>
      <c r="J28" s="23">
        <v>174758.51819999999</v>
      </c>
    </row>
    <row r="29" spans="2:10" ht="14.25" customHeight="1" x14ac:dyDescent="0.25">
      <c r="B29" s="8" t="s">
        <v>8</v>
      </c>
      <c r="C29" s="8" t="s">
        <v>28</v>
      </c>
      <c r="D29" s="8">
        <v>1985</v>
      </c>
      <c r="E29" s="8" t="s">
        <v>14</v>
      </c>
      <c r="F29" s="9">
        <v>83.890799999999999</v>
      </c>
    </row>
    <row r="30" spans="2:10" ht="14.25" customHeight="1" x14ac:dyDescent="0.25">
      <c r="B30" s="8" t="s">
        <v>8</v>
      </c>
      <c r="C30" s="8" t="s">
        <v>23</v>
      </c>
      <c r="D30" s="8">
        <v>1985</v>
      </c>
      <c r="E30" s="8" t="s">
        <v>10</v>
      </c>
      <c r="F30" s="9">
        <v>3486.1288</v>
      </c>
    </row>
    <row r="31" spans="2:10" ht="14.25" customHeight="1" x14ac:dyDescent="0.25">
      <c r="B31" s="8" t="s">
        <v>8</v>
      </c>
      <c r="C31" s="8" t="s">
        <v>25</v>
      </c>
      <c r="D31" s="8">
        <v>1985</v>
      </c>
      <c r="E31" s="8" t="s">
        <v>14</v>
      </c>
      <c r="F31" s="9">
        <v>37.950600000000001</v>
      </c>
    </row>
    <row r="32" spans="2:10" ht="14.25" customHeight="1" x14ac:dyDescent="0.25">
      <c r="B32" s="8" t="s">
        <v>8</v>
      </c>
      <c r="C32" s="8" t="s">
        <v>20</v>
      </c>
      <c r="D32" s="8">
        <v>1985</v>
      </c>
      <c r="E32" s="8" t="s">
        <v>14</v>
      </c>
      <c r="F32" s="9">
        <v>50.6008</v>
      </c>
    </row>
    <row r="33" spans="2:6" ht="14.25" customHeight="1" x14ac:dyDescent="0.25">
      <c r="B33" s="8" t="s">
        <v>8</v>
      </c>
      <c r="C33" s="8" t="s">
        <v>27</v>
      </c>
      <c r="D33" s="8">
        <v>1985</v>
      </c>
      <c r="E33" s="8" t="s">
        <v>14</v>
      </c>
      <c r="F33" s="9">
        <v>339.55799999999999</v>
      </c>
    </row>
    <row r="34" spans="2:6" ht="14.25" customHeight="1" x14ac:dyDescent="0.25">
      <c r="B34" s="8" t="s">
        <v>8</v>
      </c>
      <c r="C34" s="8" t="s">
        <v>11</v>
      </c>
      <c r="D34" s="8">
        <v>1987</v>
      </c>
      <c r="E34" s="8" t="s">
        <v>30</v>
      </c>
      <c r="F34" s="9">
        <v>994.70519999999999</v>
      </c>
    </row>
    <row r="35" spans="2:6" ht="14.25" customHeight="1" x14ac:dyDescent="0.25">
      <c r="B35" s="8" t="s">
        <v>8</v>
      </c>
      <c r="C35" s="8" t="s">
        <v>9</v>
      </c>
      <c r="D35" s="8">
        <v>1987</v>
      </c>
      <c r="E35" s="8" t="s">
        <v>30</v>
      </c>
      <c r="F35" s="9">
        <v>343.55279999999999</v>
      </c>
    </row>
    <row r="36" spans="2:6" ht="14.25" customHeight="1" x14ac:dyDescent="0.25">
      <c r="B36" s="8" t="s">
        <v>8</v>
      </c>
      <c r="C36" s="8" t="s">
        <v>19</v>
      </c>
      <c r="D36" s="8">
        <v>1987</v>
      </c>
      <c r="E36" s="8" t="s">
        <v>30</v>
      </c>
      <c r="F36" s="9">
        <v>1977.4259999999999</v>
      </c>
    </row>
    <row r="37" spans="2:6" ht="14.25" customHeight="1" x14ac:dyDescent="0.25">
      <c r="B37" s="8" t="s">
        <v>8</v>
      </c>
      <c r="C37" s="8" t="s">
        <v>27</v>
      </c>
      <c r="D37" s="8">
        <v>1987</v>
      </c>
      <c r="E37" s="8" t="s">
        <v>30</v>
      </c>
      <c r="F37" s="9">
        <v>308.93119999999999</v>
      </c>
    </row>
    <row r="38" spans="2:6" ht="14.25" customHeight="1" x14ac:dyDescent="0.25">
      <c r="B38" s="8" t="s">
        <v>8</v>
      </c>
      <c r="C38" s="8" t="s">
        <v>29</v>
      </c>
      <c r="D38" s="8">
        <v>1987</v>
      </c>
      <c r="E38" s="8" t="s">
        <v>30</v>
      </c>
      <c r="F38" s="9">
        <v>2150.5340000000001</v>
      </c>
    </row>
    <row r="39" spans="2:6" ht="14.25" customHeight="1" x14ac:dyDescent="0.25">
      <c r="B39" s="8" t="s">
        <v>8</v>
      </c>
      <c r="C39" s="8" t="s">
        <v>25</v>
      </c>
      <c r="D39" s="8">
        <v>1987</v>
      </c>
      <c r="E39" s="8" t="s">
        <v>30</v>
      </c>
      <c r="F39" s="9">
        <v>373.5138</v>
      </c>
    </row>
    <row r="40" spans="2:6" ht="14.25" customHeight="1" x14ac:dyDescent="0.25">
      <c r="B40" s="8" t="s">
        <v>8</v>
      </c>
      <c r="C40" s="8" t="s">
        <v>20</v>
      </c>
      <c r="D40" s="8">
        <v>1987</v>
      </c>
      <c r="E40" s="8" t="s">
        <v>30</v>
      </c>
      <c r="F40" s="9">
        <v>850.89239999999995</v>
      </c>
    </row>
    <row r="41" spans="2:6" ht="14.25" customHeight="1" x14ac:dyDescent="0.25">
      <c r="B41" s="8" t="s">
        <v>8</v>
      </c>
      <c r="C41" s="8" t="s">
        <v>24</v>
      </c>
      <c r="D41" s="8">
        <v>1987</v>
      </c>
      <c r="E41" s="8" t="s">
        <v>30</v>
      </c>
      <c r="F41" s="9">
        <v>599.22</v>
      </c>
    </row>
    <row r="42" spans="2:6" ht="14.25" customHeight="1" x14ac:dyDescent="0.25">
      <c r="B42" s="8" t="s">
        <v>8</v>
      </c>
      <c r="C42" s="8" t="s">
        <v>21</v>
      </c>
      <c r="D42" s="8">
        <v>1987</v>
      </c>
      <c r="E42" s="8" t="s">
        <v>30</v>
      </c>
      <c r="F42" s="9">
        <v>667.79740000000004</v>
      </c>
    </row>
    <row r="43" spans="2:6" ht="14.25" customHeight="1" x14ac:dyDescent="0.25">
      <c r="B43" s="8" t="s">
        <v>8</v>
      </c>
      <c r="C43" s="8" t="s">
        <v>11</v>
      </c>
      <c r="D43" s="8">
        <v>1987</v>
      </c>
      <c r="E43" s="8" t="s">
        <v>30</v>
      </c>
      <c r="F43" s="9">
        <v>1374.2112</v>
      </c>
    </row>
    <row r="44" spans="2:6" ht="14.25" customHeight="1" x14ac:dyDescent="0.25">
      <c r="B44" s="8" t="s">
        <v>8</v>
      </c>
      <c r="C44" s="8" t="s">
        <v>23</v>
      </c>
      <c r="D44" s="8">
        <v>1987</v>
      </c>
      <c r="E44" s="8" t="s">
        <v>30</v>
      </c>
      <c r="F44" s="9">
        <v>1929.4884</v>
      </c>
    </row>
    <row r="45" spans="2:6" ht="14.25" customHeight="1" x14ac:dyDescent="0.25">
      <c r="B45" s="8" t="s">
        <v>8</v>
      </c>
      <c r="C45" s="8" t="s">
        <v>17</v>
      </c>
      <c r="D45" s="8">
        <v>1987</v>
      </c>
      <c r="E45" s="8" t="s">
        <v>30</v>
      </c>
      <c r="F45" s="9">
        <v>193.08199999999999</v>
      </c>
    </row>
    <row r="46" spans="2:6" ht="14.25" customHeight="1" x14ac:dyDescent="0.25">
      <c r="B46" s="8" t="s">
        <v>8</v>
      </c>
      <c r="C46" s="8" t="s">
        <v>24</v>
      </c>
      <c r="D46" s="8">
        <v>1987</v>
      </c>
      <c r="E46" s="8" t="s">
        <v>30</v>
      </c>
      <c r="F46" s="9">
        <v>2324.9735999999998</v>
      </c>
    </row>
    <row r="47" spans="2:6" ht="14.25" customHeight="1" x14ac:dyDescent="0.25">
      <c r="B47" s="8" t="s">
        <v>8</v>
      </c>
      <c r="C47" s="8" t="s">
        <v>16</v>
      </c>
      <c r="D47" s="8">
        <v>1987</v>
      </c>
      <c r="E47" s="8" t="s">
        <v>30</v>
      </c>
      <c r="F47" s="9">
        <v>1325.6078</v>
      </c>
    </row>
    <row r="48" spans="2:6" ht="14.25" customHeight="1" x14ac:dyDescent="0.25">
      <c r="B48" s="8" t="s">
        <v>8</v>
      </c>
      <c r="C48" s="8" t="s">
        <v>25</v>
      </c>
      <c r="D48" s="8">
        <v>1987</v>
      </c>
      <c r="E48" s="8" t="s">
        <v>30</v>
      </c>
      <c r="F48" s="9">
        <v>3617.9571999999998</v>
      </c>
    </row>
    <row r="49" spans="2:6" ht="14.25" customHeight="1" x14ac:dyDescent="0.25">
      <c r="B49" s="8" t="s">
        <v>8</v>
      </c>
      <c r="C49" s="8" t="s">
        <v>9</v>
      </c>
      <c r="D49" s="8">
        <v>1987</v>
      </c>
      <c r="E49" s="8" t="s">
        <v>30</v>
      </c>
      <c r="F49" s="9">
        <v>2561.9983999999999</v>
      </c>
    </row>
    <row r="50" spans="2:6" ht="14.25" customHeight="1" x14ac:dyDescent="0.25">
      <c r="B50" s="8" t="s">
        <v>8</v>
      </c>
      <c r="C50" s="8" t="s">
        <v>11</v>
      </c>
      <c r="D50" s="8">
        <v>1997</v>
      </c>
      <c r="E50" s="8" t="s">
        <v>30</v>
      </c>
      <c r="F50" s="9">
        <v>2187.1529999999998</v>
      </c>
    </row>
    <row r="51" spans="2:6" ht="14.25" customHeight="1" x14ac:dyDescent="0.25">
      <c r="B51" s="8" t="s">
        <v>22</v>
      </c>
      <c r="C51" s="8" t="s">
        <v>20</v>
      </c>
      <c r="D51" s="8">
        <v>1997</v>
      </c>
      <c r="E51" s="8" t="s">
        <v>30</v>
      </c>
      <c r="F51" s="9">
        <v>2145.2076000000002</v>
      </c>
    </row>
    <row r="52" spans="2:6" ht="14.25" customHeight="1" x14ac:dyDescent="0.25">
      <c r="B52" s="8" t="s">
        <v>8</v>
      </c>
      <c r="C52" s="8" t="s">
        <v>19</v>
      </c>
      <c r="D52" s="8">
        <v>1997</v>
      </c>
      <c r="E52" s="8" t="s">
        <v>30</v>
      </c>
      <c r="F52" s="9">
        <v>1547.3191999999999</v>
      </c>
    </row>
    <row r="53" spans="2:6" ht="14.25" customHeight="1" x14ac:dyDescent="0.25">
      <c r="B53" s="8" t="s">
        <v>8</v>
      </c>
      <c r="C53" s="8" t="s">
        <v>27</v>
      </c>
      <c r="D53" s="8">
        <v>1997</v>
      </c>
      <c r="E53" s="8" t="s">
        <v>30</v>
      </c>
      <c r="F53" s="9">
        <v>4078.0250000000001</v>
      </c>
    </row>
    <row r="54" spans="2:6" ht="14.25" customHeight="1" x14ac:dyDescent="0.25">
      <c r="B54" s="8" t="s">
        <v>8</v>
      </c>
      <c r="C54" s="8" t="s">
        <v>23</v>
      </c>
      <c r="D54" s="8">
        <v>1997</v>
      </c>
      <c r="E54" s="8" t="s">
        <v>30</v>
      </c>
      <c r="F54" s="9">
        <v>2085.2856000000002</v>
      </c>
    </row>
    <row r="55" spans="2:6" ht="14.25" customHeight="1" x14ac:dyDescent="0.25">
      <c r="B55" s="8" t="s">
        <v>8</v>
      </c>
      <c r="C55" s="8" t="s">
        <v>28</v>
      </c>
      <c r="D55" s="8">
        <v>1997</v>
      </c>
      <c r="E55" s="8" t="s">
        <v>30</v>
      </c>
      <c r="F55" s="9">
        <v>2576.6460000000002</v>
      </c>
    </row>
    <row r="56" spans="2:6" ht="14.25" customHeight="1" x14ac:dyDescent="0.25">
      <c r="B56" s="8" t="s">
        <v>8</v>
      </c>
      <c r="C56" s="8" t="s">
        <v>29</v>
      </c>
      <c r="D56" s="8">
        <v>1997</v>
      </c>
      <c r="E56" s="8" t="s">
        <v>30</v>
      </c>
      <c r="F56" s="9">
        <v>3134.5864000000001</v>
      </c>
    </row>
    <row r="57" spans="2:6" ht="14.25" customHeight="1" x14ac:dyDescent="0.25">
      <c r="B57" s="8" t="s">
        <v>8</v>
      </c>
      <c r="C57" s="8" t="s">
        <v>26</v>
      </c>
      <c r="D57" s="8">
        <v>1997</v>
      </c>
      <c r="E57" s="8" t="s">
        <v>30</v>
      </c>
      <c r="F57" s="9">
        <v>1314.2891999999999</v>
      </c>
    </row>
    <row r="58" spans="2:6" ht="14.25" customHeight="1" x14ac:dyDescent="0.25">
      <c r="B58" s="8" t="s">
        <v>8</v>
      </c>
      <c r="C58" s="8" t="s">
        <v>29</v>
      </c>
      <c r="D58" s="8">
        <v>1997</v>
      </c>
      <c r="E58" s="8" t="s">
        <v>30</v>
      </c>
      <c r="F58" s="9">
        <v>1438.1279999999999</v>
      </c>
    </row>
    <row r="59" spans="2:6" ht="14.25" customHeight="1" x14ac:dyDescent="0.25">
      <c r="B59" s="8" t="s">
        <v>8</v>
      </c>
      <c r="C59" s="8" t="s">
        <v>25</v>
      </c>
      <c r="D59" s="8">
        <v>1997</v>
      </c>
      <c r="E59" s="8" t="s">
        <v>30</v>
      </c>
      <c r="F59" s="9">
        <v>2769.7280000000001</v>
      </c>
    </row>
    <row r="60" spans="2:6" ht="14.25" customHeight="1" x14ac:dyDescent="0.25">
      <c r="B60" s="8" t="s">
        <v>8</v>
      </c>
      <c r="C60" s="8" t="s">
        <v>15</v>
      </c>
      <c r="D60" s="8">
        <v>1997</v>
      </c>
      <c r="E60" s="8" t="s">
        <v>30</v>
      </c>
      <c r="F60" s="9">
        <v>1418.154</v>
      </c>
    </row>
    <row r="61" spans="2:6" ht="14.25" customHeight="1" x14ac:dyDescent="0.25">
      <c r="B61" s="8" t="s">
        <v>8</v>
      </c>
      <c r="C61" s="8" t="s">
        <v>20</v>
      </c>
      <c r="D61" s="8">
        <v>1997</v>
      </c>
      <c r="E61" s="8" t="s">
        <v>30</v>
      </c>
      <c r="F61" s="9">
        <v>527.31359999999995</v>
      </c>
    </row>
    <row r="62" spans="2:6" ht="14.25" customHeight="1" x14ac:dyDescent="0.25">
      <c r="B62" s="8" t="s">
        <v>8</v>
      </c>
      <c r="C62" s="8" t="s">
        <v>23</v>
      </c>
      <c r="D62" s="8">
        <v>1997</v>
      </c>
      <c r="E62" s="8" t="s">
        <v>30</v>
      </c>
      <c r="F62" s="9">
        <v>2954.1545999999998</v>
      </c>
    </row>
    <row r="63" spans="2:6" ht="14.25" customHeight="1" x14ac:dyDescent="0.25">
      <c r="B63" s="8" t="s">
        <v>8</v>
      </c>
      <c r="C63" s="8" t="s">
        <v>26</v>
      </c>
      <c r="D63" s="8">
        <v>1997</v>
      </c>
      <c r="E63" s="8" t="s">
        <v>30</v>
      </c>
      <c r="F63" s="9">
        <v>1547.9849999999999</v>
      </c>
    </row>
    <row r="64" spans="2:6" ht="14.25" customHeight="1" x14ac:dyDescent="0.25">
      <c r="B64" s="8" t="s">
        <v>8</v>
      </c>
      <c r="C64" s="8" t="s">
        <v>27</v>
      </c>
      <c r="D64" s="8">
        <v>1997</v>
      </c>
      <c r="E64" s="8" t="s">
        <v>30</v>
      </c>
      <c r="F64" s="9">
        <v>1451.444</v>
      </c>
    </row>
    <row r="65" spans="2:6" ht="14.25" customHeight="1" x14ac:dyDescent="0.25">
      <c r="B65" s="8" t="s">
        <v>8</v>
      </c>
      <c r="C65" s="8" t="s">
        <v>9</v>
      </c>
      <c r="D65" s="8">
        <v>1997</v>
      </c>
      <c r="E65" s="8" t="s">
        <v>30</v>
      </c>
      <c r="F65" s="9">
        <v>5033.4480000000003</v>
      </c>
    </row>
    <row r="66" spans="2:6" ht="14.25" customHeight="1" x14ac:dyDescent="0.25">
      <c r="B66" s="8" t="s">
        <v>8</v>
      </c>
      <c r="C66" s="8" t="s">
        <v>21</v>
      </c>
      <c r="D66" s="8">
        <v>1998</v>
      </c>
      <c r="E66" s="8" t="s">
        <v>14</v>
      </c>
      <c r="F66" s="9">
        <v>732.38</v>
      </c>
    </row>
    <row r="67" spans="2:6" ht="14.25" customHeight="1" x14ac:dyDescent="0.25">
      <c r="B67" s="8" t="s">
        <v>8</v>
      </c>
      <c r="C67" s="8" t="s">
        <v>11</v>
      </c>
      <c r="D67" s="8">
        <v>1998</v>
      </c>
      <c r="E67" s="8" t="s">
        <v>14</v>
      </c>
      <c r="F67" s="9">
        <v>178.43440000000001</v>
      </c>
    </row>
    <row r="68" spans="2:6" ht="14.25" customHeight="1" x14ac:dyDescent="0.25">
      <c r="B68" s="8" t="s">
        <v>8</v>
      </c>
      <c r="C68" s="8" t="s">
        <v>17</v>
      </c>
      <c r="D68" s="8">
        <v>1998</v>
      </c>
      <c r="E68" s="8" t="s">
        <v>14</v>
      </c>
      <c r="F68" s="9">
        <v>184.42660000000001</v>
      </c>
    </row>
    <row r="69" spans="2:6" ht="14.25" customHeight="1" x14ac:dyDescent="0.25">
      <c r="B69" s="8" t="s">
        <v>8</v>
      </c>
      <c r="C69" s="8" t="s">
        <v>20</v>
      </c>
      <c r="D69" s="8">
        <v>1998</v>
      </c>
      <c r="E69" s="8" t="s">
        <v>14</v>
      </c>
      <c r="F69" s="9">
        <v>186.42400000000001</v>
      </c>
    </row>
    <row r="70" spans="2:6" ht="14.25" customHeight="1" x14ac:dyDescent="0.25">
      <c r="B70" s="8" t="s">
        <v>8</v>
      </c>
      <c r="C70" s="8" t="s">
        <v>24</v>
      </c>
      <c r="D70" s="8">
        <v>1998</v>
      </c>
      <c r="E70" s="8" t="s">
        <v>14</v>
      </c>
      <c r="F70" s="9">
        <v>101.2016</v>
      </c>
    </row>
    <row r="71" spans="2:6" ht="14.25" customHeight="1" x14ac:dyDescent="0.25">
      <c r="B71" s="8" t="s">
        <v>8</v>
      </c>
      <c r="C71" s="8" t="s">
        <v>16</v>
      </c>
      <c r="D71" s="8">
        <v>1998</v>
      </c>
      <c r="E71" s="8" t="s">
        <v>14</v>
      </c>
      <c r="F71" s="9">
        <v>263.65679999999998</v>
      </c>
    </row>
    <row r="72" spans="2:6" ht="14.25" customHeight="1" x14ac:dyDescent="0.25">
      <c r="B72" s="8" t="s">
        <v>8</v>
      </c>
      <c r="C72" s="8" t="s">
        <v>25</v>
      </c>
      <c r="D72" s="8">
        <v>1998</v>
      </c>
      <c r="E72" s="8" t="s">
        <v>14</v>
      </c>
      <c r="F72" s="9">
        <v>585.23820000000001</v>
      </c>
    </row>
    <row r="73" spans="2:6" ht="14.25" customHeight="1" x14ac:dyDescent="0.25">
      <c r="B73" s="8" t="s">
        <v>8</v>
      </c>
      <c r="C73" s="8" t="s">
        <v>19</v>
      </c>
      <c r="D73" s="8">
        <v>1998</v>
      </c>
      <c r="E73" s="8" t="s">
        <v>14</v>
      </c>
      <c r="F73" s="9">
        <v>161.12360000000001</v>
      </c>
    </row>
    <row r="74" spans="2:6" ht="14.25" customHeight="1" x14ac:dyDescent="0.25">
      <c r="B74" s="8" t="s">
        <v>8</v>
      </c>
      <c r="C74" s="8" t="s">
        <v>26</v>
      </c>
      <c r="D74" s="8">
        <v>1998</v>
      </c>
      <c r="E74" s="8" t="s">
        <v>14</v>
      </c>
      <c r="F74" s="9">
        <v>327.5736</v>
      </c>
    </row>
    <row r="75" spans="2:6" ht="14.25" customHeight="1" x14ac:dyDescent="0.25">
      <c r="B75" s="8" t="s">
        <v>8</v>
      </c>
      <c r="C75" s="8" t="s">
        <v>27</v>
      </c>
      <c r="D75" s="8">
        <v>1998</v>
      </c>
      <c r="E75" s="8" t="s">
        <v>14</v>
      </c>
      <c r="F75" s="9">
        <v>324.91039999999998</v>
      </c>
    </row>
    <row r="76" spans="2:6" ht="14.25" customHeight="1" x14ac:dyDescent="0.25">
      <c r="B76" s="8" t="s">
        <v>8</v>
      </c>
      <c r="C76" s="8" t="s">
        <v>23</v>
      </c>
      <c r="D76" s="8">
        <v>1998</v>
      </c>
      <c r="E76" s="8" t="s">
        <v>14</v>
      </c>
      <c r="F76" s="9">
        <v>165.7842</v>
      </c>
    </row>
    <row r="77" spans="2:6" ht="14.25" customHeight="1" x14ac:dyDescent="0.25">
      <c r="B77" s="8" t="s">
        <v>8</v>
      </c>
      <c r="C77" s="8" t="s">
        <v>29</v>
      </c>
      <c r="D77" s="8">
        <v>1998</v>
      </c>
      <c r="E77" s="8" t="s">
        <v>14</v>
      </c>
      <c r="F77" s="9">
        <v>774.99120000000005</v>
      </c>
    </row>
    <row r="78" spans="2:6" ht="14.25" customHeight="1" x14ac:dyDescent="0.25">
      <c r="B78" s="8" t="s">
        <v>8</v>
      </c>
      <c r="C78" s="8" t="s">
        <v>11</v>
      </c>
      <c r="D78" s="8">
        <v>1998</v>
      </c>
      <c r="E78" s="8" t="s">
        <v>14</v>
      </c>
      <c r="F78" s="9">
        <v>539.298</v>
      </c>
    </row>
    <row r="79" spans="2:6" ht="14.25" customHeight="1" x14ac:dyDescent="0.25">
      <c r="B79" s="8" t="s">
        <v>8</v>
      </c>
      <c r="C79" s="8" t="s">
        <v>20</v>
      </c>
      <c r="D79" s="8">
        <v>1998</v>
      </c>
      <c r="E79" s="8" t="s">
        <v>14</v>
      </c>
      <c r="F79" s="9">
        <v>58.590400000000002</v>
      </c>
    </row>
    <row r="80" spans="2:6" ht="14.25" customHeight="1" x14ac:dyDescent="0.25">
      <c r="B80" s="8" t="s">
        <v>8</v>
      </c>
      <c r="C80" s="8" t="s">
        <v>16</v>
      </c>
      <c r="D80" s="8">
        <v>1998</v>
      </c>
      <c r="E80" s="8" t="s">
        <v>14</v>
      </c>
      <c r="F80" s="9">
        <v>33.29</v>
      </c>
    </row>
    <row r="81" spans="2:6" ht="14.25" customHeight="1" x14ac:dyDescent="0.25">
      <c r="B81" s="8" t="s">
        <v>8</v>
      </c>
      <c r="C81" s="8" t="s">
        <v>15</v>
      </c>
      <c r="D81" s="8">
        <v>1998</v>
      </c>
      <c r="E81" s="8" t="s">
        <v>14</v>
      </c>
      <c r="F81" s="9">
        <v>171.7764</v>
      </c>
    </row>
    <row r="82" spans="2:6" ht="14.25" customHeight="1" x14ac:dyDescent="0.25">
      <c r="B82" s="8" t="s">
        <v>8</v>
      </c>
      <c r="C82" s="8" t="s">
        <v>23</v>
      </c>
      <c r="D82" s="8">
        <v>1999</v>
      </c>
      <c r="E82" s="8" t="s">
        <v>30</v>
      </c>
      <c r="F82" s="9">
        <v>3735.1379999999999</v>
      </c>
    </row>
    <row r="83" spans="2:6" ht="14.25" customHeight="1" x14ac:dyDescent="0.25">
      <c r="B83" s="8" t="s">
        <v>8</v>
      </c>
      <c r="C83" s="8" t="s">
        <v>29</v>
      </c>
      <c r="D83" s="8">
        <v>1999</v>
      </c>
      <c r="E83" s="8" t="s">
        <v>30</v>
      </c>
      <c r="F83" s="9">
        <v>2097.27</v>
      </c>
    </row>
    <row r="84" spans="2:6" ht="14.25" customHeight="1" x14ac:dyDescent="0.25">
      <c r="B84" s="8" t="s">
        <v>8</v>
      </c>
      <c r="C84" s="8" t="s">
        <v>17</v>
      </c>
      <c r="D84" s="8">
        <v>1999</v>
      </c>
      <c r="E84" s="8" t="s">
        <v>30</v>
      </c>
      <c r="F84" s="9">
        <v>1516.0265999999999</v>
      </c>
    </row>
    <row r="85" spans="2:6" ht="14.25" customHeight="1" x14ac:dyDescent="0.25">
      <c r="B85" s="8" t="s">
        <v>8</v>
      </c>
      <c r="C85" s="8" t="s">
        <v>21</v>
      </c>
      <c r="D85" s="8">
        <v>1999</v>
      </c>
      <c r="E85" s="8" t="s">
        <v>30</v>
      </c>
      <c r="F85" s="9">
        <v>718.39819999999997</v>
      </c>
    </row>
    <row r="86" spans="2:6" ht="14.25" customHeight="1" x14ac:dyDescent="0.25">
      <c r="B86" s="8" t="s">
        <v>8</v>
      </c>
      <c r="C86" s="8" t="s">
        <v>26</v>
      </c>
      <c r="D86" s="8">
        <v>1999</v>
      </c>
      <c r="E86" s="8" t="s">
        <v>30</v>
      </c>
      <c r="F86" s="9">
        <v>3791.0652</v>
      </c>
    </row>
    <row r="87" spans="2:6" ht="14.25" customHeight="1" x14ac:dyDescent="0.25">
      <c r="B87" s="8" t="s">
        <v>8</v>
      </c>
      <c r="C87" s="8" t="s">
        <v>11</v>
      </c>
      <c r="D87" s="8">
        <v>1999</v>
      </c>
      <c r="E87" s="8" t="s">
        <v>30</v>
      </c>
      <c r="F87" s="9">
        <v>2527.3768</v>
      </c>
    </row>
    <row r="88" spans="2:6" ht="14.25" customHeight="1" x14ac:dyDescent="0.25">
      <c r="B88" s="8" t="s">
        <v>8</v>
      </c>
      <c r="C88" s="8" t="s">
        <v>25</v>
      </c>
      <c r="D88" s="8">
        <v>1999</v>
      </c>
      <c r="E88" s="8" t="s">
        <v>30</v>
      </c>
      <c r="F88" s="9">
        <v>796.96259999999995</v>
      </c>
    </row>
    <row r="89" spans="2:6" ht="14.25" customHeight="1" x14ac:dyDescent="0.25">
      <c r="B89" s="8" t="s">
        <v>8</v>
      </c>
      <c r="C89" s="8" t="s">
        <v>27</v>
      </c>
      <c r="D89" s="8">
        <v>1999</v>
      </c>
      <c r="E89" s="8" t="s">
        <v>30</v>
      </c>
      <c r="F89" s="9">
        <v>5580.7356</v>
      </c>
    </row>
    <row r="90" spans="2:6" ht="14.25" customHeight="1" x14ac:dyDescent="0.25">
      <c r="B90" s="8" t="s">
        <v>8</v>
      </c>
      <c r="C90" s="8" t="s">
        <v>28</v>
      </c>
      <c r="D90" s="8">
        <v>1999</v>
      </c>
      <c r="E90" s="8" t="s">
        <v>30</v>
      </c>
      <c r="F90" s="9">
        <v>1231.73</v>
      </c>
    </row>
    <row r="91" spans="2:6" ht="14.25" customHeight="1" x14ac:dyDescent="0.25">
      <c r="B91" s="8" t="s">
        <v>8</v>
      </c>
      <c r="C91" s="8" t="s">
        <v>25</v>
      </c>
      <c r="D91" s="8">
        <v>1999</v>
      </c>
      <c r="E91" s="8" t="s">
        <v>30</v>
      </c>
      <c r="F91" s="9">
        <v>6008.8450000000003</v>
      </c>
    </row>
    <row r="92" spans="2:6" ht="14.25" customHeight="1" x14ac:dyDescent="0.25">
      <c r="B92" s="8" t="s">
        <v>8</v>
      </c>
      <c r="C92" s="8" t="s">
        <v>9</v>
      </c>
      <c r="D92" s="8">
        <v>1999</v>
      </c>
      <c r="E92" s="8" t="s">
        <v>30</v>
      </c>
      <c r="F92" s="9">
        <v>1995.4025999999999</v>
      </c>
    </row>
    <row r="93" spans="2:6" ht="14.25" customHeight="1" x14ac:dyDescent="0.25">
      <c r="B93" s="8" t="s">
        <v>8</v>
      </c>
      <c r="C93" s="8" t="s">
        <v>15</v>
      </c>
      <c r="D93" s="8">
        <v>1999</v>
      </c>
      <c r="E93" s="8" t="s">
        <v>30</v>
      </c>
      <c r="F93" s="9">
        <v>703.08479999999997</v>
      </c>
    </row>
    <row r="94" spans="2:6" ht="14.25" customHeight="1" x14ac:dyDescent="0.25">
      <c r="B94" s="8" t="s">
        <v>8</v>
      </c>
      <c r="C94" s="8" t="s">
        <v>16</v>
      </c>
      <c r="D94" s="8">
        <v>1999</v>
      </c>
      <c r="E94" s="8" t="s">
        <v>30</v>
      </c>
      <c r="F94" s="9">
        <v>878.85599999999999</v>
      </c>
    </row>
    <row r="95" spans="2:6" ht="14.25" customHeight="1" x14ac:dyDescent="0.25">
      <c r="B95" s="8" t="s">
        <v>8</v>
      </c>
      <c r="C95" s="8" t="s">
        <v>20</v>
      </c>
      <c r="D95" s="8">
        <v>1999</v>
      </c>
      <c r="E95" s="8" t="s">
        <v>30</v>
      </c>
      <c r="F95" s="9">
        <v>1267.6831999999999</v>
      </c>
    </row>
    <row r="96" spans="2:6" ht="14.25" customHeight="1" x14ac:dyDescent="0.25">
      <c r="B96" s="8" t="s">
        <v>8</v>
      </c>
      <c r="C96" s="8" t="s">
        <v>29</v>
      </c>
      <c r="D96" s="8">
        <v>1999</v>
      </c>
      <c r="E96" s="8" t="s">
        <v>30</v>
      </c>
      <c r="F96" s="9">
        <v>1054.6271999999999</v>
      </c>
    </row>
    <row r="97" spans="2:6" ht="14.25" customHeight="1" x14ac:dyDescent="0.25">
      <c r="B97" s="8" t="s">
        <v>8</v>
      </c>
      <c r="C97" s="8" t="s">
        <v>17</v>
      </c>
      <c r="D97" s="8">
        <v>1999</v>
      </c>
      <c r="E97" s="8" t="s">
        <v>30</v>
      </c>
      <c r="F97" s="9">
        <v>2925.5252</v>
      </c>
    </row>
    <row r="98" spans="2:6" ht="14.25" customHeight="1" x14ac:dyDescent="0.25">
      <c r="B98" s="8" t="s">
        <v>8</v>
      </c>
      <c r="C98" s="8" t="s">
        <v>11</v>
      </c>
      <c r="D98" s="8">
        <v>2002</v>
      </c>
      <c r="E98" s="8" t="s">
        <v>30</v>
      </c>
      <c r="F98" s="9">
        <v>1076.5986</v>
      </c>
    </row>
    <row r="99" spans="2:6" ht="14.25" customHeight="1" x14ac:dyDescent="0.25">
      <c r="B99" s="8" t="s">
        <v>8</v>
      </c>
      <c r="C99" s="8" t="s">
        <v>27</v>
      </c>
      <c r="D99" s="8">
        <v>2002</v>
      </c>
      <c r="E99" s="8" t="s">
        <v>30</v>
      </c>
      <c r="F99" s="9">
        <v>2174.5028000000002</v>
      </c>
    </row>
    <row r="100" spans="2:6" ht="14.25" customHeight="1" x14ac:dyDescent="0.25">
      <c r="B100" s="8" t="s">
        <v>8</v>
      </c>
      <c r="C100" s="8" t="s">
        <v>26</v>
      </c>
      <c r="D100" s="8">
        <v>2002</v>
      </c>
      <c r="E100" s="8" t="s">
        <v>30</v>
      </c>
      <c r="F100" s="9">
        <v>2428.8384000000001</v>
      </c>
    </row>
    <row r="101" spans="2:6" ht="14.25" customHeight="1" x14ac:dyDescent="0.25">
      <c r="B101" s="8" t="s">
        <v>12</v>
      </c>
      <c r="C101" s="8" t="s">
        <v>13</v>
      </c>
      <c r="D101" s="8">
        <v>2002</v>
      </c>
      <c r="E101" s="8" t="s">
        <v>30</v>
      </c>
      <c r="F101" s="9">
        <v>5815.0972000000002</v>
      </c>
    </row>
    <row r="102" spans="2:6" ht="14.25" customHeight="1" x14ac:dyDescent="0.25">
      <c r="B102" s="8" t="s">
        <v>12</v>
      </c>
      <c r="C102" s="8" t="s">
        <v>15</v>
      </c>
      <c r="D102" s="8">
        <v>2002</v>
      </c>
      <c r="E102" s="8" t="s">
        <v>30</v>
      </c>
      <c r="F102" s="9">
        <v>2117.2440000000001</v>
      </c>
    </row>
    <row r="103" spans="2:6" ht="14.25" customHeight="1" x14ac:dyDescent="0.25">
      <c r="B103" s="8" t="s">
        <v>12</v>
      </c>
      <c r="C103" s="8" t="s">
        <v>16</v>
      </c>
      <c r="D103" s="8">
        <v>2002</v>
      </c>
      <c r="E103" s="8" t="s">
        <v>30</v>
      </c>
      <c r="F103" s="9">
        <v>1062.6168</v>
      </c>
    </row>
    <row r="104" spans="2:6" ht="14.25" customHeight="1" x14ac:dyDescent="0.25">
      <c r="B104" s="8" t="s">
        <v>12</v>
      </c>
      <c r="C104" s="8" t="s">
        <v>17</v>
      </c>
      <c r="D104" s="8">
        <v>2002</v>
      </c>
      <c r="E104" s="8" t="s">
        <v>30</v>
      </c>
      <c r="F104" s="9">
        <v>1118.5440000000001</v>
      </c>
    </row>
    <row r="105" spans="2:6" ht="14.25" customHeight="1" x14ac:dyDescent="0.25">
      <c r="B105" s="8" t="s">
        <v>12</v>
      </c>
      <c r="C105" s="8" t="s">
        <v>19</v>
      </c>
      <c r="D105" s="8">
        <v>2002</v>
      </c>
      <c r="E105" s="8" t="s">
        <v>30</v>
      </c>
      <c r="F105" s="9">
        <v>2302.3364000000001</v>
      </c>
    </row>
    <row r="106" spans="2:6" ht="14.25" customHeight="1" x14ac:dyDescent="0.25">
      <c r="B106" s="8" t="s">
        <v>12</v>
      </c>
      <c r="C106" s="8" t="s">
        <v>21</v>
      </c>
      <c r="D106" s="8">
        <v>2002</v>
      </c>
      <c r="E106" s="8" t="s">
        <v>30</v>
      </c>
      <c r="F106" s="9">
        <v>4604.6728000000003</v>
      </c>
    </row>
    <row r="107" spans="2:6" ht="14.25" customHeight="1" x14ac:dyDescent="0.25">
      <c r="B107" s="8" t="s">
        <v>12</v>
      </c>
      <c r="C107" s="8" t="s">
        <v>24</v>
      </c>
      <c r="D107" s="8">
        <v>2002</v>
      </c>
      <c r="E107" s="8" t="s">
        <v>30</v>
      </c>
      <c r="F107" s="9">
        <v>2530.7058000000002</v>
      </c>
    </row>
    <row r="108" spans="2:6" ht="14.25" customHeight="1" x14ac:dyDescent="0.25">
      <c r="B108" s="8" t="s">
        <v>12</v>
      </c>
      <c r="C108" s="8" t="s">
        <v>19</v>
      </c>
      <c r="D108" s="8">
        <v>2002</v>
      </c>
      <c r="E108" s="8" t="s">
        <v>30</v>
      </c>
      <c r="F108" s="9">
        <v>2143.8760000000002</v>
      </c>
    </row>
    <row r="109" spans="2:6" ht="14.25" customHeight="1" x14ac:dyDescent="0.25">
      <c r="B109" s="8" t="s">
        <v>12</v>
      </c>
      <c r="C109" s="8" t="s">
        <v>16</v>
      </c>
      <c r="D109" s="8">
        <v>2002</v>
      </c>
      <c r="E109" s="8" t="s">
        <v>30</v>
      </c>
      <c r="F109" s="9">
        <v>3124.5994000000001</v>
      </c>
    </row>
    <row r="110" spans="2:6" ht="14.25" customHeight="1" x14ac:dyDescent="0.25">
      <c r="B110" s="8" t="s">
        <v>12</v>
      </c>
      <c r="C110" s="8" t="s">
        <v>17</v>
      </c>
      <c r="D110" s="8">
        <v>2002</v>
      </c>
      <c r="E110" s="8" t="s">
        <v>30</v>
      </c>
      <c r="F110" s="9">
        <v>1701.7847999999999</v>
      </c>
    </row>
    <row r="111" spans="2:6" ht="14.25" customHeight="1" x14ac:dyDescent="0.25">
      <c r="B111" s="8" t="s">
        <v>12</v>
      </c>
      <c r="C111" s="8" t="s">
        <v>9</v>
      </c>
      <c r="D111" s="8">
        <v>2002</v>
      </c>
      <c r="E111" s="8" t="s">
        <v>30</v>
      </c>
      <c r="F111" s="9">
        <v>1764.37</v>
      </c>
    </row>
    <row r="112" spans="2:6" ht="14.25" customHeight="1" x14ac:dyDescent="0.25">
      <c r="B112" s="8" t="s">
        <v>12</v>
      </c>
      <c r="C112" s="8" t="s">
        <v>28</v>
      </c>
      <c r="D112" s="8">
        <v>2002</v>
      </c>
      <c r="E112" s="8" t="s">
        <v>30</v>
      </c>
      <c r="F112" s="9">
        <v>1393.5193999999999</v>
      </c>
    </row>
    <row r="113" spans="2:6" ht="14.25" customHeight="1" x14ac:dyDescent="0.25">
      <c r="B113" s="8" t="s">
        <v>12</v>
      </c>
      <c r="C113" s="8" t="s">
        <v>29</v>
      </c>
      <c r="D113" s="8">
        <v>2002</v>
      </c>
      <c r="E113" s="8" t="s">
        <v>30</v>
      </c>
      <c r="F113" s="9">
        <v>2233.0931999999998</v>
      </c>
    </row>
    <row r="114" spans="2:6" ht="14.25" customHeight="1" x14ac:dyDescent="0.25">
      <c r="B114" s="8" t="s">
        <v>12</v>
      </c>
      <c r="C114" s="8" t="s">
        <v>21</v>
      </c>
      <c r="D114" s="8">
        <v>2004</v>
      </c>
      <c r="E114" s="8" t="s">
        <v>30</v>
      </c>
      <c r="F114" s="9">
        <v>2748.4223999999999</v>
      </c>
    </row>
    <row r="115" spans="2:6" ht="14.25" customHeight="1" x14ac:dyDescent="0.25">
      <c r="B115" s="8" t="s">
        <v>12</v>
      </c>
      <c r="C115" s="8" t="s">
        <v>9</v>
      </c>
      <c r="D115" s="8">
        <v>2004</v>
      </c>
      <c r="E115" s="8" t="s">
        <v>30</v>
      </c>
      <c r="F115" s="9">
        <v>1587.2672</v>
      </c>
    </row>
    <row r="116" spans="2:6" ht="14.25" customHeight="1" x14ac:dyDescent="0.25">
      <c r="B116" s="8" t="s">
        <v>12</v>
      </c>
      <c r="C116" s="8" t="s">
        <v>15</v>
      </c>
      <c r="D116" s="8">
        <v>2004</v>
      </c>
      <c r="E116" s="8" t="s">
        <v>30</v>
      </c>
      <c r="F116" s="9">
        <v>1065.28</v>
      </c>
    </row>
    <row r="117" spans="2:6" ht="14.25" customHeight="1" x14ac:dyDescent="0.25">
      <c r="B117" s="8" t="s">
        <v>12</v>
      </c>
      <c r="C117" s="8" t="s">
        <v>13</v>
      </c>
      <c r="D117" s="8">
        <v>2004</v>
      </c>
      <c r="E117" s="8" t="s">
        <v>30</v>
      </c>
      <c r="F117" s="9">
        <v>4865.6664000000001</v>
      </c>
    </row>
    <row r="118" spans="2:6" ht="14.25" customHeight="1" x14ac:dyDescent="0.25">
      <c r="B118" s="8" t="s">
        <v>12</v>
      </c>
      <c r="C118" s="8" t="s">
        <v>23</v>
      </c>
      <c r="D118" s="8">
        <v>2004</v>
      </c>
      <c r="E118" s="8" t="s">
        <v>30</v>
      </c>
      <c r="F118" s="9">
        <v>2716.4639999999999</v>
      </c>
    </row>
    <row r="119" spans="2:6" ht="14.25" customHeight="1" x14ac:dyDescent="0.25">
      <c r="B119" s="8" t="s">
        <v>12</v>
      </c>
      <c r="C119" s="8" t="s">
        <v>17</v>
      </c>
      <c r="D119" s="8">
        <v>2004</v>
      </c>
      <c r="E119" s="8" t="s">
        <v>30</v>
      </c>
      <c r="F119" s="9">
        <v>1274.3412000000001</v>
      </c>
    </row>
    <row r="120" spans="2:6" ht="14.25" customHeight="1" x14ac:dyDescent="0.25">
      <c r="B120" s="8" t="s">
        <v>12</v>
      </c>
      <c r="C120" s="8" t="s">
        <v>26</v>
      </c>
      <c r="D120" s="8">
        <v>2004</v>
      </c>
      <c r="E120" s="8" t="s">
        <v>30</v>
      </c>
      <c r="F120" s="9">
        <v>3036.0479999999998</v>
      </c>
    </row>
    <row r="121" spans="2:6" ht="14.25" customHeight="1" x14ac:dyDescent="0.25">
      <c r="B121" s="8" t="s">
        <v>12</v>
      </c>
      <c r="C121" s="8" t="s">
        <v>17</v>
      </c>
      <c r="D121" s="8">
        <v>2004</v>
      </c>
      <c r="E121" s="8" t="s">
        <v>30</v>
      </c>
      <c r="F121" s="9">
        <v>868.86900000000003</v>
      </c>
    </row>
    <row r="122" spans="2:6" ht="14.25" customHeight="1" x14ac:dyDescent="0.25">
      <c r="B122" s="8" t="s">
        <v>12</v>
      </c>
      <c r="C122" s="8" t="s">
        <v>9</v>
      </c>
      <c r="D122" s="8">
        <v>2004</v>
      </c>
      <c r="E122" s="8" t="s">
        <v>30</v>
      </c>
      <c r="F122" s="9">
        <v>6301.1311999999998</v>
      </c>
    </row>
    <row r="123" spans="2:6" ht="14.25" customHeight="1" x14ac:dyDescent="0.25">
      <c r="B123" s="8" t="s">
        <v>12</v>
      </c>
      <c r="C123" s="8" t="s">
        <v>21</v>
      </c>
      <c r="D123" s="8">
        <v>2004</v>
      </c>
      <c r="E123" s="8" t="s">
        <v>30</v>
      </c>
      <c r="F123" s="9">
        <v>2120.5729999999999</v>
      </c>
    </row>
    <row r="124" spans="2:6" ht="14.25" customHeight="1" x14ac:dyDescent="0.25">
      <c r="B124" s="8" t="s">
        <v>12</v>
      </c>
      <c r="C124" s="8" t="s">
        <v>19</v>
      </c>
      <c r="D124" s="8">
        <v>2004</v>
      </c>
      <c r="E124" s="8" t="s">
        <v>30</v>
      </c>
      <c r="F124" s="9">
        <v>3275.7359999999999</v>
      </c>
    </row>
    <row r="125" spans="2:6" ht="14.25" customHeight="1" x14ac:dyDescent="0.25">
      <c r="B125" s="8" t="s">
        <v>12</v>
      </c>
      <c r="C125" s="8" t="s">
        <v>13</v>
      </c>
      <c r="D125" s="8">
        <v>2004</v>
      </c>
      <c r="E125" s="8" t="s">
        <v>30</v>
      </c>
      <c r="F125" s="9">
        <v>133.16</v>
      </c>
    </row>
    <row r="126" spans="2:6" ht="14.25" customHeight="1" x14ac:dyDescent="0.25">
      <c r="B126" s="8" t="s">
        <v>12</v>
      </c>
      <c r="C126" s="8" t="s">
        <v>16</v>
      </c>
      <c r="D126" s="8">
        <v>2004</v>
      </c>
      <c r="E126" s="8" t="s">
        <v>30</v>
      </c>
      <c r="F126" s="9">
        <v>6911.0039999999999</v>
      </c>
    </row>
    <row r="127" spans="2:6" ht="14.25" customHeight="1" x14ac:dyDescent="0.25">
      <c r="B127" s="8" t="s">
        <v>12</v>
      </c>
      <c r="C127" s="8" t="s">
        <v>24</v>
      </c>
      <c r="D127" s="8">
        <v>2004</v>
      </c>
      <c r="E127" s="8" t="s">
        <v>30</v>
      </c>
      <c r="F127" s="9">
        <v>3046.7008000000001</v>
      </c>
    </row>
    <row r="128" spans="2:6" ht="14.25" customHeight="1" x14ac:dyDescent="0.25">
      <c r="B128" s="8" t="s">
        <v>12</v>
      </c>
      <c r="C128" s="8" t="s">
        <v>15</v>
      </c>
      <c r="D128" s="8">
        <v>2004</v>
      </c>
      <c r="E128" s="8" t="s">
        <v>30</v>
      </c>
      <c r="F128" s="9">
        <v>1640.5311999999999</v>
      </c>
    </row>
    <row r="129" spans="2:6" ht="14.25" customHeight="1" x14ac:dyDescent="0.25">
      <c r="B129" s="8" t="s">
        <v>12</v>
      </c>
      <c r="C129" s="8" t="s">
        <v>26</v>
      </c>
      <c r="D129" s="8">
        <v>2004</v>
      </c>
      <c r="E129" s="8" t="s">
        <v>30</v>
      </c>
      <c r="F129" s="9">
        <v>4643.9549999999999</v>
      </c>
    </row>
    <row r="130" spans="2:6" ht="14.25" customHeight="1" x14ac:dyDescent="0.25">
      <c r="B130" s="8" t="s">
        <v>12</v>
      </c>
      <c r="C130" s="8" t="s">
        <v>29</v>
      </c>
      <c r="D130" s="8">
        <v>2007</v>
      </c>
      <c r="E130" s="8" t="s">
        <v>30</v>
      </c>
      <c r="F130" s="9">
        <v>4710.5349999999999</v>
      </c>
    </row>
    <row r="131" spans="2:6" ht="14.25" customHeight="1" x14ac:dyDescent="0.25">
      <c r="B131" s="8" t="s">
        <v>12</v>
      </c>
      <c r="C131" s="8" t="s">
        <v>28</v>
      </c>
      <c r="D131" s="8">
        <v>2007</v>
      </c>
      <c r="E131" s="8" t="s">
        <v>30</v>
      </c>
      <c r="F131" s="9">
        <v>838.90800000000002</v>
      </c>
    </row>
    <row r="132" spans="2:6" ht="14.25" customHeight="1" x14ac:dyDescent="0.25">
      <c r="B132" s="8" t="s">
        <v>12</v>
      </c>
      <c r="C132" s="8" t="s">
        <v>16</v>
      </c>
      <c r="D132" s="8">
        <v>2007</v>
      </c>
      <c r="E132" s="8" t="s">
        <v>30</v>
      </c>
      <c r="F132" s="9">
        <v>3121.2703999999999</v>
      </c>
    </row>
    <row r="133" spans="2:6" ht="14.25" customHeight="1" x14ac:dyDescent="0.25">
      <c r="B133" s="8" t="s">
        <v>12</v>
      </c>
      <c r="C133" s="8" t="s">
        <v>17</v>
      </c>
      <c r="D133" s="8">
        <v>2007</v>
      </c>
      <c r="E133" s="8" t="s">
        <v>30</v>
      </c>
      <c r="F133" s="9">
        <v>2285.0255999999999</v>
      </c>
    </row>
    <row r="134" spans="2:6" ht="14.25" customHeight="1" x14ac:dyDescent="0.25">
      <c r="B134" s="8" t="s">
        <v>12</v>
      </c>
      <c r="C134" s="8" t="s">
        <v>15</v>
      </c>
      <c r="D134" s="8">
        <v>2007</v>
      </c>
      <c r="E134" s="8" t="s">
        <v>30</v>
      </c>
      <c r="F134" s="9">
        <v>2552.6772000000001</v>
      </c>
    </row>
    <row r="135" spans="2:6" ht="14.25" customHeight="1" x14ac:dyDescent="0.25">
      <c r="B135" s="8" t="s">
        <v>12</v>
      </c>
      <c r="C135" s="8" t="s">
        <v>13</v>
      </c>
      <c r="D135" s="8">
        <v>2007</v>
      </c>
      <c r="E135" s="8" t="s">
        <v>30</v>
      </c>
      <c r="F135" s="9">
        <v>866.87159999999994</v>
      </c>
    </row>
    <row r="136" spans="2:6" ht="14.25" customHeight="1" x14ac:dyDescent="0.25">
      <c r="B136" s="8" t="s">
        <v>12</v>
      </c>
      <c r="C136" s="8" t="s">
        <v>26</v>
      </c>
      <c r="D136" s="8">
        <v>2007</v>
      </c>
      <c r="E136" s="8" t="s">
        <v>30</v>
      </c>
      <c r="F136" s="9">
        <v>928.12519999999995</v>
      </c>
    </row>
    <row r="137" spans="2:6" ht="14.25" customHeight="1" x14ac:dyDescent="0.25">
      <c r="B137" s="8" t="s">
        <v>12</v>
      </c>
      <c r="C137" s="8" t="s">
        <v>28</v>
      </c>
      <c r="D137" s="8">
        <v>2007</v>
      </c>
      <c r="E137" s="8" t="s">
        <v>30</v>
      </c>
      <c r="F137" s="9">
        <v>1910.1802</v>
      </c>
    </row>
    <row r="138" spans="2:6" ht="14.25" customHeight="1" x14ac:dyDescent="0.25">
      <c r="B138" s="8" t="s">
        <v>12</v>
      </c>
      <c r="C138" s="8" t="s">
        <v>21</v>
      </c>
      <c r="D138" s="8">
        <v>2007</v>
      </c>
      <c r="E138" s="8" t="s">
        <v>30</v>
      </c>
      <c r="F138" s="9">
        <v>2636.5680000000002</v>
      </c>
    </row>
    <row r="139" spans="2:6" ht="14.25" customHeight="1" x14ac:dyDescent="0.25">
      <c r="B139" s="8" t="s">
        <v>12</v>
      </c>
      <c r="C139" s="8" t="s">
        <v>13</v>
      </c>
      <c r="D139" s="8">
        <v>2007</v>
      </c>
      <c r="E139" s="8" t="s">
        <v>30</v>
      </c>
      <c r="F139" s="9">
        <v>1416.8224</v>
      </c>
    </row>
    <row r="140" spans="2:6" ht="14.25" customHeight="1" x14ac:dyDescent="0.25">
      <c r="B140" s="8" t="s">
        <v>12</v>
      </c>
      <c r="C140" s="8" t="s">
        <v>15</v>
      </c>
      <c r="D140" s="8">
        <v>2007</v>
      </c>
      <c r="E140" s="8" t="s">
        <v>30</v>
      </c>
      <c r="F140" s="9">
        <v>308.93119999999999</v>
      </c>
    </row>
    <row r="141" spans="2:6" ht="14.25" customHeight="1" x14ac:dyDescent="0.25">
      <c r="B141" s="8" t="s">
        <v>12</v>
      </c>
      <c r="C141" s="8" t="s">
        <v>19</v>
      </c>
      <c r="D141" s="8">
        <v>2007</v>
      </c>
      <c r="E141" s="8" t="s">
        <v>30</v>
      </c>
      <c r="F141" s="9">
        <v>450.08080000000001</v>
      </c>
    </row>
    <row r="142" spans="2:6" ht="14.25" customHeight="1" x14ac:dyDescent="0.25">
      <c r="B142" s="8" t="s">
        <v>12</v>
      </c>
      <c r="C142" s="8" t="s">
        <v>24</v>
      </c>
      <c r="D142" s="8">
        <v>2007</v>
      </c>
      <c r="E142" s="8" t="s">
        <v>30</v>
      </c>
      <c r="F142" s="9">
        <v>2775.7202000000002</v>
      </c>
    </row>
    <row r="143" spans="2:6" ht="14.25" customHeight="1" x14ac:dyDescent="0.25">
      <c r="B143" s="8" t="s">
        <v>12</v>
      </c>
      <c r="C143" s="8" t="s">
        <v>17</v>
      </c>
      <c r="D143" s="8">
        <v>2007</v>
      </c>
      <c r="E143" s="8" t="s">
        <v>30</v>
      </c>
      <c r="F143" s="9">
        <v>3147.9023999999999</v>
      </c>
    </row>
    <row r="144" spans="2:6" ht="14.25" customHeight="1" x14ac:dyDescent="0.25">
      <c r="B144" s="8" t="s">
        <v>12</v>
      </c>
      <c r="C144" s="8" t="s">
        <v>13</v>
      </c>
      <c r="D144" s="8">
        <v>2007</v>
      </c>
      <c r="E144" s="8" t="s">
        <v>30</v>
      </c>
      <c r="F144" s="9">
        <v>5060.08</v>
      </c>
    </row>
    <row r="145" spans="2:6" ht="14.25" customHeight="1" x14ac:dyDescent="0.25">
      <c r="B145" s="8" t="s">
        <v>12</v>
      </c>
      <c r="C145" s="8" t="s">
        <v>16</v>
      </c>
      <c r="D145" s="8">
        <v>2007</v>
      </c>
      <c r="E145" s="8" t="s">
        <v>30</v>
      </c>
      <c r="F145" s="9">
        <v>473.38380000000001</v>
      </c>
    </row>
    <row r="146" spans="2:6" ht="14.25" customHeight="1" x14ac:dyDescent="0.25">
      <c r="B146" s="8" t="s">
        <v>12</v>
      </c>
      <c r="C146" s="8" t="s">
        <v>28</v>
      </c>
      <c r="D146" s="8">
        <v>2009</v>
      </c>
      <c r="E146" s="8" t="s">
        <v>31</v>
      </c>
      <c r="F146" s="9">
        <v>443.4228</v>
      </c>
    </row>
    <row r="147" spans="2:6" ht="14.25" customHeight="1" x14ac:dyDescent="0.25">
      <c r="B147" s="8" t="s">
        <v>12</v>
      </c>
      <c r="C147" s="8" t="s">
        <v>9</v>
      </c>
      <c r="D147" s="8">
        <v>2009</v>
      </c>
      <c r="E147" s="8" t="s">
        <v>31</v>
      </c>
      <c r="F147" s="9">
        <v>556.60879999999997</v>
      </c>
    </row>
    <row r="148" spans="2:6" ht="14.25" customHeight="1" x14ac:dyDescent="0.25">
      <c r="B148" s="8" t="s">
        <v>12</v>
      </c>
      <c r="C148" s="8" t="s">
        <v>15</v>
      </c>
      <c r="D148" s="8">
        <v>2009</v>
      </c>
      <c r="E148" s="8" t="s">
        <v>31</v>
      </c>
      <c r="F148" s="9">
        <v>1621.8887999999999</v>
      </c>
    </row>
    <row r="149" spans="2:6" ht="14.25" customHeight="1" x14ac:dyDescent="0.25">
      <c r="B149" s="8" t="s">
        <v>12</v>
      </c>
      <c r="C149" s="8" t="s">
        <v>13</v>
      </c>
      <c r="D149" s="8">
        <v>2009</v>
      </c>
      <c r="E149" s="8" t="s">
        <v>31</v>
      </c>
      <c r="F149" s="9">
        <v>3068.0064000000002</v>
      </c>
    </row>
    <row r="150" spans="2:6" ht="14.25" customHeight="1" x14ac:dyDescent="0.25">
      <c r="B150" s="8" t="s">
        <v>12</v>
      </c>
      <c r="C150" s="8" t="s">
        <v>21</v>
      </c>
      <c r="D150" s="8">
        <v>2009</v>
      </c>
      <c r="E150" s="8" t="s">
        <v>31</v>
      </c>
      <c r="F150" s="9">
        <v>6768.5227999999997</v>
      </c>
    </row>
    <row r="151" spans="2:6" ht="14.25" customHeight="1" x14ac:dyDescent="0.25">
      <c r="B151" s="8" t="s">
        <v>12</v>
      </c>
      <c r="C151" s="8" t="s">
        <v>28</v>
      </c>
      <c r="D151" s="8">
        <v>2009</v>
      </c>
      <c r="E151" s="8" t="s">
        <v>31</v>
      </c>
      <c r="F151" s="9">
        <v>3185.1871999999998</v>
      </c>
    </row>
    <row r="152" spans="2:6" ht="14.25" customHeight="1" x14ac:dyDescent="0.25">
      <c r="B152" s="8" t="s">
        <v>12</v>
      </c>
      <c r="C152" s="8" t="s">
        <v>19</v>
      </c>
      <c r="D152" s="8">
        <v>2009</v>
      </c>
      <c r="E152" s="8" t="s">
        <v>31</v>
      </c>
      <c r="F152" s="9">
        <v>1794.3309999999999</v>
      </c>
    </row>
    <row r="153" spans="2:6" ht="14.25" customHeight="1" x14ac:dyDescent="0.25">
      <c r="B153" s="8" t="s">
        <v>12</v>
      </c>
      <c r="C153" s="8" t="s">
        <v>9</v>
      </c>
      <c r="D153" s="8">
        <v>2009</v>
      </c>
      <c r="E153" s="8" t="s">
        <v>31</v>
      </c>
      <c r="F153" s="9">
        <v>3589.9935999999998</v>
      </c>
    </row>
    <row r="154" spans="2:6" ht="14.25" customHeight="1" x14ac:dyDescent="0.25">
      <c r="B154" s="8" t="s">
        <v>12</v>
      </c>
      <c r="C154" s="8" t="s">
        <v>13</v>
      </c>
      <c r="D154" s="8">
        <v>2009</v>
      </c>
      <c r="E154" s="8" t="s">
        <v>31</v>
      </c>
      <c r="F154" s="9">
        <v>619.19399999999996</v>
      </c>
    </row>
    <row r="155" spans="2:6" ht="14.25" customHeight="1" x14ac:dyDescent="0.25">
      <c r="B155" s="8" t="s">
        <v>12</v>
      </c>
      <c r="C155" s="8" t="s">
        <v>24</v>
      </c>
      <c r="D155" s="8">
        <v>2009</v>
      </c>
      <c r="E155" s="8" t="s">
        <v>31</v>
      </c>
      <c r="F155" s="9">
        <v>1869.5663999999999</v>
      </c>
    </row>
    <row r="156" spans="2:6" ht="14.25" customHeight="1" x14ac:dyDescent="0.25">
      <c r="B156" s="8" t="s">
        <v>12</v>
      </c>
      <c r="C156" s="8" t="s">
        <v>23</v>
      </c>
      <c r="D156" s="8">
        <v>2009</v>
      </c>
      <c r="E156" s="8" t="s">
        <v>31</v>
      </c>
      <c r="F156" s="9">
        <v>898.83</v>
      </c>
    </row>
    <row r="157" spans="2:6" ht="14.25" customHeight="1" x14ac:dyDescent="0.25">
      <c r="B157" s="8" t="s">
        <v>12</v>
      </c>
      <c r="C157" s="8" t="s">
        <v>13</v>
      </c>
      <c r="D157" s="8">
        <v>2009</v>
      </c>
      <c r="E157" s="8" t="s">
        <v>31</v>
      </c>
      <c r="F157" s="9">
        <v>2251.7356</v>
      </c>
    </row>
    <row r="158" spans="2:6" ht="14.25" customHeight="1" x14ac:dyDescent="0.25">
      <c r="B158" s="8" t="s">
        <v>12</v>
      </c>
      <c r="C158" s="8" t="s">
        <v>19</v>
      </c>
      <c r="D158" s="8">
        <v>2009</v>
      </c>
      <c r="E158" s="8" t="s">
        <v>31</v>
      </c>
      <c r="F158" s="9">
        <v>3745.125</v>
      </c>
    </row>
    <row r="159" spans="2:6" ht="14.25" customHeight="1" x14ac:dyDescent="0.25">
      <c r="B159" s="8" t="s">
        <v>12</v>
      </c>
      <c r="C159" s="8" t="s">
        <v>24</v>
      </c>
      <c r="D159" s="8">
        <v>2009</v>
      </c>
      <c r="E159" s="8" t="s">
        <v>31</v>
      </c>
      <c r="F159" s="9">
        <v>1810.9760000000001</v>
      </c>
    </row>
    <row r="160" spans="2:6" ht="14.25" customHeight="1" x14ac:dyDescent="0.25">
      <c r="B160" s="8" t="s">
        <v>12</v>
      </c>
      <c r="C160" s="8" t="s">
        <v>28</v>
      </c>
      <c r="D160" s="8">
        <v>2009</v>
      </c>
      <c r="E160" s="8" t="s">
        <v>31</v>
      </c>
      <c r="F160" s="9">
        <v>3199.8348000000001</v>
      </c>
    </row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B2:F2" xr:uid="{00000000-0001-0000-0100-000000000000}"/>
  <sortState xmlns:xlrd2="http://schemas.microsoft.com/office/spreadsheetml/2017/richdata2" ref="B3:C160">
    <sortCondition ref="B2:B160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89E3-8FEC-403A-AF3D-D161F5E01B22}">
  <dimension ref="A3:D21"/>
  <sheetViews>
    <sheetView topLeftCell="A3" workbookViewId="0">
      <selection activeCell="O16" sqref="O16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4" width="12" bestFit="1" customWidth="1"/>
    <col min="5" max="5" width="7.7109375" bestFit="1" customWidth="1"/>
    <col min="6" max="6" width="5.5703125" bestFit="1" customWidth="1"/>
    <col min="7" max="7" width="12.7109375" bestFit="1" customWidth="1"/>
    <col min="8" max="8" width="20.42578125" bestFit="1" customWidth="1"/>
    <col min="9" max="9" width="11.140625" bestFit="1" customWidth="1"/>
    <col min="10" max="10" width="18.5703125" bestFit="1" customWidth="1"/>
    <col min="11" max="11" width="10.5703125" bestFit="1" customWidth="1"/>
    <col min="12" max="12" width="5.7109375" bestFit="1" customWidth="1"/>
    <col min="13" max="13" width="7" bestFit="1" customWidth="1"/>
    <col min="14" max="14" width="8.28515625" bestFit="1" customWidth="1"/>
    <col min="15" max="15" width="11.7109375" bestFit="1" customWidth="1"/>
    <col min="16" max="16" width="10.5703125" bestFit="1" customWidth="1"/>
    <col min="17" max="17" width="13.28515625" bestFit="1" customWidth="1"/>
    <col min="18" max="18" width="11.28515625" bestFit="1" customWidth="1"/>
  </cols>
  <sheetData>
    <row r="3" spans="1:4" x14ac:dyDescent="0.25">
      <c r="A3" s="19" t="s">
        <v>37</v>
      </c>
      <c r="B3" s="19" t="s">
        <v>39</v>
      </c>
    </row>
    <row r="4" spans="1:4" x14ac:dyDescent="0.25">
      <c r="A4" s="19" t="s">
        <v>38</v>
      </c>
      <c r="B4" t="s">
        <v>8</v>
      </c>
      <c r="C4" t="s">
        <v>12</v>
      </c>
      <c r="D4" t="s">
        <v>18</v>
      </c>
    </row>
    <row r="5" spans="1:4" x14ac:dyDescent="0.25">
      <c r="A5" s="20" t="s">
        <v>13</v>
      </c>
      <c r="B5">
        <v>4064.0432000000001</v>
      </c>
      <c r="C5">
        <v>24096.633599999997</v>
      </c>
      <c r="D5">
        <v>28160.676799999997</v>
      </c>
    </row>
    <row r="6" spans="1:4" x14ac:dyDescent="0.25">
      <c r="A6" s="20" t="s">
        <v>29</v>
      </c>
      <c r="B6">
        <v>24924.888800000001</v>
      </c>
      <c r="C6">
        <v>6943.6281999999992</v>
      </c>
      <c r="D6">
        <v>31868.517</v>
      </c>
    </row>
    <row r="7" spans="1:4" x14ac:dyDescent="0.25">
      <c r="A7" s="20" t="s">
        <v>21</v>
      </c>
      <c r="B7">
        <v>2836.308</v>
      </c>
      <c r="C7">
        <v>18878.758999999998</v>
      </c>
      <c r="D7">
        <v>21715.066999999999</v>
      </c>
    </row>
    <row r="8" spans="1:4" x14ac:dyDescent="0.25">
      <c r="A8" s="20" t="s">
        <v>15</v>
      </c>
      <c r="B8">
        <v>3073.3328000000001</v>
      </c>
      <c r="C8">
        <v>9306.5524000000005</v>
      </c>
      <c r="D8">
        <v>12379.885200000001</v>
      </c>
    </row>
    <row r="9" spans="1:4" x14ac:dyDescent="0.25">
      <c r="A9" s="20" t="s">
        <v>17</v>
      </c>
      <c r="B9">
        <v>4819.0604000000003</v>
      </c>
      <c r="C9">
        <v>10396.467000000001</v>
      </c>
      <c r="D9">
        <v>15215.527400000001</v>
      </c>
    </row>
    <row r="10" spans="1:4" x14ac:dyDescent="0.25">
      <c r="A10" s="20" t="s">
        <v>19</v>
      </c>
      <c r="B10">
        <v>4003.4553999999998</v>
      </c>
      <c r="C10">
        <v>13711.485199999999</v>
      </c>
      <c r="D10">
        <v>17714.940599999998</v>
      </c>
    </row>
    <row r="11" spans="1:4" x14ac:dyDescent="0.25">
      <c r="A11" s="20" t="s">
        <v>16</v>
      </c>
      <c r="B11">
        <v>2741.0985999999998</v>
      </c>
      <c r="C11">
        <v>14692.874399999999</v>
      </c>
      <c r="D11">
        <v>17433.972999999998</v>
      </c>
    </row>
    <row r="12" spans="1:4" x14ac:dyDescent="0.25">
      <c r="A12" s="20" t="s">
        <v>11</v>
      </c>
      <c r="B12">
        <v>17101.738800000003</v>
      </c>
      <c r="D12">
        <v>17101.738800000003</v>
      </c>
    </row>
    <row r="13" spans="1:4" x14ac:dyDescent="0.25">
      <c r="A13" s="20" t="s">
        <v>25</v>
      </c>
      <c r="B13">
        <v>18914.712199999998</v>
      </c>
      <c r="D13">
        <v>18914.712199999998</v>
      </c>
    </row>
    <row r="14" spans="1:4" x14ac:dyDescent="0.25">
      <c r="A14" s="20" t="s">
        <v>20</v>
      </c>
      <c r="B14">
        <v>11451.0942</v>
      </c>
      <c r="D14">
        <v>11451.0942</v>
      </c>
    </row>
    <row r="15" spans="1:4" x14ac:dyDescent="0.25">
      <c r="A15" s="20" t="s">
        <v>24</v>
      </c>
      <c r="B15">
        <v>5307.0918000000001</v>
      </c>
      <c r="C15">
        <v>12033.6692</v>
      </c>
      <c r="D15">
        <v>17340.760999999999</v>
      </c>
    </row>
    <row r="16" spans="1:4" x14ac:dyDescent="0.25">
      <c r="A16" s="20" t="s">
        <v>27</v>
      </c>
      <c r="B16">
        <v>26341.045400000003</v>
      </c>
      <c r="D16">
        <v>26341.045400000003</v>
      </c>
    </row>
    <row r="17" spans="1:4" x14ac:dyDescent="0.25">
      <c r="A17" s="20" t="s">
        <v>28</v>
      </c>
      <c r="B17">
        <v>4791.0968000000003</v>
      </c>
      <c r="C17">
        <v>10971.0524</v>
      </c>
      <c r="D17">
        <v>15762.1492</v>
      </c>
    </row>
    <row r="18" spans="1:4" x14ac:dyDescent="0.25">
      <c r="A18" s="20" t="s">
        <v>9</v>
      </c>
      <c r="B18">
        <v>13957.1654</v>
      </c>
      <c r="C18">
        <v>13799.370800000001</v>
      </c>
      <c r="D18">
        <v>27756.536200000002</v>
      </c>
    </row>
    <row r="19" spans="1:4" x14ac:dyDescent="0.25">
      <c r="A19" s="20" t="s">
        <v>23</v>
      </c>
      <c r="B19">
        <v>20439.394199999999</v>
      </c>
      <c r="C19">
        <v>3615.2939999999999</v>
      </c>
      <c r="D19">
        <v>24054.688199999997</v>
      </c>
    </row>
    <row r="20" spans="1:4" x14ac:dyDescent="0.25">
      <c r="A20" s="20" t="s">
        <v>26</v>
      </c>
      <c r="B20">
        <v>9992.9922000000006</v>
      </c>
      <c r="C20">
        <v>8608.1281999999992</v>
      </c>
      <c r="D20">
        <v>18601.1204</v>
      </c>
    </row>
    <row r="21" spans="1:4" x14ac:dyDescent="0.25">
      <c r="A21" s="20" t="s">
        <v>18</v>
      </c>
      <c r="B21">
        <v>174758.51820000002</v>
      </c>
      <c r="C21">
        <v>147053.91440000001</v>
      </c>
      <c r="D21">
        <v>321812.43259999994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0B0F-19FE-496B-9F5B-AC0DCCAB83DC}">
  <dimension ref="A1:C159"/>
  <sheetViews>
    <sheetView workbookViewId="0">
      <selection activeCell="C1" sqref="C1"/>
    </sheetView>
  </sheetViews>
  <sheetFormatPr defaultRowHeight="15" x14ac:dyDescent="0.25"/>
  <cols>
    <col min="1" max="1" width="33.42578125" customWidth="1"/>
    <col min="2" max="2" width="39.28515625" customWidth="1"/>
    <col min="3" max="3" width="35.28515625" customWidth="1"/>
  </cols>
  <sheetData>
    <row r="1" spans="1:3" x14ac:dyDescent="0.25">
      <c r="A1" s="5" t="s">
        <v>2</v>
      </c>
      <c r="B1" s="5" t="s">
        <v>3</v>
      </c>
      <c r="C1" s="6" t="s">
        <v>6</v>
      </c>
    </row>
    <row r="2" spans="1:3" x14ac:dyDescent="0.25">
      <c r="A2" s="8" t="s">
        <v>8</v>
      </c>
      <c r="B2" s="8" t="s">
        <v>9</v>
      </c>
      <c r="C2" s="9">
        <v>4022.7636000000002</v>
      </c>
    </row>
    <row r="3" spans="1:3" x14ac:dyDescent="0.25">
      <c r="A3" s="8" t="s">
        <v>8</v>
      </c>
      <c r="B3" s="8" t="s">
        <v>11</v>
      </c>
      <c r="C3" s="9">
        <v>2303.6680000000001</v>
      </c>
    </row>
    <row r="4" spans="1:3" x14ac:dyDescent="0.25">
      <c r="A4" s="8" t="s">
        <v>8</v>
      </c>
      <c r="B4" s="8" t="s">
        <v>13</v>
      </c>
      <c r="C4" s="9">
        <v>4064.0432000000001</v>
      </c>
    </row>
    <row r="5" spans="1:3" x14ac:dyDescent="0.25">
      <c r="A5" s="8" t="s">
        <v>8</v>
      </c>
      <c r="B5" s="8" t="s">
        <v>20</v>
      </c>
      <c r="C5" s="9">
        <v>214.38759999999999</v>
      </c>
    </row>
    <row r="6" spans="1:3" x14ac:dyDescent="0.25">
      <c r="A6" s="8" t="s">
        <v>8</v>
      </c>
      <c r="B6" s="8" t="s">
        <v>20</v>
      </c>
      <c r="C6" s="9">
        <v>125.83620000000001</v>
      </c>
    </row>
    <row r="7" spans="1:3" x14ac:dyDescent="0.25">
      <c r="A7" s="8" t="s">
        <v>22</v>
      </c>
      <c r="B7" s="8" t="s">
        <v>23</v>
      </c>
      <c r="C7" s="9">
        <v>2797.6916000000001</v>
      </c>
    </row>
    <row r="8" spans="1:3" x14ac:dyDescent="0.25">
      <c r="A8" s="8" t="s">
        <v>8</v>
      </c>
      <c r="B8" s="8" t="s">
        <v>15</v>
      </c>
      <c r="C8" s="9">
        <v>780.31759999999997</v>
      </c>
    </row>
    <row r="9" spans="1:3" x14ac:dyDescent="0.25">
      <c r="A9" s="8" t="s">
        <v>8</v>
      </c>
      <c r="B9" s="8" t="s">
        <v>25</v>
      </c>
      <c r="C9" s="9">
        <v>147.80760000000001</v>
      </c>
    </row>
    <row r="10" spans="1:3" x14ac:dyDescent="0.25">
      <c r="A10" s="8" t="s">
        <v>8</v>
      </c>
      <c r="B10" s="8" t="s">
        <v>26</v>
      </c>
      <c r="C10" s="9">
        <v>583.24080000000004</v>
      </c>
    </row>
    <row r="11" spans="1:3" x14ac:dyDescent="0.25">
      <c r="A11" s="8" t="s">
        <v>8</v>
      </c>
      <c r="B11" s="8" t="s">
        <v>23</v>
      </c>
      <c r="C11" s="9">
        <v>3285.723</v>
      </c>
    </row>
    <row r="12" spans="1:3" x14ac:dyDescent="0.25">
      <c r="A12" s="8" t="s">
        <v>8</v>
      </c>
      <c r="B12" s="8" t="s">
        <v>25</v>
      </c>
      <c r="C12" s="9">
        <v>4363.6531999999997</v>
      </c>
    </row>
    <row r="13" spans="1:3" x14ac:dyDescent="0.25">
      <c r="A13" s="8" t="s">
        <v>8</v>
      </c>
      <c r="B13" s="8" t="s">
        <v>27</v>
      </c>
      <c r="C13" s="9">
        <v>679.11599999999999</v>
      </c>
    </row>
    <row r="14" spans="1:3" x14ac:dyDescent="0.25">
      <c r="A14" s="8" t="s">
        <v>8</v>
      </c>
      <c r="B14" s="8" t="s">
        <v>24</v>
      </c>
      <c r="C14" s="9">
        <v>176.43700000000001</v>
      </c>
    </row>
    <row r="15" spans="1:3" x14ac:dyDescent="0.25">
      <c r="A15" s="8" t="s">
        <v>8</v>
      </c>
      <c r="B15" s="8" t="s">
        <v>27</v>
      </c>
      <c r="C15" s="9">
        <v>7968.2943999999998</v>
      </c>
    </row>
    <row r="16" spans="1:3" x14ac:dyDescent="0.25">
      <c r="A16" s="8" t="s">
        <v>22</v>
      </c>
      <c r="B16" s="8" t="s">
        <v>29</v>
      </c>
      <c r="C16" s="9">
        <v>6976.2524000000003</v>
      </c>
    </row>
    <row r="17" spans="1:3" x14ac:dyDescent="0.25">
      <c r="A17" s="8" t="s">
        <v>8</v>
      </c>
      <c r="B17" s="8" t="s">
        <v>11</v>
      </c>
      <c r="C17" s="9">
        <v>5262.4831999999997</v>
      </c>
    </row>
    <row r="18" spans="1:3" x14ac:dyDescent="0.25">
      <c r="A18" s="8" t="s">
        <v>8</v>
      </c>
      <c r="B18" s="8" t="s">
        <v>28</v>
      </c>
      <c r="C18" s="9">
        <v>898.83</v>
      </c>
    </row>
    <row r="19" spans="1:3" x14ac:dyDescent="0.25">
      <c r="A19" s="8" t="s">
        <v>8</v>
      </c>
      <c r="B19" s="8" t="s">
        <v>20</v>
      </c>
      <c r="C19" s="9">
        <v>6024.1584000000003</v>
      </c>
    </row>
    <row r="20" spans="1:3" x14ac:dyDescent="0.25">
      <c r="A20" s="8" t="s">
        <v>8</v>
      </c>
      <c r="B20" s="8" t="s">
        <v>16</v>
      </c>
      <c r="C20" s="9">
        <v>239.68799999999999</v>
      </c>
    </row>
    <row r="21" spans="1:3" x14ac:dyDescent="0.25">
      <c r="A21" s="8" t="s">
        <v>22</v>
      </c>
      <c r="B21" s="8" t="s">
        <v>11</v>
      </c>
      <c r="C21" s="9">
        <v>657.81039999999996</v>
      </c>
    </row>
    <row r="22" spans="1:3" x14ac:dyDescent="0.25">
      <c r="A22" s="8" t="s">
        <v>8</v>
      </c>
      <c r="B22" s="8" t="s">
        <v>24</v>
      </c>
      <c r="C22" s="9">
        <v>2105.2595999999999</v>
      </c>
    </row>
    <row r="23" spans="1:3" x14ac:dyDescent="0.25">
      <c r="A23" s="8" t="s">
        <v>8</v>
      </c>
      <c r="B23" s="8" t="s">
        <v>19</v>
      </c>
      <c r="C23" s="9">
        <v>317.58659999999998</v>
      </c>
    </row>
    <row r="24" spans="1:3" x14ac:dyDescent="0.25">
      <c r="A24" s="8" t="s">
        <v>8</v>
      </c>
      <c r="B24" s="8" t="s">
        <v>25</v>
      </c>
      <c r="C24" s="9">
        <v>213.05600000000001</v>
      </c>
    </row>
    <row r="25" spans="1:3" x14ac:dyDescent="0.25">
      <c r="A25" s="8" t="s">
        <v>8</v>
      </c>
      <c r="B25" s="8" t="s">
        <v>27</v>
      </c>
      <c r="C25" s="9">
        <v>3435.5279999999998</v>
      </c>
    </row>
    <row r="26" spans="1:3" x14ac:dyDescent="0.25">
      <c r="A26" s="8" t="s">
        <v>8</v>
      </c>
      <c r="B26" s="8" t="s">
        <v>29</v>
      </c>
      <c r="C26" s="9">
        <v>7298.4996000000001</v>
      </c>
    </row>
    <row r="27" spans="1:3" x14ac:dyDescent="0.25">
      <c r="A27" s="8" t="s">
        <v>8</v>
      </c>
      <c r="B27" s="8" t="s">
        <v>21</v>
      </c>
      <c r="C27" s="9">
        <v>717.73239999999998</v>
      </c>
    </row>
    <row r="28" spans="1:3" x14ac:dyDescent="0.25">
      <c r="A28" s="8" t="s">
        <v>8</v>
      </c>
      <c r="B28" s="8" t="s">
        <v>28</v>
      </c>
      <c r="C28" s="9">
        <v>83.890799999999999</v>
      </c>
    </row>
    <row r="29" spans="1:3" x14ac:dyDescent="0.25">
      <c r="A29" s="8" t="s">
        <v>8</v>
      </c>
      <c r="B29" s="8" t="s">
        <v>23</v>
      </c>
      <c r="C29" s="9">
        <v>3486.1288</v>
      </c>
    </row>
    <row r="30" spans="1:3" x14ac:dyDescent="0.25">
      <c r="A30" s="8" t="s">
        <v>8</v>
      </c>
      <c r="B30" s="8" t="s">
        <v>25</v>
      </c>
      <c r="C30" s="9">
        <v>37.950600000000001</v>
      </c>
    </row>
    <row r="31" spans="1:3" x14ac:dyDescent="0.25">
      <c r="A31" s="8" t="s">
        <v>8</v>
      </c>
      <c r="B31" s="8" t="s">
        <v>20</v>
      </c>
      <c r="C31" s="9">
        <v>50.6008</v>
      </c>
    </row>
    <row r="32" spans="1:3" x14ac:dyDescent="0.25">
      <c r="A32" s="8" t="s">
        <v>8</v>
      </c>
      <c r="B32" s="8" t="s">
        <v>27</v>
      </c>
      <c r="C32" s="9">
        <v>339.55799999999999</v>
      </c>
    </row>
    <row r="33" spans="1:3" x14ac:dyDescent="0.25">
      <c r="A33" s="8" t="s">
        <v>8</v>
      </c>
      <c r="B33" s="8" t="s">
        <v>11</v>
      </c>
      <c r="C33" s="9">
        <v>994.70519999999999</v>
      </c>
    </row>
    <row r="34" spans="1:3" x14ac:dyDescent="0.25">
      <c r="A34" s="8" t="s">
        <v>8</v>
      </c>
      <c r="B34" s="8" t="s">
        <v>9</v>
      </c>
      <c r="C34" s="9">
        <v>343.55279999999999</v>
      </c>
    </row>
    <row r="35" spans="1:3" x14ac:dyDescent="0.25">
      <c r="A35" s="8" t="s">
        <v>8</v>
      </c>
      <c r="B35" s="8" t="s">
        <v>19</v>
      </c>
      <c r="C35" s="9">
        <v>1977.4259999999999</v>
      </c>
    </row>
    <row r="36" spans="1:3" x14ac:dyDescent="0.25">
      <c r="A36" s="8" t="s">
        <v>8</v>
      </c>
      <c r="B36" s="8" t="s">
        <v>27</v>
      </c>
      <c r="C36" s="9">
        <v>308.93119999999999</v>
      </c>
    </row>
    <row r="37" spans="1:3" x14ac:dyDescent="0.25">
      <c r="A37" s="8" t="s">
        <v>8</v>
      </c>
      <c r="B37" s="8" t="s">
        <v>29</v>
      </c>
      <c r="C37" s="9">
        <v>2150.5340000000001</v>
      </c>
    </row>
    <row r="38" spans="1:3" x14ac:dyDescent="0.25">
      <c r="A38" s="8" t="s">
        <v>8</v>
      </c>
      <c r="B38" s="8" t="s">
        <v>25</v>
      </c>
      <c r="C38" s="9">
        <v>373.5138</v>
      </c>
    </row>
    <row r="39" spans="1:3" x14ac:dyDescent="0.25">
      <c r="A39" s="8" t="s">
        <v>8</v>
      </c>
      <c r="B39" s="8" t="s">
        <v>20</v>
      </c>
      <c r="C39" s="9">
        <v>850.89239999999995</v>
      </c>
    </row>
    <row r="40" spans="1:3" x14ac:dyDescent="0.25">
      <c r="A40" s="8" t="s">
        <v>8</v>
      </c>
      <c r="B40" s="8" t="s">
        <v>24</v>
      </c>
      <c r="C40" s="9">
        <v>599.22</v>
      </c>
    </row>
    <row r="41" spans="1:3" x14ac:dyDescent="0.25">
      <c r="A41" s="8" t="s">
        <v>8</v>
      </c>
      <c r="B41" s="8" t="s">
        <v>21</v>
      </c>
      <c r="C41" s="9">
        <v>667.79740000000004</v>
      </c>
    </row>
    <row r="42" spans="1:3" x14ac:dyDescent="0.25">
      <c r="A42" s="8" t="s">
        <v>8</v>
      </c>
      <c r="B42" s="8" t="s">
        <v>11</v>
      </c>
      <c r="C42" s="9">
        <v>1374.2112</v>
      </c>
    </row>
    <row r="43" spans="1:3" x14ac:dyDescent="0.25">
      <c r="A43" s="8" t="s">
        <v>8</v>
      </c>
      <c r="B43" s="8" t="s">
        <v>23</v>
      </c>
      <c r="C43" s="9">
        <v>1929.4884</v>
      </c>
    </row>
    <row r="44" spans="1:3" x14ac:dyDescent="0.25">
      <c r="A44" s="8" t="s">
        <v>8</v>
      </c>
      <c r="B44" s="8" t="s">
        <v>17</v>
      </c>
      <c r="C44" s="9">
        <v>193.08199999999999</v>
      </c>
    </row>
    <row r="45" spans="1:3" x14ac:dyDescent="0.25">
      <c r="A45" s="8" t="s">
        <v>8</v>
      </c>
      <c r="B45" s="8" t="s">
        <v>24</v>
      </c>
      <c r="C45" s="9">
        <v>2324.9735999999998</v>
      </c>
    </row>
    <row r="46" spans="1:3" x14ac:dyDescent="0.25">
      <c r="A46" s="8" t="s">
        <v>8</v>
      </c>
      <c r="B46" s="8" t="s">
        <v>16</v>
      </c>
      <c r="C46" s="9">
        <v>1325.6078</v>
      </c>
    </row>
    <row r="47" spans="1:3" x14ac:dyDescent="0.25">
      <c r="A47" s="8" t="s">
        <v>8</v>
      </c>
      <c r="B47" s="8" t="s">
        <v>25</v>
      </c>
      <c r="C47" s="9">
        <v>3617.9571999999998</v>
      </c>
    </row>
    <row r="48" spans="1:3" x14ac:dyDescent="0.25">
      <c r="A48" s="8" t="s">
        <v>8</v>
      </c>
      <c r="B48" s="8" t="s">
        <v>9</v>
      </c>
      <c r="C48" s="9">
        <v>2561.9983999999999</v>
      </c>
    </row>
    <row r="49" spans="1:3" x14ac:dyDescent="0.25">
      <c r="A49" s="8" t="s">
        <v>8</v>
      </c>
      <c r="B49" s="8" t="s">
        <v>11</v>
      </c>
      <c r="C49" s="9">
        <v>2187.1529999999998</v>
      </c>
    </row>
    <row r="50" spans="1:3" x14ac:dyDescent="0.25">
      <c r="A50" s="8" t="s">
        <v>22</v>
      </c>
      <c r="B50" s="8" t="s">
        <v>20</v>
      </c>
      <c r="C50" s="9">
        <v>2145.2076000000002</v>
      </c>
    </row>
    <row r="51" spans="1:3" x14ac:dyDescent="0.25">
      <c r="A51" s="8" t="s">
        <v>8</v>
      </c>
      <c r="B51" s="8" t="s">
        <v>19</v>
      </c>
      <c r="C51" s="9">
        <v>1547.3191999999999</v>
      </c>
    </row>
    <row r="52" spans="1:3" x14ac:dyDescent="0.25">
      <c r="A52" s="8" t="s">
        <v>8</v>
      </c>
      <c r="B52" s="8" t="s">
        <v>27</v>
      </c>
      <c r="C52" s="9">
        <v>4078.0250000000001</v>
      </c>
    </row>
    <row r="53" spans="1:3" x14ac:dyDescent="0.25">
      <c r="A53" s="8" t="s">
        <v>8</v>
      </c>
      <c r="B53" s="8" t="s">
        <v>23</v>
      </c>
      <c r="C53" s="9">
        <v>2085.2856000000002</v>
      </c>
    </row>
    <row r="54" spans="1:3" x14ac:dyDescent="0.25">
      <c r="A54" s="8" t="s">
        <v>8</v>
      </c>
      <c r="B54" s="8" t="s">
        <v>28</v>
      </c>
      <c r="C54" s="9">
        <v>2576.6460000000002</v>
      </c>
    </row>
    <row r="55" spans="1:3" x14ac:dyDescent="0.25">
      <c r="A55" s="8" t="s">
        <v>8</v>
      </c>
      <c r="B55" s="8" t="s">
        <v>29</v>
      </c>
      <c r="C55" s="9">
        <v>3134.5864000000001</v>
      </c>
    </row>
    <row r="56" spans="1:3" x14ac:dyDescent="0.25">
      <c r="A56" s="8" t="s">
        <v>8</v>
      </c>
      <c r="B56" s="8" t="s">
        <v>26</v>
      </c>
      <c r="C56" s="9">
        <v>1314.2891999999999</v>
      </c>
    </row>
    <row r="57" spans="1:3" x14ac:dyDescent="0.25">
      <c r="A57" s="8" t="s">
        <v>8</v>
      </c>
      <c r="B57" s="8" t="s">
        <v>29</v>
      </c>
      <c r="C57" s="9">
        <v>1438.1279999999999</v>
      </c>
    </row>
    <row r="58" spans="1:3" x14ac:dyDescent="0.25">
      <c r="A58" s="8" t="s">
        <v>8</v>
      </c>
      <c r="B58" s="8" t="s">
        <v>25</v>
      </c>
      <c r="C58" s="9">
        <v>2769.7280000000001</v>
      </c>
    </row>
    <row r="59" spans="1:3" x14ac:dyDescent="0.25">
      <c r="A59" s="8" t="s">
        <v>8</v>
      </c>
      <c r="B59" s="8" t="s">
        <v>15</v>
      </c>
      <c r="C59" s="9">
        <v>1418.154</v>
      </c>
    </row>
    <row r="60" spans="1:3" x14ac:dyDescent="0.25">
      <c r="A60" s="8" t="s">
        <v>8</v>
      </c>
      <c r="B60" s="8" t="s">
        <v>20</v>
      </c>
      <c r="C60" s="9">
        <v>527.31359999999995</v>
      </c>
    </row>
    <row r="61" spans="1:3" x14ac:dyDescent="0.25">
      <c r="A61" s="8" t="s">
        <v>8</v>
      </c>
      <c r="B61" s="8" t="s">
        <v>23</v>
      </c>
      <c r="C61" s="9">
        <v>2954.1545999999998</v>
      </c>
    </row>
    <row r="62" spans="1:3" x14ac:dyDescent="0.25">
      <c r="A62" s="8" t="s">
        <v>8</v>
      </c>
      <c r="B62" s="8" t="s">
        <v>26</v>
      </c>
      <c r="C62" s="9">
        <v>1547.9849999999999</v>
      </c>
    </row>
    <row r="63" spans="1:3" x14ac:dyDescent="0.25">
      <c r="A63" s="8" t="s">
        <v>8</v>
      </c>
      <c r="B63" s="8" t="s">
        <v>27</v>
      </c>
      <c r="C63" s="9">
        <v>1451.444</v>
      </c>
    </row>
    <row r="64" spans="1:3" x14ac:dyDescent="0.25">
      <c r="A64" s="8" t="s">
        <v>8</v>
      </c>
      <c r="B64" s="8" t="s">
        <v>9</v>
      </c>
      <c r="C64" s="9">
        <v>5033.4480000000003</v>
      </c>
    </row>
    <row r="65" spans="1:3" x14ac:dyDescent="0.25">
      <c r="A65" s="8" t="s">
        <v>8</v>
      </c>
      <c r="B65" s="8" t="s">
        <v>21</v>
      </c>
      <c r="C65" s="9">
        <v>732.38</v>
      </c>
    </row>
    <row r="66" spans="1:3" x14ac:dyDescent="0.25">
      <c r="A66" s="8" t="s">
        <v>8</v>
      </c>
      <c r="B66" s="8" t="s">
        <v>11</v>
      </c>
      <c r="C66" s="9">
        <v>178.43440000000001</v>
      </c>
    </row>
    <row r="67" spans="1:3" x14ac:dyDescent="0.25">
      <c r="A67" s="8" t="s">
        <v>8</v>
      </c>
      <c r="B67" s="8" t="s">
        <v>17</v>
      </c>
      <c r="C67" s="9">
        <v>184.42660000000001</v>
      </c>
    </row>
    <row r="68" spans="1:3" x14ac:dyDescent="0.25">
      <c r="A68" s="8" t="s">
        <v>8</v>
      </c>
      <c r="B68" s="8" t="s">
        <v>20</v>
      </c>
      <c r="C68" s="9">
        <v>186.42400000000001</v>
      </c>
    </row>
    <row r="69" spans="1:3" x14ac:dyDescent="0.25">
      <c r="A69" s="8" t="s">
        <v>8</v>
      </c>
      <c r="B69" s="8" t="s">
        <v>24</v>
      </c>
      <c r="C69" s="9">
        <v>101.2016</v>
      </c>
    </row>
    <row r="70" spans="1:3" x14ac:dyDescent="0.25">
      <c r="A70" s="8" t="s">
        <v>8</v>
      </c>
      <c r="B70" s="8" t="s">
        <v>16</v>
      </c>
      <c r="C70" s="9">
        <v>263.65679999999998</v>
      </c>
    </row>
    <row r="71" spans="1:3" x14ac:dyDescent="0.25">
      <c r="A71" s="8" t="s">
        <v>8</v>
      </c>
      <c r="B71" s="8" t="s">
        <v>25</v>
      </c>
      <c r="C71" s="9">
        <v>585.23820000000001</v>
      </c>
    </row>
    <row r="72" spans="1:3" x14ac:dyDescent="0.25">
      <c r="A72" s="8" t="s">
        <v>8</v>
      </c>
      <c r="B72" s="8" t="s">
        <v>19</v>
      </c>
      <c r="C72" s="9">
        <v>161.12360000000001</v>
      </c>
    </row>
    <row r="73" spans="1:3" x14ac:dyDescent="0.25">
      <c r="A73" s="8" t="s">
        <v>8</v>
      </c>
      <c r="B73" s="8" t="s">
        <v>26</v>
      </c>
      <c r="C73" s="9">
        <v>327.5736</v>
      </c>
    </row>
    <row r="74" spans="1:3" x14ac:dyDescent="0.25">
      <c r="A74" s="8" t="s">
        <v>8</v>
      </c>
      <c r="B74" s="8" t="s">
        <v>27</v>
      </c>
      <c r="C74" s="9">
        <v>324.91039999999998</v>
      </c>
    </row>
    <row r="75" spans="1:3" x14ac:dyDescent="0.25">
      <c r="A75" s="8" t="s">
        <v>8</v>
      </c>
      <c r="B75" s="8" t="s">
        <v>23</v>
      </c>
      <c r="C75" s="9">
        <v>165.7842</v>
      </c>
    </row>
    <row r="76" spans="1:3" x14ac:dyDescent="0.25">
      <c r="A76" s="8" t="s">
        <v>8</v>
      </c>
      <c r="B76" s="8" t="s">
        <v>29</v>
      </c>
      <c r="C76" s="9">
        <v>774.99120000000005</v>
      </c>
    </row>
    <row r="77" spans="1:3" x14ac:dyDescent="0.25">
      <c r="A77" s="8" t="s">
        <v>8</v>
      </c>
      <c r="B77" s="8" t="s">
        <v>11</v>
      </c>
      <c r="C77" s="9">
        <v>539.298</v>
      </c>
    </row>
    <row r="78" spans="1:3" x14ac:dyDescent="0.25">
      <c r="A78" s="8" t="s">
        <v>8</v>
      </c>
      <c r="B78" s="8" t="s">
        <v>20</v>
      </c>
      <c r="C78" s="9">
        <v>58.590400000000002</v>
      </c>
    </row>
    <row r="79" spans="1:3" x14ac:dyDescent="0.25">
      <c r="A79" s="8" t="s">
        <v>8</v>
      </c>
      <c r="B79" s="8" t="s">
        <v>16</v>
      </c>
      <c r="C79" s="9">
        <v>33.29</v>
      </c>
    </row>
    <row r="80" spans="1:3" x14ac:dyDescent="0.25">
      <c r="A80" s="8" t="s">
        <v>8</v>
      </c>
      <c r="B80" s="8" t="s">
        <v>15</v>
      </c>
      <c r="C80" s="9">
        <v>171.7764</v>
      </c>
    </row>
    <row r="81" spans="1:3" x14ac:dyDescent="0.25">
      <c r="A81" s="8" t="s">
        <v>8</v>
      </c>
      <c r="B81" s="8" t="s">
        <v>23</v>
      </c>
      <c r="C81" s="9">
        <v>3735.1379999999999</v>
      </c>
    </row>
    <row r="82" spans="1:3" x14ac:dyDescent="0.25">
      <c r="A82" s="8" t="s">
        <v>8</v>
      </c>
      <c r="B82" s="8" t="s">
        <v>29</v>
      </c>
      <c r="C82" s="9">
        <v>2097.27</v>
      </c>
    </row>
    <row r="83" spans="1:3" x14ac:dyDescent="0.25">
      <c r="A83" s="8" t="s">
        <v>8</v>
      </c>
      <c r="B83" s="8" t="s">
        <v>17</v>
      </c>
      <c r="C83" s="9">
        <v>1516.0265999999999</v>
      </c>
    </row>
    <row r="84" spans="1:3" x14ac:dyDescent="0.25">
      <c r="A84" s="8" t="s">
        <v>8</v>
      </c>
      <c r="B84" s="8" t="s">
        <v>21</v>
      </c>
      <c r="C84" s="9">
        <v>718.39819999999997</v>
      </c>
    </row>
    <row r="85" spans="1:3" x14ac:dyDescent="0.25">
      <c r="A85" s="8" t="s">
        <v>8</v>
      </c>
      <c r="B85" s="8" t="s">
        <v>26</v>
      </c>
      <c r="C85" s="9">
        <v>3791.0652</v>
      </c>
    </row>
    <row r="86" spans="1:3" x14ac:dyDescent="0.25">
      <c r="A86" s="8" t="s">
        <v>8</v>
      </c>
      <c r="B86" s="8" t="s">
        <v>11</v>
      </c>
      <c r="C86" s="9">
        <v>2527.3768</v>
      </c>
    </row>
    <row r="87" spans="1:3" x14ac:dyDescent="0.25">
      <c r="A87" s="8" t="s">
        <v>8</v>
      </c>
      <c r="B87" s="8" t="s">
        <v>25</v>
      </c>
      <c r="C87" s="9">
        <v>796.96259999999995</v>
      </c>
    </row>
    <row r="88" spans="1:3" x14ac:dyDescent="0.25">
      <c r="A88" s="8" t="s">
        <v>8</v>
      </c>
      <c r="B88" s="8" t="s">
        <v>27</v>
      </c>
      <c r="C88" s="9">
        <v>5580.7356</v>
      </c>
    </row>
    <row r="89" spans="1:3" x14ac:dyDescent="0.25">
      <c r="A89" s="8" t="s">
        <v>8</v>
      </c>
      <c r="B89" s="8" t="s">
        <v>28</v>
      </c>
      <c r="C89" s="9">
        <v>1231.73</v>
      </c>
    </row>
    <row r="90" spans="1:3" x14ac:dyDescent="0.25">
      <c r="A90" s="8" t="s">
        <v>8</v>
      </c>
      <c r="B90" s="8" t="s">
        <v>25</v>
      </c>
      <c r="C90" s="9">
        <v>6008.8450000000003</v>
      </c>
    </row>
    <row r="91" spans="1:3" x14ac:dyDescent="0.25">
      <c r="A91" s="8" t="s">
        <v>8</v>
      </c>
      <c r="B91" s="8" t="s">
        <v>9</v>
      </c>
      <c r="C91" s="9">
        <v>1995.4025999999999</v>
      </c>
    </row>
    <row r="92" spans="1:3" x14ac:dyDescent="0.25">
      <c r="A92" s="8" t="s">
        <v>8</v>
      </c>
      <c r="B92" s="8" t="s">
        <v>15</v>
      </c>
      <c r="C92" s="9">
        <v>703.08479999999997</v>
      </c>
    </row>
    <row r="93" spans="1:3" x14ac:dyDescent="0.25">
      <c r="A93" s="8" t="s">
        <v>8</v>
      </c>
      <c r="B93" s="8" t="s">
        <v>16</v>
      </c>
      <c r="C93" s="9">
        <v>878.85599999999999</v>
      </c>
    </row>
    <row r="94" spans="1:3" x14ac:dyDescent="0.25">
      <c r="A94" s="8" t="s">
        <v>8</v>
      </c>
      <c r="B94" s="8" t="s">
        <v>20</v>
      </c>
      <c r="C94" s="9">
        <v>1267.6831999999999</v>
      </c>
    </row>
    <row r="95" spans="1:3" x14ac:dyDescent="0.25">
      <c r="A95" s="8" t="s">
        <v>8</v>
      </c>
      <c r="B95" s="8" t="s">
        <v>29</v>
      </c>
      <c r="C95" s="9">
        <v>1054.6271999999999</v>
      </c>
    </row>
    <row r="96" spans="1:3" x14ac:dyDescent="0.25">
      <c r="A96" s="8" t="s">
        <v>8</v>
      </c>
      <c r="B96" s="8" t="s">
        <v>17</v>
      </c>
      <c r="C96" s="9">
        <v>2925.5252</v>
      </c>
    </row>
    <row r="97" spans="1:3" x14ac:dyDescent="0.25">
      <c r="A97" s="8" t="s">
        <v>8</v>
      </c>
      <c r="B97" s="8" t="s">
        <v>11</v>
      </c>
      <c r="C97" s="9">
        <v>1076.5986</v>
      </c>
    </row>
    <row r="98" spans="1:3" x14ac:dyDescent="0.25">
      <c r="A98" s="8" t="s">
        <v>8</v>
      </c>
      <c r="B98" s="8" t="s">
        <v>27</v>
      </c>
      <c r="C98" s="9">
        <v>2174.5028000000002</v>
      </c>
    </row>
    <row r="99" spans="1:3" x14ac:dyDescent="0.25">
      <c r="A99" s="8" t="s">
        <v>8</v>
      </c>
      <c r="B99" s="8" t="s">
        <v>26</v>
      </c>
      <c r="C99" s="9">
        <v>2428.8384000000001</v>
      </c>
    </row>
    <row r="100" spans="1:3" x14ac:dyDescent="0.25">
      <c r="A100" s="8" t="s">
        <v>12</v>
      </c>
      <c r="B100" s="8" t="s">
        <v>13</v>
      </c>
      <c r="C100" s="9">
        <v>5815.0972000000002</v>
      </c>
    </row>
    <row r="101" spans="1:3" x14ac:dyDescent="0.25">
      <c r="A101" s="8" t="s">
        <v>12</v>
      </c>
      <c r="B101" s="8" t="s">
        <v>15</v>
      </c>
      <c r="C101" s="9">
        <v>2117.2440000000001</v>
      </c>
    </row>
    <row r="102" spans="1:3" x14ac:dyDescent="0.25">
      <c r="A102" s="8" t="s">
        <v>12</v>
      </c>
      <c r="B102" s="8" t="s">
        <v>16</v>
      </c>
      <c r="C102" s="9">
        <v>1062.6168</v>
      </c>
    </row>
    <row r="103" spans="1:3" x14ac:dyDescent="0.25">
      <c r="A103" s="8" t="s">
        <v>12</v>
      </c>
      <c r="B103" s="8" t="s">
        <v>17</v>
      </c>
      <c r="C103" s="9">
        <v>1118.5440000000001</v>
      </c>
    </row>
    <row r="104" spans="1:3" x14ac:dyDescent="0.25">
      <c r="A104" s="8" t="s">
        <v>12</v>
      </c>
      <c r="B104" s="8" t="s">
        <v>19</v>
      </c>
      <c r="C104" s="9">
        <v>2302.3364000000001</v>
      </c>
    </row>
    <row r="105" spans="1:3" x14ac:dyDescent="0.25">
      <c r="A105" s="8" t="s">
        <v>12</v>
      </c>
      <c r="B105" s="8" t="s">
        <v>21</v>
      </c>
      <c r="C105" s="9">
        <v>4604.6728000000003</v>
      </c>
    </row>
    <row r="106" spans="1:3" x14ac:dyDescent="0.25">
      <c r="A106" s="8" t="s">
        <v>12</v>
      </c>
      <c r="B106" s="8" t="s">
        <v>24</v>
      </c>
      <c r="C106" s="9">
        <v>2530.7058000000002</v>
      </c>
    </row>
    <row r="107" spans="1:3" x14ac:dyDescent="0.25">
      <c r="A107" s="8" t="s">
        <v>12</v>
      </c>
      <c r="B107" s="8" t="s">
        <v>19</v>
      </c>
      <c r="C107" s="9">
        <v>2143.8760000000002</v>
      </c>
    </row>
    <row r="108" spans="1:3" x14ac:dyDescent="0.25">
      <c r="A108" s="8" t="s">
        <v>12</v>
      </c>
      <c r="B108" s="8" t="s">
        <v>16</v>
      </c>
      <c r="C108" s="9">
        <v>3124.5994000000001</v>
      </c>
    </row>
    <row r="109" spans="1:3" x14ac:dyDescent="0.25">
      <c r="A109" s="8" t="s">
        <v>12</v>
      </c>
      <c r="B109" s="8" t="s">
        <v>17</v>
      </c>
      <c r="C109" s="9">
        <v>1701.7847999999999</v>
      </c>
    </row>
    <row r="110" spans="1:3" x14ac:dyDescent="0.25">
      <c r="A110" s="8" t="s">
        <v>12</v>
      </c>
      <c r="B110" s="8" t="s">
        <v>9</v>
      </c>
      <c r="C110" s="9">
        <v>1764.37</v>
      </c>
    </row>
    <row r="111" spans="1:3" x14ac:dyDescent="0.25">
      <c r="A111" s="8" t="s">
        <v>12</v>
      </c>
      <c r="B111" s="8" t="s">
        <v>28</v>
      </c>
      <c r="C111" s="9">
        <v>1393.5193999999999</v>
      </c>
    </row>
    <row r="112" spans="1:3" x14ac:dyDescent="0.25">
      <c r="A112" s="8" t="s">
        <v>12</v>
      </c>
      <c r="B112" s="8" t="s">
        <v>29</v>
      </c>
      <c r="C112" s="9">
        <v>2233.0931999999998</v>
      </c>
    </row>
    <row r="113" spans="1:3" x14ac:dyDescent="0.25">
      <c r="A113" s="8" t="s">
        <v>12</v>
      </c>
      <c r="B113" s="8" t="s">
        <v>21</v>
      </c>
      <c r="C113" s="9">
        <v>2748.4223999999999</v>
      </c>
    </row>
    <row r="114" spans="1:3" x14ac:dyDescent="0.25">
      <c r="A114" s="8" t="s">
        <v>12</v>
      </c>
      <c r="B114" s="8" t="s">
        <v>9</v>
      </c>
      <c r="C114" s="9">
        <v>1587.2672</v>
      </c>
    </row>
    <row r="115" spans="1:3" x14ac:dyDescent="0.25">
      <c r="A115" s="8" t="s">
        <v>12</v>
      </c>
      <c r="B115" s="8" t="s">
        <v>15</v>
      </c>
      <c r="C115" s="9">
        <v>1065.28</v>
      </c>
    </row>
    <row r="116" spans="1:3" x14ac:dyDescent="0.25">
      <c r="A116" s="8" t="s">
        <v>12</v>
      </c>
      <c r="B116" s="8" t="s">
        <v>13</v>
      </c>
      <c r="C116" s="9">
        <v>4865.6664000000001</v>
      </c>
    </row>
    <row r="117" spans="1:3" x14ac:dyDescent="0.25">
      <c r="A117" s="8" t="s">
        <v>12</v>
      </c>
      <c r="B117" s="8" t="s">
        <v>23</v>
      </c>
      <c r="C117" s="9">
        <v>2716.4639999999999</v>
      </c>
    </row>
    <row r="118" spans="1:3" x14ac:dyDescent="0.25">
      <c r="A118" s="8" t="s">
        <v>12</v>
      </c>
      <c r="B118" s="8" t="s">
        <v>17</v>
      </c>
      <c r="C118" s="9">
        <v>1274.3412000000001</v>
      </c>
    </row>
    <row r="119" spans="1:3" x14ac:dyDescent="0.25">
      <c r="A119" s="8" t="s">
        <v>12</v>
      </c>
      <c r="B119" s="8" t="s">
        <v>26</v>
      </c>
      <c r="C119" s="9">
        <v>3036.0479999999998</v>
      </c>
    </row>
    <row r="120" spans="1:3" x14ac:dyDescent="0.25">
      <c r="A120" s="8" t="s">
        <v>12</v>
      </c>
      <c r="B120" s="8" t="s">
        <v>17</v>
      </c>
      <c r="C120" s="9">
        <v>868.86900000000003</v>
      </c>
    </row>
    <row r="121" spans="1:3" x14ac:dyDescent="0.25">
      <c r="A121" s="8" t="s">
        <v>12</v>
      </c>
      <c r="B121" s="8" t="s">
        <v>9</v>
      </c>
      <c r="C121" s="9">
        <v>6301.1311999999998</v>
      </c>
    </row>
    <row r="122" spans="1:3" x14ac:dyDescent="0.25">
      <c r="A122" s="8" t="s">
        <v>12</v>
      </c>
      <c r="B122" s="8" t="s">
        <v>21</v>
      </c>
      <c r="C122" s="9">
        <v>2120.5729999999999</v>
      </c>
    </row>
    <row r="123" spans="1:3" x14ac:dyDescent="0.25">
      <c r="A123" s="8" t="s">
        <v>12</v>
      </c>
      <c r="B123" s="8" t="s">
        <v>19</v>
      </c>
      <c r="C123" s="9">
        <v>3275.7359999999999</v>
      </c>
    </row>
    <row r="124" spans="1:3" x14ac:dyDescent="0.25">
      <c r="A124" s="8" t="s">
        <v>12</v>
      </c>
      <c r="B124" s="8" t="s">
        <v>13</v>
      </c>
      <c r="C124" s="9">
        <v>133.16</v>
      </c>
    </row>
    <row r="125" spans="1:3" x14ac:dyDescent="0.25">
      <c r="A125" s="8" t="s">
        <v>12</v>
      </c>
      <c r="B125" s="8" t="s">
        <v>16</v>
      </c>
      <c r="C125" s="9">
        <v>6911.0039999999999</v>
      </c>
    </row>
    <row r="126" spans="1:3" x14ac:dyDescent="0.25">
      <c r="A126" s="8" t="s">
        <v>12</v>
      </c>
      <c r="B126" s="8" t="s">
        <v>24</v>
      </c>
      <c r="C126" s="9">
        <v>3046.7008000000001</v>
      </c>
    </row>
    <row r="127" spans="1:3" x14ac:dyDescent="0.25">
      <c r="A127" s="8" t="s">
        <v>12</v>
      </c>
      <c r="B127" s="8" t="s">
        <v>15</v>
      </c>
      <c r="C127" s="9">
        <v>1640.5311999999999</v>
      </c>
    </row>
    <row r="128" spans="1:3" x14ac:dyDescent="0.25">
      <c r="A128" s="8" t="s">
        <v>12</v>
      </c>
      <c r="B128" s="8" t="s">
        <v>26</v>
      </c>
      <c r="C128" s="9">
        <v>4643.9549999999999</v>
      </c>
    </row>
    <row r="129" spans="1:3" x14ac:dyDescent="0.25">
      <c r="A129" s="8" t="s">
        <v>12</v>
      </c>
      <c r="B129" s="8" t="s">
        <v>29</v>
      </c>
      <c r="C129" s="9">
        <v>4710.5349999999999</v>
      </c>
    </row>
    <row r="130" spans="1:3" x14ac:dyDescent="0.25">
      <c r="A130" s="8" t="s">
        <v>12</v>
      </c>
      <c r="B130" s="8" t="s">
        <v>28</v>
      </c>
      <c r="C130" s="9">
        <v>838.90800000000002</v>
      </c>
    </row>
    <row r="131" spans="1:3" x14ac:dyDescent="0.25">
      <c r="A131" s="8" t="s">
        <v>12</v>
      </c>
      <c r="B131" s="8" t="s">
        <v>16</v>
      </c>
      <c r="C131" s="9">
        <v>3121.2703999999999</v>
      </c>
    </row>
    <row r="132" spans="1:3" x14ac:dyDescent="0.25">
      <c r="A132" s="8" t="s">
        <v>12</v>
      </c>
      <c r="B132" s="8" t="s">
        <v>17</v>
      </c>
      <c r="C132" s="9">
        <v>2285.0255999999999</v>
      </c>
    </row>
    <row r="133" spans="1:3" x14ac:dyDescent="0.25">
      <c r="A133" s="8" t="s">
        <v>12</v>
      </c>
      <c r="B133" s="8" t="s">
        <v>15</v>
      </c>
      <c r="C133" s="9">
        <v>2552.6772000000001</v>
      </c>
    </row>
    <row r="134" spans="1:3" x14ac:dyDescent="0.25">
      <c r="A134" s="8" t="s">
        <v>12</v>
      </c>
      <c r="B134" s="8" t="s">
        <v>13</v>
      </c>
      <c r="C134" s="9">
        <v>866.87159999999994</v>
      </c>
    </row>
    <row r="135" spans="1:3" x14ac:dyDescent="0.25">
      <c r="A135" s="8" t="s">
        <v>12</v>
      </c>
      <c r="B135" s="8" t="s">
        <v>26</v>
      </c>
      <c r="C135" s="9">
        <v>928.12519999999995</v>
      </c>
    </row>
    <row r="136" spans="1:3" x14ac:dyDescent="0.25">
      <c r="A136" s="8" t="s">
        <v>12</v>
      </c>
      <c r="B136" s="8" t="s">
        <v>28</v>
      </c>
      <c r="C136" s="9">
        <v>1910.1802</v>
      </c>
    </row>
    <row r="137" spans="1:3" x14ac:dyDescent="0.25">
      <c r="A137" s="8" t="s">
        <v>12</v>
      </c>
      <c r="B137" s="8" t="s">
        <v>21</v>
      </c>
      <c r="C137" s="9">
        <v>2636.5680000000002</v>
      </c>
    </row>
    <row r="138" spans="1:3" x14ac:dyDescent="0.25">
      <c r="A138" s="8" t="s">
        <v>12</v>
      </c>
      <c r="B138" s="8" t="s">
        <v>13</v>
      </c>
      <c r="C138" s="9">
        <v>1416.8224</v>
      </c>
    </row>
    <row r="139" spans="1:3" x14ac:dyDescent="0.25">
      <c r="A139" s="8" t="s">
        <v>12</v>
      </c>
      <c r="B139" s="8" t="s">
        <v>15</v>
      </c>
      <c r="C139" s="9">
        <v>308.93119999999999</v>
      </c>
    </row>
    <row r="140" spans="1:3" x14ac:dyDescent="0.25">
      <c r="A140" s="8" t="s">
        <v>12</v>
      </c>
      <c r="B140" s="8" t="s">
        <v>19</v>
      </c>
      <c r="C140" s="9">
        <v>450.08080000000001</v>
      </c>
    </row>
    <row r="141" spans="1:3" x14ac:dyDescent="0.25">
      <c r="A141" s="8" t="s">
        <v>12</v>
      </c>
      <c r="B141" s="8" t="s">
        <v>24</v>
      </c>
      <c r="C141" s="9">
        <v>2775.7202000000002</v>
      </c>
    </row>
    <row r="142" spans="1:3" x14ac:dyDescent="0.25">
      <c r="A142" s="8" t="s">
        <v>12</v>
      </c>
      <c r="B142" s="8" t="s">
        <v>17</v>
      </c>
      <c r="C142" s="9">
        <v>3147.9023999999999</v>
      </c>
    </row>
    <row r="143" spans="1:3" x14ac:dyDescent="0.25">
      <c r="A143" s="8" t="s">
        <v>12</v>
      </c>
      <c r="B143" s="8" t="s">
        <v>13</v>
      </c>
      <c r="C143" s="9">
        <v>5060.08</v>
      </c>
    </row>
    <row r="144" spans="1:3" x14ac:dyDescent="0.25">
      <c r="A144" s="8" t="s">
        <v>12</v>
      </c>
      <c r="B144" s="8" t="s">
        <v>16</v>
      </c>
      <c r="C144" s="9">
        <v>473.38380000000001</v>
      </c>
    </row>
    <row r="145" spans="1:3" x14ac:dyDescent="0.25">
      <c r="A145" s="8" t="s">
        <v>12</v>
      </c>
      <c r="B145" s="8" t="s">
        <v>28</v>
      </c>
      <c r="C145" s="9">
        <v>443.4228</v>
      </c>
    </row>
    <row r="146" spans="1:3" x14ac:dyDescent="0.25">
      <c r="A146" s="8" t="s">
        <v>12</v>
      </c>
      <c r="B146" s="8" t="s">
        <v>9</v>
      </c>
      <c r="C146" s="9">
        <v>556.60879999999997</v>
      </c>
    </row>
    <row r="147" spans="1:3" x14ac:dyDescent="0.25">
      <c r="A147" s="8" t="s">
        <v>12</v>
      </c>
      <c r="B147" s="8" t="s">
        <v>15</v>
      </c>
      <c r="C147" s="9">
        <v>1621.8887999999999</v>
      </c>
    </row>
    <row r="148" spans="1:3" x14ac:dyDescent="0.25">
      <c r="A148" s="8" t="s">
        <v>12</v>
      </c>
      <c r="B148" s="8" t="s">
        <v>13</v>
      </c>
      <c r="C148" s="9">
        <v>3068.0064000000002</v>
      </c>
    </row>
    <row r="149" spans="1:3" x14ac:dyDescent="0.25">
      <c r="A149" s="8" t="s">
        <v>12</v>
      </c>
      <c r="B149" s="8" t="s">
        <v>21</v>
      </c>
      <c r="C149" s="9">
        <v>6768.5227999999997</v>
      </c>
    </row>
    <row r="150" spans="1:3" x14ac:dyDescent="0.25">
      <c r="A150" s="8" t="s">
        <v>12</v>
      </c>
      <c r="B150" s="8" t="s">
        <v>28</v>
      </c>
      <c r="C150" s="9">
        <v>3185.1871999999998</v>
      </c>
    </row>
    <row r="151" spans="1:3" x14ac:dyDescent="0.25">
      <c r="A151" s="8" t="s">
        <v>12</v>
      </c>
      <c r="B151" s="8" t="s">
        <v>19</v>
      </c>
      <c r="C151" s="9">
        <v>1794.3309999999999</v>
      </c>
    </row>
    <row r="152" spans="1:3" x14ac:dyDescent="0.25">
      <c r="A152" s="8" t="s">
        <v>12</v>
      </c>
      <c r="B152" s="8" t="s">
        <v>9</v>
      </c>
      <c r="C152" s="9">
        <v>3589.9935999999998</v>
      </c>
    </row>
    <row r="153" spans="1:3" x14ac:dyDescent="0.25">
      <c r="A153" s="8" t="s">
        <v>12</v>
      </c>
      <c r="B153" s="8" t="s">
        <v>13</v>
      </c>
      <c r="C153" s="9">
        <v>619.19399999999996</v>
      </c>
    </row>
    <row r="154" spans="1:3" x14ac:dyDescent="0.25">
      <c r="A154" s="8" t="s">
        <v>12</v>
      </c>
      <c r="B154" s="8" t="s">
        <v>24</v>
      </c>
      <c r="C154" s="9">
        <v>1869.5663999999999</v>
      </c>
    </row>
    <row r="155" spans="1:3" x14ac:dyDescent="0.25">
      <c r="A155" s="8" t="s">
        <v>12</v>
      </c>
      <c r="B155" s="8" t="s">
        <v>23</v>
      </c>
      <c r="C155" s="9">
        <v>898.83</v>
      </c>
    </row>
    <row r="156" spans="1:3" x14ac:dyDescent="0.25">
      <c r="A156" s="8" t="s">
        <v>12</v>
      </c>
      <c r="B156" s="8" t="s">
        <v>13</v>
      </c>
      <c r="C156" s="9">
        <v>2251.7356</v>
      </c>
    </row>
    <row r="157" spans="1:3" x14ac:dyDescent="0.25">
      <c r="A157" s="8" t="s">
        <v>12</v>
      </c>
      <c r="B157" s="8" t="s">
        <v>19</v>
      </c>
      <c r="C157" s="9">
        <v>3745.125</v>
      </c>
    </row>
    <row r="158" spans="1:3" x14ac:dyDescent="0.25">
      <c r="A158" s="8" t="s">
        <v>12</v>
      </c>
      <c r="B158" s="8" t="s">
        <v>24</v>
      </c>
      <c r="C158" s="9">
        <v>1810.9760000000001</v>
      </c>
    </row>
    <row r="159" spans="1:3" x14ac:dyDescent="0.25">
      <c r="A159" s="8" t="s">
        <v>12</v>
      </c>
      <c r="B159" s="8" t="s">
        <v>28</v>
      </c>
      <c r="C159" s="9">
        <v>3199.8348000000001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DAA3-0BF0-44E4-B82B-AD0DB7F63193}">
  <sheetPr filterMode="1"/>
  <dimension ref="A1:N159"/>
  <sheetViews>
    <sheetView topLeftCell="A11" workbookViewId="0">
      <selection sqref="A1:C32"/>
    </sheetView>
  </sheetViews>
  <sheetFormatPr defaultRowHeight="15" x14ac:dyDescent="0.25"/>
  <cols>
    <col min="2" max="2" width="18.7109375" customWidth="1"/>
    <col min="3" max="3" width="20.85546875" customWidth="1"/>
    <col min="13" max="13" width="13.140625" bestFit="1" customWidth="1"/>
    <col min="14" max="14" width="24.42578125" bestFit="1" customWidth="1"/>
  </cols>
  <sheetData>
    <row r="1" spans="1:14" x14ac:dyDescent="0.25">
      <c r="A1" s="5" t="s">
        <v>4</v>
      </c>
      <c r="B1" s="5" t="s">
        <v>2</v>
      </c>
      <c r="C1" s="6" t="s">
        <v>6</v>
      </c>
    </row>
    <row r="2" spans="1:14" x14ac:dyDescent="0.25">
      <c r="A2" s="8">
        <v>1985</v>
      </c>
      <c r="B2" s="8" t="s">
        <v>8</v>
      </c>
      <c r="C2" s="9">
        <v>4022.7636000000002</v>
      </c>
    </row>
    <row r="3" spans="1:14" x14ac:dyDescent="0.25">
      <c r="A3" s="8">
        <v>1985</v>
      </c>
      <c r="B3" s="8" t="s">
        <v>8</v>
      </c>
      <c r="C3" s="9">
        <v>2303.6680000000001</v>
      </c>
    </row>
    <row r="4" spans="1:14" x14ac:dyDescent="0.25">
      <c r="A4" s="8">
        <v>1985</v>
      </c>
      <c r="B4" s="8" t="s">
        <v>8</v>
      </c>
      <c r="C4" s="9">
        <v>4064.0432000000001</v>
      </c>
      <c r="M4" s="19" t="s">
        <v>4</v>
      </c>
      <c r="N4" s="20">
        <v>1985</v>
      </c>
    </row>
    <row r="5" spans="1:14" x14ac:dyDescent="0.25">
      <c r="A5" s="8">
        <v>1985</v>
      </c>
      <c r="B5" s="8" t="s">
        <v>8</v>
      </c>
      <c r="C5" s="9">
        <v>214.38759999999999</v>
      </c>
    </row>
    <row r="6" spans="1:14" x14ac:dyDescent="0.25">
      <c r="A6" s="8">
        <v>1985</v>
      </c>
      <c r="B6" s="8" t="s">
        <v>8</v>
      </c>
      <c r="C6" s="9">
        <v>125.83620000000001</v>
      </c>
      <c r="M6" s="19" t="s">
        <v>38</v>
      </c>
      <c r="N6" t="s">
        <v>37</v>
      </c>
    </row>
    <row r="7" spans="1:14" x14ac:dyDescent="0.25">
      <c r="A7" s="8">
        <v>1985</v>
      </c>
      <c r="B7" s="8" t="s">
        <v>22</v>
      </c>
      <c r="C7" s="9">
        <v>2797.6916000000001</v>
      </c>
      <c r="M7" s="20" t="s">
        <v>8</v>
      </c>
      <c r="N7">
        <v>69657.993400000007</v>
      </c>
    </row>
    <row r="8" spans="1:14" x14ac:dyDescent="0.25">
      <c r="A8" s="8">
        <v>1985</v>
      </c>
      <c r="B8" s="8" t="s">
        <v>8</v>
      </c>
      <c r="C8" s="9">
        <v>780.31759999999997</v>
      </c>
      <c r="M8" s="20" t="s">
        <v>18</v>
      </c>
      <c r="N8">
        <v>69657.993400000007</v>
      </c>
    </row>
    <row r="9" spans="1:14" x14ac:dyDescent="0.25">
      <c r="A9" s="8">
        <v>1985</v>
      </c>
      <c r="B9" s="8" t="s">
        <v>8</v>
      </c>
      <c r="C9" s="9">
        <v>147.80760000000001</v>
      </c>
    </row>
    <row r="10" spans="1:14" x14ac:dyDescent="0.25">
      <c r="A10" s="8">
        <v>1985</v>
      </c>
      <c r="B10" s="8" t="s">
        <v>8</v>
      </c>
      <c r="C10" s="9">
        <v>583.24080000000004</v>
      </c>
    </row>
    <row r="11" spans="1:14" x14ac:dyDescent="0.25">
      <c r="A11" s="8">
        <v>1985</v>
      </c>
      <c r="B11" s="8" t="s">
        <v>8</v>
      </c>
      <c r="C11" s="9">
        <v>3285.723</v>
      </c>
    </row>
    <row r="12" spans="1:14" x14ac:dyDescent="0.25">
      <c r="A12" s="8">
        <v>1985</v>
      </c>
      <c r="B12" s="8" t="s">
        <v>8</v>
      </c>
      <c r="C12" s="9">
        <v>4363.6531999999997</v>
      </c>
    </row>
    <row r="13" spans="1:14" x14ac:dyDescent="0.25">
      <c r="A13" s="8">
        <v>1985</v>
      </c>
      <c r="B13" s="8" t="s">
        <v>8</v>
      </c>
      <c r="C13" s="9">
        <v>679.11599999999999</v>
      </c>
    </row>
    <row r="14" spans="1:14" x14ac:dyDescent="0.25">
      <c r="A14" s="8">
        <v>1985</v>
      </c>
      <c r="B14" s="8" t="s">
        <v>8</v>
      </c>
      <c r="C14" s="9">
        <v>176.43700000000001</v>
      </c>
    </row>
    <row r="15" spans="1:14" x14ac:dyDescent="0.25">
      <c r="A15" s="8">
        <v>1985</v>
      </c>
      <c r="B15" s="8" t="s">
        <v>8</v>
      </c>
      <c r="C15" s="9">
        <v>7968.2943999999998</v>
      </c>
    </row>
    <row r="16" spans="1:14" x14ac:dyDescent="0.25">
      <c r="A16" s="8">
        <v>1985</v>
      </c>
      <c r="B16" s="8" t="s">
        <v>22</v>
      </c>
      <c r="C16" s="9">
        <v>6976.2524000000003</v>
      </c>
    </row>
    <row r="17" spans="1:3" x14ac:dyDescent="0.25">
      <c r="A17" s="8">
        <v>1985</v>
      </c>
      <c r="B17" s="8" t="s">
        <v>8</v>
      </c>
      <c r="C17" s="9">
        <v>5262.4831999999997</v>
      </c>
    </row>
    <row r="18" spans="1:3" x14ac:dyDescent="0.25">
      <c r="A18" s="8">
        <v>1985</v>
      </c>
      <c r="B18" s="8" t="s">
        <v>8</v>
      </c>
      <c r="C18" s="9">
        <v>898.83</v>
      </c>
    </row>
    <row r="19" spans="1:3" x14ac:dyDescent="0.25">
      <c r="A19" s="8">
        <v>1985</v>
      </c>
      <c r="B19" s="8" t="s">
        <v>8</v>
      </c>
      <c r="C19" s="9">
        <v>6024.1584000000003</v>
      </c>
    </row>
    <row r="20" spans="1:3" x14ac:dyDescent="0.25">
      <c r="A20" s="8">
        <v>1985</v>
      </c>
      <c r="B20" s="8" t="s">
        <v>8</v>
      </c>
      <c r="C20" s="9">
        <v>239.68799999999999</v>
      </c>
    </row>
    <row r="21" spans="1:3" x14ac:dyDescent="0.25">
      <c r="A21" s="8">
        <v>1985</v>
      </c>
      <c r="B21" s="8" t="s">
        <v>22</v>
      </c>
      <c r="C21" s="9">
        <v>657.81039999999996</v>
      </c>
    </row>
    <row r="22" spans="1:3" x14ac:dyDescent="0.25">
      <c r="A22" s="8">
        <v>1985</v>
      </c>
      <c r="B22" s="8" t="s">
        <v>8</v>
      </c>
      <c r="C22" s="9">
        <v>2105.2595999999999</v>
      </c>
    </row>
    <row r="23" spans="1:3" x14ac:dyDescent="0.25">
      <c r="A23" s="8">
        <v>1985</v>
      </c>
      <c r="B23" s="8" t="s">
        <v>8</v>
      </c>
      <c r="C23" s="9">
        <v>317.58659999999998</v>
      </c>
    </row>
    <row r="24" spans="1:3" x14ac:dyDescent="0.25">
      <c r="A24" s="8">
        <v>1985</v>
      </c>
      <c r="B24" s="8" t="s">
        <v>8</v>
      </c>
      <c r="C24" s="9">
        <v>213.05600000000001</v>
      </c>
    </row>
    <row r="25" spans="1:3" x14ac:dyDescent="0.25">
      <c r="A25" s="8">
        <v>1985</v>
      </c>
      <c r="B25" s="8" t="s">
        <v>8</v>
      </c>
      <c r="C25" s="9">
        <v>3435.5279999999998</v>
      </c>
    </row>
    <row r="26" spans="1:3" x14ac:dyDescent="0.25">
      <c r="A26" s="8">
        <v>1985</v>
      </c>
      <c r="B26" s="8" t="s">
        <v>8</v>
      </c>
      <c r="C26" s="9">
        <v>7298.4996000000001</v>
      </c>
    </row>
    <row r="27" spans="1:3" x14ac:dyDescent="0.25">
      <c r="A27" s="8">
        <v>1985</v>
      </c>
      <c r="B27" s="8" t="s">
        <v>8</v>
      </c>
      <c r="C27" s="9">
        <v>717.73239999999998</v>
      </c>
    </row>
    <row r="28" spans="1:3" x14ac:dyDescent="0.25">
      <c r="A28" s="8">
        <v>1985</v>
      </c>
      <c r="B28" s="8" t="s">
        <v>8</v>
      </c>
      <c r="C28" s="9">
        <v>83.890799999999999</v>
      </c>
    </row>
    <row r="29" spans="1:3" x14ac:dyDescent="0.25">
      <c r="A29" s="8">
        <v>1985</v>
      </c>
      <c r="B29" s="8" t="s">
        <v>8</v>
      </c>
      <c r="C29" s="9">
        <v>3486.1288</v>
      </c>
    </row>
    <row r="30" spans="1:3" x14ac:dyDescent="0.25">
      <c r="A30" s="8">
        <v>1985</v>
      </c>
      <c r="B30" s="8" t="s">
        <v>8</v>
      </c>
      <c r="C30" s="9">
        <v>37.950600000000001</v>
      </c>
    </row>
    <row r="31" spans="1:3" x14ac:dyDescent="0.25">
      <c r="A31" s="8">
        <v>1985</v>
      </c>
      <c r="B31" s="8" t="s">
        <v>8</v>
      </c>
      <c r="C31" s="9">
        <v>50.6008</v>
      </c>
    </row>
    <row r="32" spans="1:3" x14ac:dyDescent="0.25">
      <c r="A32" s="8">
        <v>1985</v>
      </c>
      <c r="B32" s="8" t="s">
        <v>8</v>
      </c>
      <c r="C32" s="9">
        <v>339.55799999999999</v>
      </c>
    </row>
    <row r="33" spans="1:3" hidden="1" x14ac:dyDescent="0.25">
      <c r="A33" s="8">
        <v>1987</v>
      </c>
      <c r="B33" s="8" t="s">
        <v>8</v>
      </c>
      <c r="C33" s="9">
        <v>994.70519999999999</v>
      </c>
    </row>
    <row r="34" spans="1:3" hidden="1" x14ac:dyDescent="0.25">
      <c r="A34" s="8">
        <v>1987</v>
      </c>
      <c r="B34" s="8" t="s">
        <v>8</v>
      </c>
      <c r="C34" s="9">
        <v>343.55279999999999</v>
      </c>
    </row>
    <row r="35" spans="1:3" hidden="1" x14ac:dyDescent="0.25">
      <c r="A35" s="8">
        <v>1987</v>
      </c>
      <c r="B35" s="8" t="s">
        <v>8</v>
      </c>
      <c r="C35" s="9">
        <v>1977.4259999999999</v>
      </c>
    </row>
    <row r="36" spans="1:3" hidden="1" x14ac:dyDescent="0.25">
      <c r="A36" s="8">
        <v>1987</v>
      </c>
      <c r="B36" s="8" t="s">
        <v>8</v>
      </c>
      <c r="C36" s="9">
        <v>308.93119999999999</v>
      </c>
    </row>
    <row r="37" spans="1:3" hidden="1" x14ac:dyDescent="0.25">
      <c r="A37" s="8">
        <v>1987</v>
      </c>
      <c r="B37" s="8" t="s">
        <v>8</v>
      </c>
      <c r="C37" s="9">
        <v>2150.5340000000001</v>
      </c>
    </row>
    <row r="38" spans="1:3" hidden="1" x14ac:dyDescent="0.25">
      <c r="A38" s="8">
        <v>1987</v>
      </c>
      <c r="B38" s="8" t="s">
        <v>8</v>
      </c>
      <c r="C38" s="9">
        <v>373.5138</v>
      </c>
    </row>
    <row r="39" spans="1:3" hidden="1" x14ac:dyDescent="0.25">
      <c r="A39" s="8">
        <v>1987</v>
      </c>
      <c r="B39" s="8" t="s">
        <v>8</v>
      </c>
      <c r="C39" s="9">
        <v>850.89239999999995</v>
      </c>
    </row>
    <row r="40" spans="1:3" hidden="1" x14ac:dyDescent="0.25">
      <c r="A40" s="8">
        <v>1987</v>
      </c>
      <c r="B40" s="8" t="s">
        <v>8</v>
      </c>
      <c r="C40" s="9">
        <v>599.22</v>
      </c>
    </row>
    <row r="41" spans="1:3" hidden="1" x14ac:dyDescent="0.25">
      <c r="A41" s="8">
        <v>1987</v>
      </c>
      <c r="B41" s="8" t="s">
        <v>8</v>
      </c>
      <c r="C41" s="9">
        <v>667.79740000000004</v>
      </c>
    </row>
    <row r="42" spans="1:3" hidden="1" x14ac:dyDescent="0.25">
      <c r="A42" s="8">
        <v>1987</v>
      </c>
      <c r="B42" s="8" t="s">
        <v>8</v>
      </c>
      <c r="C42" s="9">
        <v>1374.2112</v>
      </c>
    </row>
    <row r="43" spans="1:3" hidden="1" x14ac:dyDescent="0.25">
      <c r="A43" s="8">
        <v>1987</v>
      </c>
      <c r="B43" s="8" t="s">
        <v>8</v>
      </c>
      <c r="C43" s="9">
        <v>1929.4884</v>
      </c>
    </row>
    <row r="44" spans="1:3" hidden="1" x14ac:dyDescent="0.25">
      <c r="A44" s="8">
        <v>1987</v>
      </c>
      <c r="B44" s="8" t="s">
        <v>8</v>
      </c>
      <c r="C44" s="9">
        <v>193.08199999999999</v>
      </c>
    </row>
    <row r="45" spans="1:3" hidden="1" x14ac:dyDescent="0.25">
      <c r="A45" s="8">
        <v>1987</v>
      </c>
      <c r="B45" s="8" t="s">
        <v>8</v>
      </c>
      <c r="C45" s="9">
        <v>2324.9735999999998</v>
      </c>
    </row>
    <row r="46" spans="1:3" hidden="1" x14ac:dyDescent="0.25">
      <c r="A46" s="8">
        <v>1987</v>
      </c>
      <c r="B46" s="8" t="s">
        <v>8</v>
      </c>
      <c r="C46" s="9">
        <v>1325.6078</v>
      </c>
    </row>
    <row r="47" spans="1:3" hidden="1" x14ac:dyDescent="0.25">
      <c r="A47" s="8">
        <v>1987</v>
      </c>
      <c r="B47" s="8" t="s">
        <v>8</v>
      </c>
      <c r="C47" s="9">
        <v>3617.9571999999998</v>
      </c>
    </row>
    <row r="48" spans="1:3" hidden="1" x14ac:dyDescent="0.25">
      <c r="A48" s="8">
        <v>1987</v>
      </c>
      <c r="B48" s="8" t="s">
        <v>8</v>
      </c>
      <c r="C48" s="9">
        <v>2561.9983999999999</v>
      </c>
    </row>
    <row r="49" spans="1:3" hidden="1" x14ac:dyDescent="0.25">
      <c r="A49" s="8">
        <v>1997</v>
      </c>
      <c r="B49" s="8" t="s">
        <v>8</v>
      </c>
      <c r="C49" s="9">
        <v>2187.1529999999998</v>
      </c>
    </row>
    <row r="50" spans="1:3" hidden="1" x14ac:dyDescent="0.25">
      <c r="A50" s="8">
        <v>1997</v>
      </c>
      <c r="B50" s="8" t="s">
        <v>22</v>
      </c>
      <c r="C50" s="9">
        <v>2145.2076000000002</v>
      </c>
    </row>
    <row r="51" spans="1:3" hidden="1" x14ac:dyDescent="0.25">
      <c r="A51" s="8">
        <v>1997</v>
      </c>
      <c r="B51" s="8" t="s">
        <v>8</v>
      </c>
      <c r="C51" s="9">
        <v>1547.3191999999999</v>
      </c>
    </row>
    <row r="52" spans="1:3" hidden="1" x14ac:dyDescent="0.25">
      <c r="A52" s="8">
        <v>1997</v>
      </c>
      <c r="B52" s="8" t="s">
        <v>8</v>
      </c>
      <c r="C52" s="9">
        <v>4078.0250000000001</v>
      </c>
    </row>
    <row r="53" spans="1:3" hidden="1" x14ac:dyDescent="0.25">
      <c r="A53" s="8">
        <v>1997</v>
      </c>
      <c r="B53" s="8" t="s">
        <v>8</v>
      </c>
      <c r="C53" s="9">
        <v>2085.2856000000002</v>
      </c>
    </row>
    <row r="54" spans="1:3" hidden="1" x14ac:dyDescent="0.25">
      <c r="A54" s="8">
        <v>1997</v>
      </c>
      <c r="B54" s="8" t="s">
        <v>8</v>
      </c>
      <c r="C54" s="9">
        <v>2576.6460000000002</v>
      </c>
    </row>
    <row r="55" spans="1:3" hidden="1" x14ac:dyDescent="0.25">
      <c r="A55" s="8">
        <v>1997</v>
      </c>
      <c r="B55" s="8" t="s">
        <v>8</v>
      </c>
      <c r="C55" s="9">
        <v>3134.5864000000001</v>
      </c>
    </row>
    <row r="56" spans="1:3" hidden="1" x14ac:dyDescent="0.25">
      <c r="A56" s="8">
        <v>1997</v>
      </c>
      <c r="B56" s="8" t="s">
        <v>8</v>
      </c>
      <c r="C56" s="9">
        <v>1314.2891999999999</v>
      </c>
    </row>
    <row r="57" spans="1:3" hidden="1" x14ac:dyDescent="0.25">
      <c r="A57" s="8">
        <v>1997</v>
      </c>
      <c r="B57" s="8" t="s">
        <v>8</v>
      </c>
      <c r="C57" s="9">
        <v>1438.1279999999999</v>
      </c>
    </row>
    <row r="58" spans="1:3" hidden="1" x14ac:dyDescent="0.25">
      <c r="A58" s="8">
        <v>1997</v>
      </c>
      <c r="B58" s="8" t="s">
        <v>8</v>
      </c>
      <c r="C58" s="9">
        <v>2769.7280000000001</v>
      </c>
    </row>
    <row r="59" spans="1:3" hidden="1" x14ac:dyDescent="0.25">
      <c r="A59" s="8">
        <v>1997</v>
      </c>
      <c r="B59" s="8" t="s">
        <v>8</v>
      </c>
      <c r="C59" s="9">
        <v>1418.154</v>
      </c>
    </row>
    <row r="60" spans="1:3" hidden="1" x14ac:dyDescent="0.25">
      <c r="A60" s="8">
        <v>1997</v>
      </c>
      <c r="B60" s="8" t="s">
        <v>8</v>
      </c>
      <c r="C60" s="9">
        <v>527.31359999999995</v>
      </c>
    </row>
    <row r="61" spans="1:3" hidden="1" x14ac:dyDescent="0.25">
      <c r="A61" s="8">
        <v>1997</v>
      </c>
      <c r="B61" s="8" t="s">
        <v>8</v>
      </c>
      <c r="C61" s="9">
        <v>2954.1545999999998</v>
      </c>
    </row>
    <row r="62" spans="1:3" hidden="1" x14ac:dyDescent="0.25">
      <c r="A62" s="8">
        <v>1997</v>
      </c>
      <c r="B62" s="8" t="s">
        <v>8</v>
      </c>
      <c r="C62" s="9">
        <v>1547.9849999999999</v>
      </c>
    </row>
    <row r="63" spans="1:3" hidden="1" x14ac:dyDescent="0.25">
      <c r="A63" s="8">
        <v>1997</v>
      </c>
      <c r="B63" s="8" t="s">
        <v>8</v>
      </c>
      <c r="C63" s="9">
        <v>1451.444</v>
      </c>
    </row>
    <row r="64" spans="1:3" hidden="1" x14ac:dyDescent="0.25">
      <c r="A64" s="8">
        <v>1997</v>
      </c>
      <c r="B64" s="8" t="s">
        <v>8</v>
      </c>
      <c r="C64" s="9">
        <v>5033.4480000000003</v>
      </c>
    </row>
    <row r="65" spans="1:3" hidden="1" x14ac:dyDescent="0.25">
      <c r="A65" s="8">
        <v>1998</v>
      </c>
      <c r="B65" s="8" t="s">
        <v>8</v>
      </c>
      <c r="C65" s="9">
        <v>732.38</v>
      </c>
    </row>
    <row r="66" spans="1:3" hidden="1" x14ac:dyDescent="0.25">
      <c r="A66" s="8">
        <v>1998</v>
      </c>
      <c r="B66" s="8" t="s">
        <v>8</v>
      </c>
      <c r="C66" s="9">
        <v>178.43440000000001</v>
      </c>
    </row>
    <row r="67" spans="1:3" hidden="1" x14ac:dyDescent="0.25">
      <c r="A67" s="8">
        <v>1998</v>
      </c>
      <c r="B67" s="8" t="s">
        <v>8</v>
      </c>
      <c r="C67" s="9">
        <v>184.42660000000001</v>
      </c>
    </row>
    <row r="68" spans="1:3" hidden="1" x14ac:dyDescent="0.25">
      <c r="A68" s="8">
        <v>1998</v>
      </c>
      <c r="B68" s="8" t="s">
        <v>8</v>
      </c>
      <c r="C68" s="9">
        <v>186.42400000000001</v>
      </c>
    </row>
    <row r="69" spans="1:3" hidden="1" x14ac:dyDescent="0.25">
      <c r="A69" s="8">
        <v>1998</v>
      </c>
      <c r="B69" s="8" t="s">
        <v>8</v>
      </c>
      <c r="C69" s="9">
        <v>101.2016</v>
      </c>
    </row>
    <row r="70" spans="1:3" hidden="1" x14ac:dyDescent="0.25">
      <c r="A70" s="8">
        <v>1998</v>
      </c>
      <c r="B70" s="8" t="s">
        <v>8</v>
      </c>
      <c r="C70" s="9">
        <v>263.65679999999998</v>
      </c>
    </row>
    <row r="71" spans="1:3" hidden="1" x14ac:dyDescent="0.25">
      <c r="A71" s="8">
        <v>1998</v>
      </c>
      <c r="B71" s="8" t="s">
        <v>8</v>
      </c>
      <c r="C71" s="9">
        <v>585.23820000000001</v>
      </c>
    </row>
    <row r="72" spans="1:3" hidden="1" x14ac:dyDescent="0.25">
      <c r="A72" s="8">
        <v>1998</v>
      </c>
      <c r="B72" s="8" t="s">
        <v>8</v>
      </c>
      <c r="C72" s="9">
        <v>161.12360000000001</v>
      </c>
    </row>
    <row r="73" spans="1:3" hidden="1" x14ac:dyDescent="0.25">
      <c r="A73" s="8">
        <v>1998</v>
      </c>
      <c r="B73" s="8" t="s">
        <v>8</v>
      </c>
      <c r="C73" s="9">
        <v>327.5736</v>
      </c>
    </row>
    <row r="74" spans="1:3" hidden="1" x14ac:dyDescent="0.25">
      <c r="A74" s="8">
        <v>1998</v>
      </c>
      <c r="B74" s="8" t="s">
        <v>8</v>
      </c>
      <c r="C74" s="9">
        <v>324.91039999999998</v>
      </c>
    </row>
    <row r="75" spans="1:3" hidden="1" x14ac:dyDescent="0.25">
      <c r="A75" s="8">
        <v>1998</v>
      </c>
      <c r="B75" s="8" t="s">
        <v>8</v>
      </c>
      <c r="C75" s="9">
        <v>165.7842</v>
      </c>
    </row>
    <row r="76" spans="1:3" hidden="1" x14ac:dyDescent="0.25">
      <c r="A76" s="8">
        <v>1998</v>
      </c>
      <c r="B76" s="8" t="s">
        <v>8</v>
      </c>
      <c r="C76" s="9">
        <v>774.99120000000005</v>
      </c>
    </row>
    <row r="77" spans="1:3" hidden="1" x14ac:dyDescent="0.25">
      <c r="A77" s="8">
        <v>1998</v>
      </c>
      <c r="B77" s="8" t="s">
        <v>8</v>
      </c>
      <c r="C77" s="9">
        <v>539.298</v>
      </c>
    </row>
    <row r="78" spans="1:3" hidden="1" x14ac:dyDescent="0.25">
      <c r="A78" s="8">
        <v>1998</v>
      </c>
      <c r="B78" s="8" t="s">
        <v>8</v>
      </c>
      <c r="C78" s="9">
        <v>58.590400000000002</v>
      </c>
    </row>
    <row r="79" spans="1:3" hidden="1" x14ac:dyDescent="0.25">
      <c r="A79" s="8">
        <v>1998</v>
      </c>
      <c r="B79" s="8" t="s">
        <v>8</v>
      </c>
      <c r="C79" s="9">
        <v>33.29</v>
      </c>
    </row>
    <row r="80" spans="1:3" hidden="1" x14ac:dyDescent="0.25">
      <c r="A80" s="8">
        <v>1998</v>
      </c>
      <c r="B80" s="8" t="s">
        <v>8</v>
      </c>
      <c r="C80" s="9">
        <v>171.7764</v>
      </c>
    </row>
    <row r="81" spans="1:3" hidden="1" x14ac:dyDescent="0.25">
      <c r="A81" s="8">
        <v>1999</v>
      </c>
      <c r="B81" s="8" t="s">
        <v>8</v>
      </c>
      <c r="C81" s="9">
        <v>3735.1379999999999</v>
      </c>
    </row>
    <row r="82" spans="1:3" hidden="1" x14ac:dyDescent="0.25">
      <c r="A82" s="8">
        <v>1999</v>
      </c>
      <c r="B82" s="8" t="s">
        <v>8</v>
      </c>
      <c r="C82" s="9">
        <v>2097.27</v>
      </c>
    </row>
    <row r="83" spans="1:3" hidden="1" x14ac:dyDescent="0.25">
      <c r="A83" s="8">
        <v>1999</v>
      </c>
      <c r="B83" s="8" t="s">
        <v>8</v>
      </c>
      <c r="C83" s="9">
        <v>1516.0265999999999</v>
      </c>
    </row>
    <row r="84" spans="1:3" hidden="1" x14ac:dyDescent="0.25">
      <c r="A84" s="8">
        <v>1999</v>
      </c>
      <c r="B84" s="8" t="s">
        <v>8</v>
      </c>
      <c r="C84" s="9">
        <v>718.39819999999997</v>
      </c>
    </row>
    <row r="85" spans="1:3" hidden="1" x14ac:dyDescent="0.25">
      <c r="A85" s="8">
        <v>1999</v>
      </c>
      <c r="B85" s="8" t="s">
        <v>8</v>
      </c>
      <c r="C85" s="9">
        <v>3791.0652</v>
      </c>
    </row>
    <row r="86" spans="1:3" hidden="1" x14ac:dyDescent="0.25">
      <c r="A86" s="8">
        <v>1999</v>
      </c>
      <c r="B86" s="8" t="s">
        <v>8</v>
      </c>
      <c r="C86" s="9">
        <v>2527.3768</v>
      </c>
    </row>
    <row r="87" spans="1:3" hidden="1" x14ac:dyDescent="0.25">
      <c r="A87" s="8">
        <v>1999</v>
      </c>
      <c r="B87" s="8" t="s">
        <v>8</v>
      </c>
      <c r="C87" s="9">
        <v>796.96259999999995</v>
      </c>
    </row>
    <row r="88" spans="1:3" hidden="1" x14ac:dyDescent="0.25">
      <c r="A88" s="8">
        <v>1999</v>
      </c>
      <c r="B88" s="8" t="s">
        <v>8</v>
      </c>
      <c r="C88" s="9">
        <v>5580.7356</v>
      </c>
    </row>
    <row r="89" spans="1:3" hidden="1" x14ac:dyDescent="0.25">
      <c r="A89" s="8">
        <v>1999</v>
      </c>
      <c r="B89" s="8" t="s">
        <v>8</v>
      </c>
      <c r="C89" s="9">
        <v>1231.73</v>
      </c>
    </row>
    <row r="90" spans="1:3" hidden="1" x14ac:dyDescent="0.25">
      <c r="A90" s="8">
        <v>1999</v>
      </c>
      <c r="B90" s="8" t="s">
        <v>8</v>
      </c>
      <c r="C90" s="9">
        <v>6008.8450000000003</v>
      </c>
    </row>
    <row r="91" spans="1:3" hidden="1" x14ac:dyDescent="0.25">
      <c r="A91" s="8">
        <v>1999</v>
      </c>
      <c r="B91" s="8" t="s">
        <v>8</v>
      </c>
      <c r="C91" s="9">
        <v>1995.4025999999999</v>
      </c>
    </row>
    <row r="92" spans="1:3" hidden="1" x14ac:dyDescent="0.25">
      <c r="A92" s="8">
        <v>1999</v>
      </c>
      <c r="B92" s="8" t="s">
        <v>8</v>
      </c>
      <c r="C92" s="9">
        <v>703.08479999999997</v>
      </c>
    </row>
    <row r="93" spans="1:3" hidden="1" x14ac:dyDescent="0.25">
      <c r="A93" s="8">
        <v>1999</v>
      </c>
      <c r="B93" s="8" t="s">
        <v>8</v>
      </c>
      <c r="C93" s="9">
        <v>878.85599999999999</v>
      </c>
    </row>
    <row r="94" spans="1:3" hidden="1" x14ac:dyDescent="0.25">
      <c r="A94" s="8">
        <v>1999</v>
      </c>
      <c r="B94" s="8" t="s">
        <v>8</v>
      </c>
      <c r="C94" s="9">
        <v>1267.6831999999999</v>
      </c>
    </row>
    <row r="95" spans="1:3" hidden="1" x14ac:dyDescent="0.25">
      <c r="A95" s="8">
        <v>1999</v>
      </c>
      <c r="B95" s="8" t="s">
        <v>8</v>
      </c>
      <c r="C95" s="9">
        <v>1054.6271999999999</v>
      </c>
    </row>
    <row r="96" spans="1:3" hidden="1" x14ac:dyDescent="0.25">
      <c r="A96" s="8">
        <v>1999</v>
      </c>
      <c r="B96" s="8" t="s">
        <v>8</v>
      </c>
      <c r="C96" s="9">
        <v>2925.5252</v>
      </c>
    </row>
    <row r="97" spans="1:3" hidden="1" x14ac:dyDescent="0.25">
      <c r="A97" s="8">
        <v>2002</v>
      </c>
      <c r="B97" s="8" t="s">
        <v>8</v>
      </c>
      <c r="C97" s="9">
        <v>1076.5986</v>
      </c>
    </row>
    <row r="98" spans="1:3" hidden="1" x14ac:dyDescent="0.25">
      <c r="A98" s="8">
        <v>2002</v>
      </c>
      <c r="B98" s="8" t="s">
        <v>8</v>
      </c>
      <c r="C98" s="9">
        <v>2174.5028000000002</v>
      </c>
    </row>
    <row r="99" spans="1:3" hidden="1" x14ac:dyDescent="0.25">
      <c r="A99" s="8">
        <v>2002</v>
      </c>
      <c r="B99" s="8" t="s">
        <v>8</v>
      </c>
      <c r="C99" s="9">
        <v>2428.8384000000001</v>
      </c>
    </row>
    <row r="100" spans="1:3" hidden="1" x14ac:dyDescent="0.25">
      <c r="A100" s="8">
        <v>2002</v>
      </c>
      <c r="B100" s="8" t="s">
        <v>12</v>
      </c>
      <c r="C100" s="9">
        <v>5815.0972000000002</v>
      </c>
    </row>
    <row r="101" spans="1:3" hidden="1" x14ac:dyDescent="0.25">
      <c r="A101" s="8">
        <v>2002</v>
      </c>
      <c r="B101" s="8" t="s">
        <v>12</v>
      </c>
      <c r="C101" s="9">
        <v>2117.2440000000001</v>
      </c>
    </row>
    <row r="102" spans="1:3" hidden="1" x14ac:dyDescent="0.25">
      <c r="A102" s="8">
        <v>2002</v>
      </c>
      <c r="B102" s="8" t="s">
        <v>12</v>
      </c>
      <c r="C102" s="9">
        <v>1062.6168</v>
      </c>
    </row>
    <row r="103" spans="1:3" hidden="1" x14ac:dyDescent="0.25">
      <c r="A103" s="8">
        <v>2002</v>
      </c>
      <c r="B103" s="8" t="s">
        <v>12</v>
      </c>
      <c r="C103" s="9">
        <v>1118.5440000000001</v>
      </c>
    </row>
    <row r="104" spans="1:3" hidden="1" x14ac:dyDescent="0.25">
      <c r="A104" s="8">
        <v>2002</v>
      </c>
      <c r="B104" s="8" t="s">
        <v>12</v>
      </c>
      <c r="C104" s="9">
        <v>2302.3364000000001</v>
      </c>
    </row>
    <row r="105" spans="1:3" hidden="1" x14ac:dyDescent="0.25">
      <c r="A105" s="8">
        <v>2002</v>
      </c>
      <c r="B105" s="8" t="s">
        <v>12</v>
      </c>
      <c r="C105" s="9">
        <v>4604.6728000000003</v>
      </c>
    </row>
    <row r="106" spans="1:3" hidden="1" x14ac:dyDescent="0.25">
      <c r="A106" s="8">
        <v>2002</v>
      </c>
      <c r="B106" s="8" t="s">
        <v>12</v>
      </c>
      <c r="C106" s="9">
        <v>2530.7058000000002</v>
      </c>
    </row>
    <row r="107" spans="1:3" hidden="1" x14ac:dyDescent="0.25">
      <c r="A107" s="8">
        <v>2002</v>
      </c>
      <c r="B107" s="8" t="s">
        <v>12</v>
      </c>
      <c r="C107" s="9">
        <v>2143.8760000000002</v>
      </c>
    </row>
    <row r="108" spans="1:3" hidden="1" x14ac:dyDescent="0.25">
      <c r="A108" s="8">
        <v>2002</v>
      </c>
      <c r="B108" s="8" t="s">
        <v>12</v>
      </c>
      <c r="C108" s="9">
        <v>3124.5994000000001</v>
      </c>
    </row>
    <row r="109" spans="1:3" hidden="1" x14ac:dyDescent="0.25">
      <c r="A109" s="8">
        <v>2002</v>
      </c>
      <c r="B109" s="8" t="s">
        <v>12</v>
      </c>
      <c r="C109" s="9">
        <v>1701.7847999999999</v>
      </c>
    </row>
    <row r="110" spans="1:3" hidden="1" x14ac:dyDescent="0.25">
      <c r="A110" s="8">
        <v>2002</v>
      </c>
      <c r="B110" s="8" t="s">
        <v>12</v>
      </c>
      <c r="C110" s="9">
        <v>1764.37</v>
      </c>
    </row>
    <row r="111" spans="1:3" hidden="1" x14ac:dyDescent="0.25">
      <c r="A111" s="8">
        <v>2002</v>
      </c>
      <c r="B111" s="8" t="s">
        <v>12</v>
      </c>
      <c r="C111" s="9">
        <v>1393.5193999999999</v>
      </c>
    </row>
    <row r="112" spans="1:3" hidden="1" x14ac:dyDescent="0.25">
      <c r="A112" s="8">
        <v>2002</v>
      </c>
      <c r="B112" s="8" t="s">
        <v>12</v>
      </c>
      <c r="C112" s="9">
        <v>2233.0931999999998</v>
      </c>
    </row>
    <row r="113" spans="1:3" hidden="1" x14ac:dyDescent="0.25">
      <c r="A113" s="8">
        <v>2004</v>
      </c>
      <c r="B113" s="8" t="s">
        <v>12</v>
      </c>
      <c r="C113" s="9">
        <v>2748.4223999999999</v>
      </c>
    </row>
    <row r="114" spans="1:3" hidden="1" x14ac:dyDescent="0.25">
      <c r="A114" s="8">
        <v>2004</v>
      </c>
      <c r="B114" s="8" t="s">
        <v>12</v>
      </c>
      <c r="C114" s="9">
        <v>1587.2672</v>
      </c>
    </row>
    <row r="115" spans="1:3" hidden="1" x14ac:dyDescent="0.25">
      <c r="A115" s="8">
        <v>2004</v>
      </c>
      <c r="B115" s="8" t="s">
        <v>12</v>
      </c>
      <c r="C115" s="9">
        <v>1065.28</v>
      </c>
    </row>
    <row r="116" spans="1:3" hidden="1" x14ac:dyDescent="0.25">
      <c r="A116" s="8">
        <v>2004</v>
      </c>
      <c r="B116" s="8" t="s">
        <v>12</v>
      </c>
      <c r="C116" s="9">
        <v>4865.6664000000001</v>
      </c>
    </row>
    <row r="117" spans="1:3" hidden="1" x14ac:dyDescent="0.25">
      <c r="A117" s="8">
        <v>2004</v>
      </c>
      <c r="B117" s="8" t="s">
        <v>12</v>
      </c>
      <c r="C117" s="9">
        <v>2716.4639999999999</v>
      </c>
    </row>
    <row r="118" spans="1:3" hidden="1" x14ac:dyDescent="0.25">
      <c r="A118" s="8">
        <v>2004</v>
      </c>
      <c r="B118" s="8" t="s">
        <v>12</v>
      </c>
      <c r="C118" s="9">
        <v>1274.3412000000001</v>
      </c>
    </row>
    <row r="119" spans="1:3" hidden="1" x14ac:dyDescent="0.25">
      <c r="A119" s="8">
        <v>2004</v>
      </c>
      <c r="B119" s="8" t="s">
        <v>12</v>
      </c>
      <c r="C119" s="9">
        <v>3036.0479999999998</v>
      </c>
    </row>
    <row r="120" spans="1:3" hidden="1" x14ac:dyDescent="0.25">
      <c r="A120" s="8">
        <v>2004</v>
      </c>
      <c r="B120" s="8" t="s">
        <v>12</v>
      </c>
      <c r="C120" s="9">
        <v>868.86900000000003</v>
      </c>
    </row>
    <row r="121" spans="1:3" hidden="1" x14ac:dyDescent="0.25">
      <c r="A121" s="8">
        <v>2004</v>
      </c>
      <c r="B121" s="8" t="s">
        <v>12</v>
      </c>
      <c r="C121" s="9">
        <v>6301.1311999999998</v>
      </c>
    </row>
    <row r="122" spans="1:3" hidden="1" x14ac:dyDescent="0.25">
      <c r="A122" s="8">
        <v>2004</v>
      </c>
      <c r="B122" s="8" t="s">
        <v>12</v>
      </c>
      <c r="C122" s="9">
        <v>2120.5729999999999</v>
      </c>
    </row>
    <row r="123" spans="1:3" hidden="1" x14ac:dyDescent="0.25">
      <c r="A123" s="8">
        <v>2004</v>
      </c>
      <c r="B123" s="8" t="s">
        <v>12</v>
      </c>
      <c r="C123" s="9">
        <v>3275.7359999999999</v>
      </c>
    </row>
    <row r="124" spans="1:3" hidden="1" x14ac:dyDescent="0.25">
      <c r="A124" s="8">
        <v>2004</v>
      </c>
      <c r="B124" s="8" t="s">
        <v>12</v>
      </c>
      <c r="C124" s="9">
        <v>133.16</v>
      </c>
    </row>
    <row r="125" spans="1:3" hidden="1" x14ac:dyDescent="0.25">
      <c r="A125" s="8">
        <v>2004</v>
      </c>
      <c r="B125" s="8" t="s">
        <v>12</v>
      </c>
      <c r="C125" s="9">
        <v>6911.0039999999999</v>
      </c>
    </row>
    <row r="126" spans="1:3" hidden="1" x14ac:dyDescent="0.25">
      <c r="A126" s="8">
        <v>2004</v>
      </c>
      <c r="B126" s="8" t="s">
        <v>12</v>
      </c>
      <c r="C126" s="9">
        <v>3046.7008000000001</v>
      </c>
    </row>
    <row r="127" spans="1:3" hidden="1" x14ac:dyDescent="0.25">
      <c r="A127" s="8">
        <v>2004</v>
      </c>
      <c r="B127" s="8" t="s">
        <v>12</v>
      </c>
      <c r="C127" s="9">
        <v>1640.5311999999999</v>
      </c>
    </row>
    <row r="128" spans="1:3" hidden="1" x14ac:dyDescent="0.25">
      <c r="A128" s="8">
        <v>2004</v>
      </c>
      <c r="B128" s="8" t="s">
        <v>12</v>
      </c>
      <c r="C128" s="9">
        <v>4643.9549999999999</v>
      </c>
    </row>
    <row r="129" spans="1:3" hidden="1" x14ac:dyDescent="0.25">
      <c r="A129" s="8">
        <v>2007</v>
      </c>
      <c r="B129" s="8" t="s">
        <v>12</v>
      </c>
      <c r="C129" s="9">
        <v>4710.5349999999999</v>
      </c>
    </row>
    <row r="130" spans="1:3" hidden="1" x14ac:dyDescent="0.25">
      <c r="A130" s="8">
        <v>2007</v>
      </c>
      <c r="B130" s="8" t="s">
        <v>12</v>
      </c>
      <c r="C130" s="9">
        <v>838.90800000000002</v>
      </c>
    </row>
    <row r="131" spans="1:3" hidden="1" x14ac:dyDescent="0.25">
      <c r="A131" s="8">
        <v>2007</v>
      </c>
      <c r="B131" s="8" t="s">
        <v>12</v>
      </c>
      <c r="C131" s="9">
        <v>3121.2703999999999</v>
      </c>
    </row>
    <row r="132" spans="1:3" hidden="1" x14ac:dyDescent="0.25">
      <c r="A132" s="8">
        <v>2007</v>
      </c>
      <c r="B132" s="8" t="s">
        <v>12</v>
      </c>
      <c r="C132" s="9">
        <v>2285.0255999999999</v>
      </c>
    </row>
    <row r="133" spans="1:3" hidden="1" x14ac:dyDescent="0.25">
      <c r="A133" s="8">
        <v>2007</v>
      </c>
      <c r="B133" s="8" t="s">
        <v>12</v>
      </c>
      <c r="C133" s="9">
        <v>2552.6772000000001</v>
      </c>
    </row>
    <row r="134" spans="1:3" hidden="1" x14ac:dyDescent="0.25">
      <c r="A134" s="8">
        <v>2007</v>
      </c>
      <c r="B134" s="8" t="s">
        <v>12</v>
      </c>
      <c r="C134" s="9">
        <v>866.87159999999994</v>
      </c>
    </row>
    <row r="135" spans="1:3" hidden="1" x14ac:dyDescent="0.25">
      <c r="A135" s="8">
        <v>2007</v>
      </c>
      <c r="B135" s="8" t="s">
        <v>12</v>
      </c>
      <c r="C135" s="9">
        <v>928.12519999999995</v>
      </c>
    </row>
    <row r="136" spans="1:3" hidden="1" x14ac:dyDescent="0.25">
      <c r="A136" s="8">
        <v>2007</v>
      </c>
      <c r="B136" s="8" t="s">
        <v>12</v>
      </c>
      <c r="C136" s="9">
        <v>1910.1802</v>
      </c>
    </row>
    <row r="137" spans="1:3" hidden="1" x14ac:dyDescent="0.25">
      <c r="A137" s="8">
        <v>2007</v>
      </c>
      <c r="B137" s="8" t="s">
        <v>12</v>
      </c>
      <c r="C137" s="9">
        <v>2636.5680000000002</v>
      </c>
    </row>
    <row r="138" spans="1:3" hidden="1" x14ac:dyDescent="0.25">
      <c r="A138" s="8">
        <v>2007</v>
      </c>
      <c r="B138" s="8" t="s">
        <v>12</v>
      </c>
      <c r="C138" s="9">
        <v>1416.8224</v>
      </c>
    </row>
    <row r="139" spans="1:3" hidden="1" x14ac:dyDescent="0.25">
      <c r="A139" s="8">
        <v>2007</v>
      </c>
      <c r="B139" s="8" t="s">
        <v>12</v>
      </c>
      <c r="C139" s="9">
        <v>308.93119999999999</v>
      </c>
    </row>
    <row r="140" spans="1:3" hidden="1" x14ac:dyDescent="0.25">
      <c r="A140" s="8">
        <v>2007</v>
      </c>
      <c r="B140" s="8" t="s">
        <v>12</v>
      </c>
      <c r="C140" s="9">
        <v>450.08080000000001</v>
      </c>
    </row>
    <row r="141" spans="1:3" hidden="1" x14ac:dyDescent="0.25">
      <c r="A141" s="8">
        <v>2007</v>
      </c>
      <c r="B141" s="8" t="s">
        <v>12</v>
      </c>
      <c r="C141" s="9">
        <v>2775.7202000000002</v>
      </c>
    </row>
    <row r="142" spans="1:3" hidden="1" x14ac:dyDescent="0.25">
      <c r="A142" s="8">
        <v>2007</v>
      </c>
      <c r="B142" s="8" t="s">
        <v>12</v>
      </c>
      <c r="C142" s="9">
        <v>3147.9023999999999</v>
      </c>
    </row>
    <row r="143" spans="1:3" hidden="1" x14ac:dyDescent="0.25">
      <c r="A143" s="8">
        <v>2007</v>
      </c>
      <c r="B143" s="8" t="s">
        <v>12</v>
      </c>
      <c r="C143" s="9">
        <v>5060.08</v>
      </c>
    </row>
    <row r="144" spans="1:3" hidden="1" x14ac:dyDescent="0.25">
      <c r="A144" s="8">
        <v>2007</v>
      </c>
      <c r="B144" s="8" t="s">
        <v>12</v>
      </c>
      <c r="C144" s="9">
        <v>473.38380000000001</v>
      </c>
    </row>
    <row r="145" spans="1:3" hidden="1" x14ac:dyDescent="0.25">
      <c r="A145" s="8">
        <v>2009</v>
      </c>
      <c r="B145" s="8" t="s">
        <v>12</v>
      </c>
      <c r="C145" s="9">
        <v>443.4228</v>
      </c>
    </row>
    <row r="146" spans="1:3" hidden="1" x14ac:dyDescent="0.25">
      <c r="A146" s="8">
        <v>2009</v>
      </c>
      <c r="B146" s="8" t="s">
        <v>12</v>
      </c>
      <c r="C146" s="9">
        <v>556.60879999999997</v>
      </c>
    </row>
    <row r="147" spans="1:3" hidden="1" x14ac:dyDescent="0.25">
      <c r="A147" s="8">
        <v>2009</v>
      </c>
      <c r="B147" s="8" t="s">
        <v>12</v>
      </c>
      <c r="C147" s="9">
        <v>1621.8887999999999</v>
      </c>
    </row>
    <row r="148" spans="1:3" hidden="1" x14ac:dyDescent="0.25">
      <c r="A148" s="8">
        <v>2009</v>
      </c>
      <c r="B148" s="8" t="s">
        <v>12</v>
      </c>
      <c r="C148" s="9">
        <v>3068.0064000000002</v>
      </c>
    </row>
    <row r="149" spans="1:3" hidden="1" x14ac:dyDescent="0.25">
      <c r="A149" s="8">
        <v>2009</v>
      </c>
      <c r="B149" s="8" t="s">
        <v>12</v>
      </c>
      <c r="C149" s="9">
        <v>6768.5227999999997</v>
      </c>
    </row>
    <row r="150" spans="1:3" hidden="1" x14ac:dyDescent="0.25">
      <c r="A150" s="8">
        <v>2009</v>
      </c>
      <c r="B150" s="8" t="s">
        <v>12</v>
      </c>
      <c r="C150" s="9">
        <v>3185.1871999999998</v>
      </c>
    </row>
    <row r="151" spans="1:3" hidden="1" x14ac:dyDescent="0.25">
      <c r="A151" s="8">
        <v>2009</v>
      </c>
      <c r="B151" s="8" t="s">
        <v>12</v>
      </c>
      <c r="C151" s="9">
        <v>1794.3309999999999</v>
      </c>
    </row>
    <row r="152" spans="1:3" hidden="1" x14ac:dyDescent="0.25">
      <c r="A152" s="8">
        <v>2009</v>
      </c>
      <c r="B152" s="8" t="s">
        <v>12</v>
      </c>
      <c r="C152" s="9">
        <v>3589.9935999999998</v>
      </c>
    </row>
    <row r="153" spans="1:3" hidden="1" x14ac:dyDescent="0.25">
      <c r="A153" s="8">
        <v>2009</v>
      </c>
      <c r="B153" s="8" t="s">
        <v>12</v>
      </c>
      <c r="C153" s="9">
        <v>619.19399999999996</v>
      </c>
    </row>
    <row r="154" spans="1:3" hidden="1" x14ac:dyDescent="0.25">
      <c r="A154" s="8">
        <v>2009</v>
      </c>
      <c r="B154" s="8" t="s">
        <v>12</v>
      </c>
      <c r="C154" s="9">
        <v>1869.5663999999999</v>
      </c>
    </row>
    <row r="155" spans="1:3" hidden="1" x14ac:dyDescent="0.25">
      <c r="A155" s="8">
        <v>2009</v>
      </c>
      <c r="B155" s="8" t="s">
        <v>12</v>
      </c>
      <c r="C155" s="9">
        <v>898.83</v>
      </c>
    </row>
    <row r="156" spans="1:3" hidden="1" x14ac:dyDescent="0.25">
      <c r="A156" s="8">
        <v>2009</v>
      </c>
      <c r="B156" s="8" t="s">
        <v>12</v>
      </c>
      <c r="C156" s="9">
        <v>2251.7356</v>
      </c>
    </row>
    <row r="157" spans="1:3" hidden="1" x14ac:dyDescent="0.25">
      <c r="A157" s="8">
        <v>2009</v>
      </c>
      <c r="B157" s="8" t="s">
        <v>12</v>
      </c>
      <c r="C157" s="9">
        <v>3745.125</v>
      </c>
    </row>
    <row r="158" spans="1:3" hidden="1" x14ac:dyDescent="0.25">
      <c r="A158" s="8">
        <v>2009</v>
      </c>
      <c r="B158" s="8" t="s">
        <v>12</v>
      </c>
      <c r="C158" s="9">
        <v>1810.9760000000001</v>
      </c>
    </row>
    <row r="159" spans="1:3" hidden="1" x14ac:dyDescent="0.25">
      <c r="A159" s="8">
        <v>2009</v>
      </c>
      <c r="B159" s="8" t="s">
        <v>12</v>
      </c>
      <c r="C159" s="9">
        <v>3199.8348000000001</v>
      </c>
    </row>
  </sheetData>
  <autoFilter ref="A1:C159" xr:uid="{BFDEDAA3-0BF0-44E4-B82B-AD0DB7F63193}">
    <filterColumn colId="0">
      <filters>
        <filter val="1985"/>
      </filters>
    </filterColumn>
  </autoFilter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535F-2E1A-48EB-ADA5-A062BF9142D0}">
  <dimension ref="A1:J159"/>
  <sheetViews>
    <sheetView tabSelected="1" topLeftCell="G1" workbookViewId="0">
      <selection activeCell="P30" sqref="P30"/>
    </sheetView>
  </sheetViews>
  <sheetFormatPr defaultRowHeight="15" x14ac:dyDescent="0.25"/>
  <cols>
    <col min="2" max="2" width="31.85546875" customWidth="1"/>
    <col min="3" max="3" width="33.85546875" customWidth="1"/>
    <col min="4" max="4" width="19.85546875" customWidth="1"/>
    <col min="8" max="8" width="20.42578125" bestFit="1" customWidth="1"/>
    <col min="9" max="9" width="17.28515625" bestFit="1" customWidth="1"/>
    <col min="10" max="10" width="24.42578125" bestFit="1" customWidth="1"/>
    <col min="11" max="11" width="10" bestFit="1" customWidth="1"/>
    <col min="12" max="12" width="11" bestFit="1" customWidth="1"/>
    <col min="13" max="13" width="10" bestFit="1" customWidth="1"/>
    <col min="14" max="14" width="11" bestFit="1" customWidth="1"/>
    <col min="15" max="15" width="12.7109375" bestFit="1" customWidth="1"/>
    <col min="16" max="16" width="20.42578125" bestFit="1" customWidth="1"/>
    <col min="17" max="17" width="11.140625" bestFit="1" customWidth="1"/>
    <col min="18" max="18" width="18.5703125" bestFit="1" customWidth="1"/>
    <col min="19" max="19" width="10.5703125" bestFit="1" customWidth="1"/>
    <col min="20" max="20" width="9" bestFit="1" customWidth="1"/>
    <col min="21" max="22" width="11" bestFit="1" customWidth="1"/>
    <col min="23" max="23" width="11.7109375" bestFit="1" customWidth="1"/>
    <col min="24" max="24" width="11" bestFit="1" customWidth="1"/>
    <col min="25" max="25" width="13.28515625" bestFit="1" customWidth="1"/>
    <col min="26" max="26" width="12" bestFit="1" customWidth="1"/>
    <col min="27" max="27" width="13" bestFit="1" customWidth="1"/>
    <col min="28" max="28" width="16.140625" bestFit="1" customWidth="1"/>
    <col min="29" max="29" width="20.42578125" bestFit="1" customWidth="1"/>
    <col min="30" max="30" width="23.5703125" bestFit="1" customWidth="1"/>
    <col min="31" max="31" width="12.42578125" bestFit="1" customWidth="1"/>
    <col min="32" max="32" width="10" bestFit="1" customWidth="1"/>
    <col min="33" max="33" width="15.5703125" bestFit="1" customWidth="1"/>
    <col min="34" max="34" width="9" bestFit="1" customWidth="1"/>
    <col min="35" max="35" width="10.5703125" bestFit="1" customWidth="1"/>
    <col min="36" max="36" width="10" bestFit="1" customWidth="1"/>
    <col min="37" max="37" width="11" bestFit="1" customWidth="1"/>
    <col min="38" max="38" width="11.85546875" bestFit="1" customWidth="1"/>
    <col min="39" max="39" width="11" bestFit="1" customWidth="1"/>
    <col min="40" max="40" width="9" bestFit="1" customWidth="1"/>
    <col min="41" max="41" width="13.28515625" bestFit="1" customWidth="1"/>
    <col min="42" max="42" width="13.5703125" bestFit="1" customWidth="1"/>
    <col min="43" max="43" width="16.7109375" bestFit="1" customWidth="1"/>
    <col min="44" max="44" width="12.42578125" bestFit="1" customWidth="1"/>
    <col min="45" max="45" width="11" bestFit="1" customWidth="1"/>
    <col min="46" max="46" width="15.5703125" bestFit="1" customWidth="1"/>
    <col min="47" max="47" width="15.140625" bestFit="1" customWidth="1"/>
    <col min="48" max="48" width="18.28515625" bestFit="1" customWidth="1"/>
    <col min="49" max="49" width="12" bestFit="1" customWidth="1"/>
  </cols>
  <sheetData>
    <row r="1" spans="1:10" x14ac:dyDescent="0.25">
      <c r="A1" s="5" t="s">
        <v>4</v>
      </c>
      <c r="B1" s="5" t="s">
        <v>3</v>
      </c>
      <c r="C1" s="5" t="s">
        <v>2</v>
      </c>
      <c r="D1" s="6" t="s">
        <v>6</v>
      </c>
    </row>
    <row r="2" spans="1:10" x14ac:dyDescent="0.25">
      <c r="A2" s="8">
        <v>1985</v>
      </c>
      <c r="B2" s="8" t="s">
        <v>13</v>
      </c>
      <c r="C2" s="8" t="s">
        <v>8</v>
      </c>
      <c r="D2" s="9">
        <v>4022.7636000000002</v>
      </c>
    </row>
    <row r="3" spans="1:10" x14ac:dyDescent="0.25">
      <c r="A3" s="8">
        <v>1985</v>
      </c>
      <c r="B3" s="8" t="s">
        <v>13</v>
      </c>
      <c r="C3" s="8" t="s">
        <v>8</v>
      </c>
      <c r="D3" s="9">
        <v>2303.6680000000001</v>
      </c>
    </row>
    <row r="4" spans="1:10" x14ac:dyDescent="0.25">
      <c r="A4" s="8">
        <v>1985</v>
      </c>
      <c r="B4" s="8" t="s">
        <v>13</v>
      </c>
      <c r="C4" s="8" t="s">
        <v>8</v>
      </c>
      <c r="D4" s="9">
        <v>4064.0432000000001</v>
      </c>
    </row>
    <row r="5" spans="1:10" x14ac:dyDescent="0.25">
      <c r="A5" s="8">
        <v>1985</v>
      </c>
      <c r="B5" s="8" t="s">
        <v>13</v>
      </c>
      <c r="C5" s="8" t="s">
        <v>8</v>
      </c>
      <c r="D5" s="9">
        <v>214.38759999999999</v>
      </c>
    </row>
    <row r="6" spans="1:10" x14ac:dyDescent="0.25">
      <c r="A6" s="8">
        <v>1985</v>
      </c>
      <c r="B6" s="8" t="s">
        <v>13</v>
      </c>
      <c r="C6" s="8" t="s">
        <v>8</v>
      </c>
      <c r="D6" s="9">
        <v>125.83620000000001</v>
      </c>
    </row>
    <row r="7" spans="1:10" x14ac:dyDescent="0.25">
      <c r="A7" s="8">
        <v>1985</v>
      </c>
      <c r="B7" s="8" t="s">
        <v>13</v>
      </c>
      <c r="C7" s="8" t="s">
        <v>22</v>
      </c>
      <c r="D7" s="9">
        <v>2797.6916000000001</v>
      </c>
    </row>
    <row r="8" spans="1:10" x14ac:dyDescent="0.25">
      <c r="A8" s="8">
        <v>1985</v>
      </c>
      <c r="B8" s="8" t="s">
        <v>13</v>
      </c>
      <c r="C8" s="8" t="s">
        <v>8</v>
      </c>
      <c r="D8" s="9">
        <v>780.31759999999997</v>
      </c>
    </row>
    <row r="9" spans="1:10" x14ac:dyDescent="0.25">
      <c r="A9" s="8">
        <v>1985</v>
      </c>
      <c r="B9" s="8" t="s">
        <v>13</v>
      </c>
      <c r="C9" s="8" t="s">
        <v>8</v>
      </c>
      <c r="D9" s="9">
        <v>147.80760000000001</v>
      </c>
      <c r="I9" s="19" t="s">
        <v>2</v>
      </c>
      <c r="J9" t="s">
        <v>8</v>
      </c>
    </row>
    <row r="10" spans="1:10" x14ac:dyDescent="0.25">
      <c r="A10" s="8">
        <v>1985</v>
      </c>
      <c r="B10" s="8" t="s">
        <v>13</v>
      </c>
      <c r="C10" s="8" t="s">
        <v>8</v>
      </c>
      <c r="D10" s="9">
        <v>583.24080000000004</v>
      </c>
    </row>
    <row r="11" spans="1:10" x14ac:dyDescent="0.25">
      <c r="A11" s="8">
        <v>1985</v>
      </c>
      <c r="B11" s="8" t="s">
        <v>13</v>
      </c>
      <c r="C11" s="8" t="s">
        <v>8</v>
      </c>
      <c r="D11" s="9">
        <v>3285.723</v>
      </c>
      <c r="I11" s="19" t="s">
        <v>38</v>
      </c>
      <c r="J11" t="s">
        <v>37</v>
      </c>
    </row>
    <row r="12" spans="1:10" x14ac:dyDescent="0.25">
      <c r="A12" s="8">
        <v>1985</v>
      </c>
      <c r="B12" s="8" t="s">
        <v>29</v>
      </c>
      <c r="C12" s="8" t="s">
        <v>8</v>
      </c>
      <c r="D12" s="9">
        <v>4363.6531999999997</v>
      </c>
      <c r="I12" s="20">
        <v>1985</v>
      </c>
      <c r="J12">
        <v>69657.993400000007</v>
      </c>
    </row>
    <row r="13" spans="1:10" x14ac:dyDescent="0.25">
      <c r="A13" s="8">
        <v>1985</v>
      </c>
      <c r="B13" s="8" t="s">
        <v>29</v>
      </c>
      <c r="C13" s="8" t="s">
        <v>8</v>
      </c>
      <c r="D13" s="9">
        <v>679.11599999999999</v>
      </c>
      <c r="I13" s="20">
        <v>1987</v>
      </c>
      <c r="J13">
        <v>21593.8914</v>
      </c>
    </row>
    <row r="14" spans="1:10" x14ac:dyDescent="0.25">
      <c r="A14" s="8">
        <v>1985</v>
      </c>
      <c r="B14" s="8" t="s">
        <v>29</v>
      </c>
      <c r="C14" s="8" t="s">
        <v>8</v>
      </c>
      <c r="D14" s="9">
        <v>176.43700000000001</v>
      </c>
      <c r="I14" s="20">
        <v>1997</v>
      </c>
      <c r="J14">
        <v>36208.867200000001</v>
      </c>
    </row>
    <row r="15" spans="1:10" x14ac:dyDescent="0.25">
      <c r="A15" s="8">
        <v>1985</v>
      </c>
      <c r="B15" s="8" t="s">
        <v>29</v>
      </c>
      <c r="C15" s="8" t="s">
        <v>8</v>
      </c>
      <c r="D15" s="9">
        <v>7968.2943999999998</v>
      </c>
      <c r="I15" s="20">
        <v>1998</v>
      </c>
      <c r="J15">
        <v>4789.0994000000001</v>
      </c>
    </row>
    <row r="16" spans="1:10" x14ac:dyDescent="0.25">
      <c r="A16" s="8">
        <v>1985</v>
      </c>
      <c r="B16" s="8" t="s">
        <v>29</v>
      </c>
      <c r="C16" s="8" t="s">
        <v>22</v>
      </c>
      <c r="D16" s="9">
        <v>6976.2524000000003</v>
      </c>
      <c r="I16" s="20">
        <v>1999</v>
      </c>
      <c r="J16">
        <v>36828.726999999999</v>
      </c>
    </row>
    <row r="17" spans="1:10" x14ac:dyDescent="0.25">
      <c r="A17" s="8">
        <v>1985</v>
      </c>
      <c r="B17" s="8" t="s">
        <v>29</v>
      </c>
      <c r="C17" s="8" t="s">
        <v>8</v>
      </c>
      <c r="D17" s="9">
        <v>5262.4831999999997</v>
      </c>
      <c r="I17" s="20">
        <v>2002</v>
      </c>
      <c r="J17">
        <v>5679.9398000000001</v>
      </c>
    </row>
    <row r="18" spans="1:10" x14ac:dyDescent="0.25">
      <c r="A18" s="8">
        <v>1985</v>
      </c>
      <c r="B18" s="8" t="s">
        <v>29</v>
      </c>
      <c r="C18" s="8" t="s">
        <v>8</v>
      </c>
      <c r="D18" s="9">
        <v>898.83</v>
      </c>
      <c r="I18" s="20" t="s">
        <v>18</v>
      </c>
      <c r="J18">
        <v>174758.51819999999</v>
      </c>
    </row>
    <row r="19" spans="1:10" x14ac:dyDescent="0.25">
      <c r="A19" s="8">
        <v>1985</v>
      </c>
      <c r="B19" s="8" t="s">
        <v>29</v>
      </c>
      <c r="C19" s="8" t="s">
        <v>8</v>
      </c>
      <c r="D19" s="9">
        <v>6024.1584000000003</v>
      </c>
    </row>
    <row r="20" spans="1:10" x14ac:dyDescent="0.25">
      <c r="A20" s="8">
        <v>1985</v>
      </c>
      <c r="B20" s="8" t="s">
        <v>29</v>
      </c>
      <c r="C20" s="8" t="s">
        <v>8</v>
      </c>
      <c r="D20" s="9">
        <v>239.68799999999999</v>
      </c>
    </row>
    <row r="21" spans="1:10" x14ac:dyDescent="0.25">
      <c r="A21" s="8">
        <v>1985</v>
      </c>
      <c r="B21" s="8" t="s">
        <v>29</v>
      </c>
      <c r="C21" s="8" t="s">
        <v>22</v>
      </c>
      <c r="D21" s="9">
        <v>657.81039999999996</v>
      </c>
    </row>
    <row r="22" spans="1:10" x14ac:dyDescent="0.25">
      <c r="A22" s="8">
        <v>1985</v>
      </c>
      <c r="B22" s="8" t="s">
        <v>21</v>
      </c>
      <c r="C22" s="8" t="s">
        <v>8</v>
      </c>
      <c r="D22" s="9">
        <v>2105.2595999999999</v>
      </c>
    </row>
    <row r="23" spans="1:10" x14ac:dyDescent="0.25">
      <c r="A23" s="8">
        <v>1985</v>
      </c>
      <c r="B23" s="8" t="s">
        <v>21</v>
      </c>
      <c r="C23" s="8" t="s">
        <v>8</v>
      </c>
      <c r="D23" s="9">
        <v>317.58659999999998</v>
      </c>
    </row>
    <row r="24" spans="1:10" x14ac:dyDescent="0.25">
      <c r="A24" s="8">
        <v>1985</v>
      </c>
      <c r="B24" s="8" t="s">
        <v>21</v>
      </c>
      <c r="C24" s="8" t="s">
        <v>8</v>
      </c>
      <c r="D24" s="9">
        <v>213.05600000000001</v>
      </c>
    </row>
    <row r="25" spans="1:10" x14ac:dyDescent="0.25">
      <c r="A25" s="8">
        <v>1985</v>
      </c>
      <c r="B25" s="8" t="s">
        <v>21</v>
      </c>
      <c r="C25" s="8" t="s">
        <v>8</v>
      </c>
      <c r="D25" s="9">
        <v>3435.5279999999998</v>
      </c>
    </row>
    <row r="26" spans="1:10" x14ac:dyDescent="0.25">
      <c r="A26" s="8">
        <v>1985</v>
      </c>
      <c r="B26" s="8" t="s">
        <v>21</v>
      </c>
      <c r="C26" s="8" t="s">
        <v>8</v>
      </c>
      <c r="D26" s="9">
        <v>7298.4996000000001</v>
      </c>
    </row>
    <row r="27" spans="1:10" x14ac:dyDescent="0.25">
      <c r="A27" s="8">
        <v>1985</v>
      </c>
      <c r="B27" s="8" t="s">
        <v>21</v>
      </c>
      <c r="C27" s="8" t="s">
        <v>8</v>
      </c>
      <c r="D27" s="9">
        <v>717.73239999999998</v>
      </c>
    </row>
    <row r="28" spans="1:10" x14ac:dyDescent="0.25">
      <c r="A28" s="8">
        <v>1985</v>
      </c>
      <c r="B28" s="8" t="s">
        <v>21</v>
      </c>
      <c r="C28" s="8" t="s">
        <v>8</v>
      </c>
      <c r="D28" s="9">
        <v>83.890799999999999</v>
      </c>
    </row>
    <row r="29" spans="1:10" x14ac:dyDescent="0.25">
      <c r="A29" s="8">
        <v>1985</v>
      </c>
      <c r="B29" s="8" t="s">
        <v>21</v>
      </c>
      <c r="C29" s="8" t="s">
        <v>8</v>
      </c>
      <c r="D29" s="9">
        <v>3486.1288</v>
      </c>
    </row>
    <row r="30" spans="1:10" x14ac:dyDescent="0.25">
      <c r="A30" s="8">
        <v>1985</v>
      </c>
      <c r="B30" s="8" t="s">
        <v>21</v>
      </c>
      <c r="C30" s="8" t="s">
        <v>8</v>
      </c>
      <c r="D30" s="9">
        <v>37.950600000000001</v>
      </c>
    </row>
    <row r="31" spans="1:10" x14ac:dyDescent="0.25">
      <c r="A31" s="8">
        <v>1985</v>
      </c>
      <c r="B31" s="8" t="s">
        <v>15</v>
      </c>
      <c r="C31" s="8" t="s">
        <v>8</v>
      </c>
      <c r="D31" s="9">
        <v>50.6008</v>
      </c>
    </row>
    <row r="32" spans="1:10" x14ac:dyDescent="0.25">
      <c r="A32" s="8">
        <v>1985</v>
      </c>
      <c r="B32" s="8" t="s">
        <v>15</v>
      </c>
      <c r="C32" s="8" t="s">
        <v>8</v>
      </c>
      <c r="D32" s="9">
        <v>339.55799999999999</v>
      </c>
    </row>
    <row r="33" spans="1:4" x14ac:dyDescent="0.25">
      <c r="A33" s="8">
        <v>1987</v>
      </c>
      <c r="B33" s="8" t="s">
        <v>15</v>
      </c>
      <c r="C33" s="8" t="s">
        <v>8</v>
      </c>
      <c r="D33" s="9">
        <v>994.70519999999999</v>
      </c>
    </row>
    <row r="34" spans="1:4" x14ac:dyDescent="0.25">
      <c r="A34" s="8">
        <v>1987</v>
      </c>
      <c r="B34" s="8" t="s">
        <v>15</v>
      </c>
      <c r="C34" s="8" t="s">
        <v>8</v>
      </c>
      <c r="D34" s="9">
        <v>343.55279999999999</v>
      </c>
    </row>
    <row r="35" spans="1:4" x14ac:dyDescent="0.25">
      <c r="A35" s="8">
        <v>1987</v>
      </c>
      <c r="B35" s="8" t="s">
        <v>15</v>
      </c>
      <c r="C35" s="8" t="s">
        <v>8</v>
      </c>
      <c r="D35" s="9">
        <v>1977.4259999999999</v>
      </c>
    </row>
    <row r="36" spans="1:4" x14ac:dyDescent="0.25">
      <c r="A36" s="8">
        <v>1987</v>
      </c>
      <c r="B36" s="8" t="s">
        <v>15</v>
      </c>
      <c r="C36" s="8" t="s">
        <v>8</v>
      </c>
      <c r="D36" s="9">
        <v>308.93119999999999</v>
      </c>
    </row>
    <row r="37" spans="1:4" x14ac:dyDescent="0.25">
      <c r="A37" s="8">
        <v>1987</v>
      </c>
      <c r="B37" s="8" t="s">
        <v>15</v>
      </c>
      <c r="C37" s="8" t="s">
        <v>8</v>
      </c>
      <c r="D37" s="9">
        <v>2150.5340000000001</v>
      </c>
    </row>
    <row r="38" spans="1:4" x14ac:dyDescent="0.25">
      <c r="A38" s="8">
        <v>1987</v>
      </c>
      <c r="B38" s="8" t="s">
        <v>15</v>
      </c>
      <c r="C38" s="8" t="s">
        <v>8</v>
      </c>
      <c r="D38" s="9">
        <v>373.5138</v>
      </c>
    </row>
    <row r="39" spans="1:4" x14ac:dyDescent="0.25">
      <c r="A39" s="8">
        <v>1987</v>
      </c>
      <c r="B39" s="8" t="s">
        <v>15</v>
      </c>
      <c r="C39" s="8" t="s">
        <v>8</v>
      </c>
      <c r="D39" s="9">
        <v>850.89239999999995</v>
      </c>
    </row>
    <row r="40" spans="1:4" x14ac:dyDescent="0.25">
      <c r="A40" s="8">
        <v>1987</v>
      </c>
      <c r="B40" s="8" t="s">
        <v>15</v>
      </c>
      <c r="C40" s="8" t="s">
        <v>8</v>
      </c>
      <c r="D40" s="9">
        <v>599.22</v>
      </c>
    </row>
    <row r="41" spans="1:4" x14ac:dyDescent="0.25">
      <c r="A41" s="8">
        <v>1987</v>
      </c>
      <c r="B41" s="8" t="s">
        <v>17</v>
      </c>
      <c r="C41" s="8" t="s">
        <v>8</v>
      </c>
      <c r="D41" s="9">
        <v>667.79740000000004</v>
      </c>
    </row>
    <row r="42" spans="1:4" x14ac:dyDescent="0.25">
      <c r="A42" s="8">
        <v>1987</v>
      </c>
      <c r="B42" s="8" t="s">
        <v>17</v>
      </c>
      <c r="C42" s="8" t="s">
        <v>8</v>
      </c>
      <c r="D42" s="9">
        <v>1374.2112</v>
      </c>
    </row>
    <row r="43" spans="1:4" x14ac:dyDescent="0.25">
      <c r="A43" s="8">
        <v>1987</v>
      </c>
      <c r="B43" s="8" t="s">
        <v>17</v>
      </c>
      <c r="C43" s="8" t="s">
        <v>8</v>
      </c>
      <c r="D43" s="9">
        <v>1929.4884</v>
      </c>
    </row>
    <row r="44" spans="1:4" x14ac:dyDescent="0.25">
      <c r="A44" s="8">
        <v>1987</v>
      </c>
      <c r="B44" s="8" t="s">
        <v>17</v>
      </c>
      <c r="C44" s="8" t="s">
        <v>8</v>
      </c>
      <c r="D44" s="9">
        <v>193.08199999999999</v>
      </c>
    </row>
    <row r="45" spans="1:4" x14ac:dyDescent="0.25">
      <c r="A45" s="8">
        <v>1987</v>
      </c>
      <c r="B45" s="8" t="s">
        <v>17</v>
      </c>
      <c r="C45" s="8" t="s">
        <v>8</v>
      </c>
      <c r="D45" s="9">
        <v>2324.9735999999998</v>
      </c>
    </row>
    <row r="46" spans="1:4" x14ac:dyDescent="0.25">
      <c r="A46" s="8">
        <v>1987</v>
      </c>
      <c r="B46" s="8" t="s">
        <v>17</v>
      </c>
      <c r="C46" s="8" t="s">
        <v>8</v>
      </c>
      <c r="D46" s="9">
        <v>1325.6078</v>
      </c>
    </row>
    <row r="47" spans="1:4" x14ac:dyDescent="0.25">
      <c r="A47" s="8">
        <v>1987</v>
      </c>
      <c r="B47" s="8" t="s">
        <v>17</v>
      </c>
      <c r="C47" s="8" t="s">
        <v>8</v>
      </c>
      <c r="D47" s="9">
        <v>3617.9571999999998</v>
      </c>
    </row>
    <row r="48" spans="1:4" x14ac:dyDescent="0.25">
      <c r="A48" s="8">
        <v>1987</v>
      </c>
      <c r="B48" s="8" t="s">
        <v>17</v>
      </c>
      <c r="C48" s="8" t="s">
        <v>8</v>
      </c>
      <c r="D48" s="9">
        <v>2561.9983999999999</v>
      </c>
    </row>
    <row r="49" spans="1:4" x14ac:dyDescent="0.25">
      <c r="A49" s="8">
        <v>1997</v>
      </c>
      <c r="B49" s="8" t="s">
        <v>17</v>
      </c>
      <c r="C49" s="8" t="s">
        <v>8</v>
      </c>
      <c r="D49" s="9">
        <v>2187.1529999999998</v>
      </c>
    </row>
    <row r="50" spans="1:4" x14ac:dyDescent="0.25">
      <c r="A50" s="8">
        <v>1997</v>
      </c>
      <c r="B50" s="8" t="s">
        <v>17</v>
      </c>
      <c r="C50" s="8" t="s">
        <v>22</v>
      </c>
      <c r="D50" s="9">
        <v>2145.2076000000002</v>
      </c>
    </row>
    <row r="51" spans="1:4" x14ac:dyDescent="0.25">
      <c r="A51" s="8">
        <v>1997</v>
      </c>
      <c r="B51" s="8" t="s">
        <v>19</v>
      </c>
      <c r="C51" s="8" t="s">
        <v>8</v>
      </c>
      <c r="D51" s="9">
        <v>1547.3191999999999</v>
      </c>
    </row>
    <row r="52" spans="1:4" x14ac:dyDescent="0.25">
      <c r="A52" s="8">
        <v>1997</v>
      </c>
      <c r="B52" s="8" t="s">
        <v>19</v>
      </c>
      <c r="C52" s="8" t="s">
        <v>8</v>
      </c>
      <c r="D52" s="9">
        <v>4078.0250000000001</v>
      </c>
    </row>
    <row r="53" spans="1:4" x14ac:dyDescent="0.25">
      <c r="A53" s="8">
        <v>1997</v>
      </c>
      <c r="B53" s="8" t="s">
        <v>19</v>
      </c>
      <c r="C53" s="8" t="s">
        <v>8</v>
      </c>
      <c r="D53" s="9">
        <v>2085.2856000000002</v>
      </c>
    </row>
    <row r="54" spans="1:4" x14ac:dyDescent="0.25">
      <c r="A54" s="8">
        <v>1997</v>
      </c>
      <c r="B54" s="8" t="s">
        <v>19</v>
      </c>
      <c r="C54" s="8" t="s">
        <v>8</v>
      </c>
      <c r="D54" s="9">
        <v>2576.6460000000002</v>
      </c>
    </row>
    <row r="55" spans="1:4" x14ac:dyDescent="0.25">
      <c r="A55" s="8">
        <v>1997</v>
      </c>
      <c r="B55" s="8" t="s">
        <v>19</v>
      </c>
      <c r="C55" s="8" t="s">
        <v>8</v>
      </c>
      <c r="D55" s="9">
        <v>3134.5864000000001</v>
      </c>
    </row>
    <row r="56" spans="1:4" x14ac:dyDescent="0.25">
      <c r="A56" s="8">
        <v>1997</v>
      </c>
      <c r="B56" s="8" t="s">
        <v>19</v>
      </c>
      <c r="C56" s="8" t="s">
        <v>8</v>
      </c>
      <c r="D56" s="9">
        <v>1314.2891999999999</v>
      </c>
    </row>
    <row r="57" spans="1:4" x14ac:dyDescent="0.25">
      <c r="A57" s="8">
        <v>1997</v>
      </c>
      <c r="B57" s="8" t="s">
        <v>19</v>
      </c>
      <c r="C57" s="8" t="s">
        <v>8</v>
      </c>
      <c r="D57" s="9">
        <v>1438.1279999999999</v>
      </c>
    </row>
    <row r="58" spans="1:4" x14ac:dyDescent="0.25">
      <c r="A58" s="8">
        <v>1997</v>
      </c>
      <c r="B58" s="8" t="s">
        <v>19</v>
      </c>
      <c r="C58" s="8" t="s">
        <v>8</v>
      </c>
      <c r="D58" s="9">
        <v>2769.7280000000001</v>
      </c>
    </row>
    <row r="59" spans="1:4" x14ac:dyDescent="0.25">
      <c r="A59" s="8">
        <v>1997</v>
      </c>
      <c r="B59" s="8" t="s">
        <v>19</v>
      </c>
      <c r="C59" s="8" t="s">
        <v>8</v>
      </c>
      <c r="D59" s="9">
        <v>1418.154</v>
      </c>
    </row>
    <row r="60" spans="1:4" x14ac:dyDescent="0.25">
      <c r="A60" s="8">
        <v>1997</v>
      </c>
      <c r="B60" s="8" t="s">
        <v>19</v>
      </c>
      <c r="C60" s="8" t="s">
        <v>8</v>
      </c>
      <c r="D60" s="9">
        <v>527.31359999999995</v>
      </c>
    </row>
    <row r="61" spans="1:4" x14ac:dyDescent="0.25">
      <c r="A61" s="8">
        <v>1997</v>
      </c>
      <c r="B61" s="8" t="s">
        <v>16</v>
      </c>
      <c r="C61" s="8" t="s">
        <v>8</v>
      </c>
      <c r="D61" s="9">
        <v>2954.1545999999998</v>
      </c>
    </row>
    <row r="62" spans="1:4" x14ac:dyDescent="0.25">
      <c r="A62" s="8">
        <v>1997</v>
      </c>
      <c r="B62" s="8" t="s">
        <v>16</v>
      </c>
      <c r="C62" s="8" t="s">
        <v>8</v>
      </c>
      <c r="D62" s="9">
        <v>1547.9849999999999</v>
      </c>
    </row>
    <row r="63" spans="1:4" x14ac:dyDescent="0.25">
      <c r="A63" s="8">
        <v>1997</v>
      </c>
      <c r="B63" s="8" t="s">
        <v>16</v>
      </c>
      <c r="C63" s="8" t="s">
        <v>8</v>
      </c>
      <c r="D63" s="9">
        <v>1451.444</v>
      </c>
    </row>
    <row r="64" spans="1:4" x14ac:dyDescent="0.25">
      <c r="A64" s="8">
        <v>1997</v>
      </c>
      <c r="B64" s="8" t="s">
        <v>16</v>
      </c>
      <c r="C64" s="8" t="s">
        <v>8</v>
      </c>
      <c r="D64" s="9">
        <v>5033.4480000000003</v>
      </c>
    </row>
    <row r="65" spans="1:4" x14ac:dyDescent="0.25">
      <c r="A65" s="8">
        <v>1998</v>
      </c>
      <c r="B65" s="8" t="s">
        <v>16</v>
      </c>
      <c r="C65" s="8" t="s">
        <v>8</v>
      </c>
      <c r="D65" s="9">
        <v>732.38</v>
      </c>
    </row>
    <row r="66" spans="1:4" x14ac:dyDescent="0.25">
      <c r="A66" s="8">
        <v>1998</v>
      </c>
      <c r="B66" s="8" t="s">
        <v>16</v>
      </c>
      <c r="C66" s="8" t="s">
        <v>8</v>
      </c>
      <c r="D66" s="9">
        <v>178.43440000000001</v>
      </c>
    </row>
    <row r="67" spans="1:4" x14ac:dyDescent="0.25">
      <c r="A67" s="8">
        <v>1998</v>
      </c>
      <c r="B67" s="8" t="s">
        <v>16</v>
      </c>
      <c r="C67" s="8" t="s">
        <v>8</v>
      </c>
      <c r="D67" s="9">
        <v>184.42660000000001</v>
      </c>
    </row>
    <row r="68" spans="1:4" x14ac:dyDescent="0.25">
      <c r="A68" s="8">
        <v>1998</v>
      </c>
      <c r="B68" s="8" t="s">
        <v>16</v>
      </c>
      <c r="C68" s="8" t="s">
        <v>8</v>
      </c>
      <c r="D68" s="9">
        <v>186.42400000000001</v>
      </c>
    </row>
    <row r="69" spans="1:4" x14ac:dyDescent="0.25">
      <c r="A69" s="8">
        <v>1998</v>
      </c>
      <c r="B69" s="8" t="s">
        <v>16</v>
      </c>
      <c r="C69" s="8" t="s">
        <v>8</v>
      </c>
      <c r="D69" s="9">
        <v>101.2016</v>
      </c>
    </row>
    <row r="70" spans="1:4" x14ac:dyDescent="0.25">
      <c r="A70" s="8">
        <v>1998</v>
      </c>
      <c r="B70" s="8" t="s">
        <v>16</v>
      </c>
      <c r="C70" s="8" t="s">
        <v>8</v>
      </c>
      <c r="D70" s="9">
        <v>263.65679999999998</v>
      </c>
    </row>
    <row r="71" spans="1:4" x14ac:dyDescent="0.25">
      <c r="A71" s="8">
        <v>1998</v>
      </c>
      <c r="B71" s="8" t="s">
        <v>11</v>
      </c>
      <c r="C71" s="8" t="s">
        <v>8</v>
      </c>
      <c r="D71" s="9">
        <v>585.23820000000001</v>
      </c>
    </row>
    <row r="72" spans="1:4" x14ac:dyDescent="0.25">
      <c r="A72" s="8">
        <v>1998</v>
      </c>
      <c r="B72" s="8" t="s">
        <v>11</v>
      </c>
      <c r="C72" s="8" t="s">
        <v>8</v>
      </c>
      <c r="D72" s="9">
        <v>161.12360000000001</v>
      </c>
    </row>
    <row r="73" spans="1:4" x14ac:dyDescent="0.25">
      <c r="A73" s="8">
        <v>1998</v>
      </c>
      <c r="B73" s="8" t="s">
        <v>11</v>
      </c>
      <c r="C73" s="8" t="s">
        <v>8</v>
      </c>
      <c r="D73" s="9">
        <v>327.5736</v>
      </c>
    </row>
    <row r="74" spans="1:4" x14ac:dyDescent="0.25">
      <c r="A74" s="8">
        <v>1998</v>
      </c>
      <c r="B74" s="8" t="s">
        <v>11</v>
      </c>
      <c r="C74" s="8" t="s">
        <v>8</v>
      </c>
      <c r="D74" s="9">
        <v>324.91039999999998</v>
      </c>
    </row>
    <row r="75" spans="1:4" x14ac:dyDescent="0.25">
      <c r="A75" s="8">
        <v>1998</v>
      </c>
      <c r="B75" s="8" t="s">
        <v>11</v>
      </c>
      <c r="C75" s="8" t="s">
        <v>8</v>
      </c>
      <c r="D75" s="9">
        <v>165.7842</v>
      </c>
    </row>
    <row r="76" spans="1:4" x14ac:dyDescent="0.25">
      <c r="A76" s="8">
        <v>1998</v>
      </c>
      <c r="B76" s="8" t="s">
        <v>11</v>
      </c>
      <c r="C76" s="8" t="s">
        <v>8</v>
      </c>
      <c r="D76" s="9">
        <v>774.99120000000005</v>
      </c>
    </row>
    <row r="77" spans="1:4" x14ac:dyDescent="0.25">
      <c r="A77" s="8">
        <v>1998</v>
      </c>
      <c r="B77" s="8" t="s">
        <v>11</v>
      </c>
      <c r="C77" s="8" t="s">
        <v>8</v>
      </c>
      <c r="D77" s="9">
        <v>539.298</v>
      </c>
    </row>
    <row r="78" spans="1:4" x14ac:dyDescent="0.25">
      <c r="A78" s="8">
        <v>1998</v>
      </c>
      <c r="B78" s="8" t="s">
        <v>11</v>
      </c>
      <c r="C78" s="8" t="s">
        <v>8</v>
      </c>
      <c r="D78" s="9">
        <v>58.590400000000002</v>
      </c>
    </row>
    <row r="79" spans="1:4" x14ac:dyDescent="0.25">
      <c r="A79" s="8">
        <v>1998</v>
      </c>
      <c r="B79" s="8" t="s">
        <v>11</v>
      </c>
      <c r="C79" s="8" t="s">
        <v>8</v>
      </c>
      <c r="D79" s="9">
        <v>33.29</v>
      </c>
    </row>
    <row r="80" spans="1:4" x14ac:dyDescent="0.25">
      <c r="A80" s="8">
        <v>1998</v>
      </c>
      <c r="B80" s="8" t="s">
        <v>11</v>
      </c>
      <c r="C80" s="8" t="s">
        <v>8</v>
      </c>
      <c r="D80" s="9">
        <v>171.7764</v>
      </c>
    </row>
    <row r="81" spans="1:4" x14ac:dyDescent="0.25">
      <c r="A81" s="8">
        <v>1999</v>
      </c>
      <c r="B81" s="8" t="s">
        <v>25</v>
      </c>
      <c r="C81" s="8" t="s">
        <v>8</v>
      </c>
      <c r="D81" s="9">
        <v>3735.1379999999999</v>
      </c>
    </row>
    <row r="82" spans="1:4" x14ac:dyDescent="0.25">
      <c r="A82" s="8">
        <v>1999</v>
      </c>
      <c r="B82" s="8" t="s">
        <v>25</v>
      </c>
      <c r="C82" s="8" t="s">
        <v>8</v>
      </c>
      <c r="D82" s="9">
        <v>2097.27</v>
      </c>
    </row>
    <row r="83" spans="1:4" x14ac:dyDescent="0.25">
      <c r="A83" s="8">
        <v>1999</v>
      </c>
      <c r="B83" s="8" t="s">
        <v>25</v>
      </c>
      <c r="C83" s="8" t="s">
        <v>8</v>
      </c>
      <c r="D83" s="9">
        <v>1516.0265999999999</v>
      </c>
    </row>
    <row r="84" spans="1:4" x14ac:dyDescent="0.25">
      <c r="A84" s="8">
        <v>1999</v>
      </c>
      <c r="B84" s="8" t="s">
        <v>25</v>
      </c>
      <c r="C84" s="8" t="s">
        <v>8</v>
      </c>
      <c r="D84" s="9">
        <v>718.39819999999997</v>
      </c>
    </row>
    <row r="85" spans="1:4" x14ac:dyDescent="0.25">
      <c r="A85" s="8">
        <v>1999</v>
      </c>
      <c r="B85" s="8" t="s">
        <v>25</v>
      </c>
      <c r="C85" s="8" t="s">
        <v>8</v>
      </c>
      <c r="D85" s="9">
        <v>3791.0652</v>
      </c>
    </row>
    <row r="86" spans="1:4" x14ac:dyDescent="0.25">
      <c r="A86" s="8">
        <v>1999</v>
      </c>
      <c r="B86" s="8" t="s">
        <v>25</v>
      </c>
      <c r="C86" s="8" t="s">
        <v>8</v>
      </c>
      <c r="D86" s="9">
        <v>2527.3768</v>
      </c>
    </row>
    <row r="87" spans="1:4" x14ac:dyDescent="0.25">
      <c r="A87" s="8">
        <v>1999</v>
      </c>
      <c r="B87" s="8" t="s">
        <v>25</v>
      </c>
      <c r="C87" s="8" t="s">
        <v>8</v>
      </c>
      <c r="D87" s="9">
        <v>796.96259999999995</v>
      </c>
    </row>
    <row r="88" spans="1:4" x14ac:dyDescent="0.25">
      <c r="A88" s="8">
        <v>1999</v>
      </c>
      <c r="B88" s="8" t="s">
        <v>25</v>
      </c>
      <c r="C88" s="8" t="s">
        <v>8</v>
      </c>
      <c r="D88" s="9">
        <v>5580.7356</v>
      </c>
    </row>
    <row r="89" spans="1:4" x14ac:dyDescent="0.25">
      <c r="A89" s="8">
        <v>1999</v>
      </c>
      <c r="B89" s="8" t="s">
        <v>25</v>
      </c>
      <c r="C89" s="8" t="s">
        <v>8</v>
      </c>
      <c r="D89" s="9">
        <v>1231.73</v>
      </c>
    </row>
    <row r="90" spans="1:4" x14ac:dyDescent="0.25">
      <c r="A90" s="8">
        <v>1999</v>
      </c>
      <c r="B90" s="8" t="s">
        <v>25</v>
      </c>
      <c r="C90" s="8" t="s">
        <v>8</v>
      </c>
      <c r="D90" s="9">
        <v>6008.8450000000003</v>
      </c>
    </row>
    <row r="91" spans="1:4" x14ac:dyDescent="0.25">
      <c r="A91" s="8">
        <v>1999</v>
      </c>
      <c r="B91" s="8" t="s">
        <v>20</v>
      </c>
      <c r="C91" s="8" t="s">
        <v>8</v>
      </c>
      <c r="D91" s="9">
        <v>1995.4025999999999</v>
      </c>
    </row>
    <row r="92" spans="1:4" x14ac:dyDescent="0.25">
      <c r="A92" s="8">
        <v>1999</v>
      </c>
      <c r="B92" s="8" t="s">
        <v>20</v>
      </c>
      <c r="C92" s="8" t="s">
        <v>8</v>
      </c>
      <c r="D92" s="9">
        <v>703.08479999999997</v>
      </c>
    </row>
    <row r="93" spans="1:4" x14ac:dyDescent="0.25">
      <c r="A93" s="8">
        <v>1999</v>
      </c>
      <c r="B93" s="8" t="s">
        <v>20</v>
      </c>
      <c r="C93" s="8" t="s">
        <v>8</v>
      </c>
      <c r="D93" s="9">
        <v>878.85599999999999</v>
      </c>
    </row>
    <row r="94" spans="1:4" x14ac:dyDescent="0.25">
      <c r="A94" s="8">
        <v>1999</v>
      </c>
      <c r="B94" s="8" t="s">
        <v>20</v>
      </c>
      <c r="C94" s="8" t="s">
        <v>8</v>
      </c>
      <c r="D94" s="9">
        <v>1267.6831999999999</v>
      </c>
    </row>
    <row r="95" spans="1:4" x14ac:dyDescent="0.25">
      <c r="A95" s="8">
        <v>1999</v>
      </c>
      <c r="B95" s="8" t="s">
        <v>20</v>
      </c>
      <c r="C95" s="8" t="s">
        <v>8</v>
      </c>
      <c r="D95" s="9">
        <v>1054.6271999999999</v>
      </c>
    </row>
    <row r="96" spans="1:4" x14ac:dyDescent="0.25">
      <c r="A96" s="8">
        <v>1999</v>
      </c>
      <c r="B96" s="8" t="s">
        <v>20</v>
      </c>
      <c r="C96" s="8" t="s">
        <v>8</v>
      </c>
      <c r="D96" s="9">
        <v>2925.5252</v>
      </c>
    </row>
    <row r="97" spans="1:4" x14ac:dyDescent="0.25">
      <c r="A97" s="8">
        <v>2002</v>
      </c>
      <c r="B97" s="8" t="s">
        <v>20</v>
      </c>
      <c r="C97" s="8" t="s">
        <v>8</v>
      </c>
      <c r="D97" s="9">
        <v>1076.5986</v>
      </c>
    </row>
    <row r="98" spans="1:4" x14ac:dyDescent="0.25">
      <c r="A98" s="8">
        <v>2002</v>
      </c>
      <c r="B98" s="8" t="s">
        <v>20</v>
      </c>
      <c r="C98" s="8" t="s">
        <v>8</v>
      </c>
      <c r="D98" s="9">
        <v>2174.5028000000002</v>
      </c>
    </row>
    <row r="99" spans="1:4" x14ac:dyDescent="0.25">
      <c r="A99" s="8">
        <v>2002</v>
      </c>
      <c r="B99" s="8" t="s">
        <v>20</v>
      </c>
      <c r="C99" s="8" t="s">
        <v>8</v>
      </c>
      <c r="D99" s="9">
        <v>2428.8384000000001</v>
      </c>
    </row>
    <row r="100" spans="1:4" x14ac:dyDescent="0.25">
      <c r="A100" s="8">
        <v>2002</v>
      </c>
      <c r="B100" s="8" t="s">
        <v>20</v>
      </c>
      <c r="C100" s="8" t="s">
        <v>12</v>
      </c>
      <c r="D100" s="9">
        <v>5815.0972000000002</v>
      </c>
    </row>
    <row r="101" spans="1:4" x14ac:dyDescent="0.25">
      <c r="A101" s="8">
        <v>2002</v>
      </c>
      <c r="B101" s="8" t="s">
        <v>24</v>
      </c>
      <c r="C101" s="8" t="s">
        <v>12</v>
      </c>
      <c r="D101" s="9">
        <v>2117.2440000000001</v>
      </c>
    </row>
    <row r="102" spans="1:4" x14ac:dyDescent="0.25">
      <c r="A102" s="8">
        <v>2002</v>
      </c>
      <c r="B102" s="8" t="s">
        <v>24</v>
      </c>
      <c r="C102" s="8" t="s">
        <v>12</v>
      </c>
      <c r="D102" s="9">
        <v>1062.6168</v>
      </c>
    </row>
    <row r="103" spans="1:4" x14ac:dyDescent="0.25">
      <c r="A103" s="8">
        <v>2002</v>
      </c>
      <c r="B103" s="8" t="s">
        <v>24</v>
      </c>
      <c r="C103" s="8" t="s">
        <v>12</v>
      </c>
      <c r="D103" s="9">
        <v>1118.5440000000001</v>
      </c>
    </row>
    <row r="104" spans="1:4" x14ac:dyDescent="0.25">
      <c r="A104" s="8">
        <v>2002</v>
      </c>
      <c r="B104" s="8" t="s">
        <v>24</v>
      </c>
      <c r="C104" s="8" t="s">
        <v>12</v>
      </c>
      <c r="D104" s="9">
        <v>2302.3364000000001</v>
      </c>
    </row>
    <row r="105" spans="1:4" x14ac:dyDescent="0.25">
      <c r="A105" s="8">
        <v>2002</v>
      </c>
      <c r="B105" s="8" t="s">
        <v>24</v>
      </c>
      <c r="C105" s="8" t="s">
        <v>12</v>
      </c>
      <c r="D105" s="9">
        <v>4604.6728000000003</v>
      </c>
    </row>
    <row r="106" spans="1:4" x14ac:dyDescent="0.25">
      <c r="A106" s="8">
        <v>2002</v>
      </c>
      <c r="B106" s="8" t="s">
        <v>24</v>
      </c>
      <c r="C106" s="8" t="s">
        <v>12</v>
      </c>
      <c r="D106" s="9">
        <v>2530.7058000000002</v>
      </c>
    </row>
    <row r="107" spans="1:4" x14ac:dyDescent="0.25">
      <c r="A107" s="8">
        <v>2002</v>
      </c>
      <c r="B107" s="8" t="s">
        <v>24</v>
      </c>
      <c r="C107" s="8" t="s">
        <v>12</v>
      </c>
      <c r="D107" s="9">
        <v>2143.8760000000002</v>
      </c>
    </row>
    <row r="108" spans="1:4" x14ac:dyDescent="0.25">
      <c r="A108" s="8">
        <v>2002</v>
      </c>
      <c r="B108" s="8" t="s">
        <v>24</v>
      </c>
      <c r="C108" s="8" t="s">
        <v>12</v>
      </c>
      <c r="D108" s="9">
        <v>3124.5994000000001</v>
      </c>
    </row>
    <row r="109" spans="1:4" x14ac:dyDescent="0.25">
      <c r="A109" s="8">
        <v>2002</v>
      </c>
      <c r="B109" s="8" t="s">
        <v>24</v>
      </c>
      <c r="C109" s="8" t="s">
        <v>12</v>
      </c>
      <c r="D109" s="9">
        <v>1701.7847999999999</v>
      </c>
    </row>
    <row r="110" spans="1:4" x14ac:dyDescent="0.25">
      <c r="A110" s="8">
        <v>2002</v>
      </c>
      <c r="B110" s="8" t="s">
        <v>24</v>
      </c>
      <c r="C110" s="8" t="s">
        <v>12</v>
      </c>
      <c r="D110" s="9">
        <v>1764.37</v>
      </c>
    </row>
    <row r="111" spans="1:4" x14ac:dyDescent="0.25">
      <c r="A111" s="8">
        <v>2002</v>
      </c>
      <c r="B111" s="8" t="s">
        <v>27</v>
      </c>
      <c r="C111" s="8" t="s">
        <v>12</v>
      </c>
      <c r="D111" s="9">
        <v>1393.5193999999999</v>
      </c>
    </row>
    <row r="112" spans="1:4" x14ac:dyDescent="0.25">
      <c r="A112" s="8">
        <v>2002</v>
      </c>
      <c r="B112" s="8" t="s">
        <v>27</v>
      </c>
      <c r="C112" s="8" t="s">
        <v>12</v>
      </c>
      <c r="D112" s="9">
        <v>2233.0931999999998</v>
      </c>
    </row>
    <row r="113" spans="1:4" x14ac:dyDescent="0.25">
      <c r="A113" s="8">
        <v>2004</v>
      </c>
      <c r="B113" s="8" t="s">
        <v>27</v>
      </c>
      <c r="C113" s="8" t="s">
        <v>12</v>
      </c>
      <c r="D113" s="9">
        <v>2748.4223999999999</v>
      </c>
    </row>
    <row r="114" spans="1:4" x14ac:dyDescent="0.25">
      <c r="A114" s="8">
        <v>2004</v>
      </c>
      <c r="B114" s="8" t="s">
        <v>27</v>
      </c>
      <c r="C114" s="8" t="s">
        <v>12</v>
      </c>
      <c r="D114" s="9">
        <v>1587.2672</v>
      </c>
    </row>
    <row r="115" spans="1:4" x14ac:dyDescent="0.25">
      <c r="A115" s="8">
        <v>2004</v>
      </c>
      <c r="B115" s="8" t="s">
        <v>27</v>
      </c>
      <c r="C115" s="8" t="s">
        <v>12</v>
      </c>
      <c r="D115" s="9">
        <v>1065.28</v>
      </c>
    </row>
    <row r="116" spans="1:4" x14ac:dyDescent="0.25">
      <c r="A116" s="8">
        <v>2004</v>
      </c>
      <c r="B116" s="8" t="s">
        <v>27</v>
      </c>
      <c r="C116" s="8" t="s">
        <v>12</v>
      </c>
      <c r="D116" s="9">
        <v>4865.6664000000001</v>
      </c>
    </row>
    <row r="117" spans="1:4" x14ac:dyDescent="0.25">
      <c r="A117" s="8">
        <v>2004</v>
      </c>
      <c r="B117" s="8" t="s">
        <v>27</v>
      </c>
      <c r="C117" s="8" t="s">
        <v>12</v>
      </c>
      <c r="D117" s="9">
        <v>2716.4639999999999</v>
      </c>
    </row>
    <row r="118" spans="1:4" x14ac:dyDescent="0.25">
      <c r="A118" s="8">
        <v>2004</v>
      </c>
      <c r="B118" s="8" t="s">
        <v>27</v>
      </c>
      <c r="C118" s="8" t="s">
        <v>12</v>
      </c>
      <c r="D118" s="9">
        <v>1274.3412000000001</v>
      </c>
    </row>
    <row r="119" spans="1:4" x14ac:dyDescent="0.25">
      <c r="A119" s="8">
        <v>2004</v>
      </c>
      <c r="B119" s="8" t="s">
        <v>27</v>
      </c>
      <c r="C119" s="8" t="s">
        <v>12</v>
      </c>
      <c r="D119" s="9">
        <v>3036.0479999999998</v>
      </c>
    </row>
    <row r="120" spans="1:4" x14ac:dyDescent="0.25">
      <c r="A120" s="8">
        <v>2004</v>
      </c>
      <c r="B120" s="8" t="s">
        <v>27</v>
      </c>
      <c r="C120" s="8" t="s">
        <v>12</v>
      </c>
      <c r="D120" s="9">
        <v>868.86900000000003</v>
      </c>
    </row>
    <row r="121" spans="1:4" x14ac:dyDescent="0.25">
      <c r="A121" s="8">
        <v>2004</v>
      </c>
      <c r="B121" s="8" t="s">
        <v>28</v>
      </c>
      <c r="C121" s="8" t="s">
        <v>12</v>
      </c>
      <c r="D121" s="9">
        <v>6301.1311999999998</v>
      </c>
    </row>
    <row r="122" spans="1:4" x14ac:dyDescent="0.25">
      <c r="A122" s="8">
        <v>2004</v>
      </c>
      <c r="B122" s="8" t="s">
        <v>28</v>
      </c>
      <c r="C122" s="8" t="s">
        <v>12</v>
      </c>
      <c r="D122" s="9">
        <v>2120.5729999999999</v>
      </c>
    </row>
    <row r="123" spans="1:4" x14ac:dyDescent="0.25">
      <c r="A123" s="8">
        <v>2004</v>
      </c>
      <c r="B123" s="8" t="s">
        <v>28</v>
      </c>
      <c r="C123" s="8" t="s">
        <v>12</v>
      </c>
      <c r="D123" s="9">
        <v>3275.7359999999999</v>
      </c>
    </row>
    <row r="124" spans="1:4" x14ac:dyDescent="0.25">
      <c r="A124" s="8">
        <v>2004</v>
      </c>
      <c r="B124" s="8" t="s">
        <v>28</v>
      </c>
      <c r="C124" s="8" t="s">
        <v>12</v>
      </c>
      <c r="D124" s="9">
        <v>133.16</v>
      </c>
    </row>
    <row r="125" spans="1:4" x14ac:dyDescent="0.25">
      <c r="A125" s="8">
        <v>2004</v>
      </c>
      <c r="B125" s="8" t="s">
        <v>28</v>
      </c>
      <c r="C125" s="8" t="s">
        <v>12</v>
      </c>
      <c r="D125" s="9">
        <v>6911.0039999999999</v>
      </c>
    </row>
    <row r="126" spans="1:4" x14ac:dyDescent="0.25">
      <c r="A126" s="8">
        <v>2004</v>
      </c>
      <c r="B126" s="8" t="s">
        <v>28</v>
      </c>
      <c r="C126" s="8" t="s">
        <v>12</v>
      </c>
      <c r="D126" s="9">
        <v>3046.7008000000001</v>
      </c>
    </row>
    <row r="127" spans="1:4" x14ac:dyDescent="0.25">
      <c r="A127" s="8">
        <v>2004</v>
      </c>
      <c r="B127" s="8" t="s">
        <v>28</v>
      </c>
      <c r="C127" s="8" t="s">
        <v>12</v>
      </c>
      <c r="D127" s="9">
        <v>1640.5311999999999</v>
      </c>
    </row>
    <row r="128" spans="1:4" x14ac:dyDescent="0.25">
      <c r="A128" s="8">
        <v>2004</v>
      </c>
      <c r="B128" s="8" t="s">
        <v>28</v>
      </c>
      <c r="C128" s="8" t="s">
        <v>12</v>
      </c>
      <c r="D128" s="9">
        <v>4643.9549999999999</v>
      </c>
    </row>
    <row r="129" spans="1:4" x14ac:dyDescent="0.25">
      <c r="A129" s="8">
        <v>2007</v>
      </c>
      <c r="B129" s="8" t="s">
        <v>28</v>
      </c>
      <c r="C129" s="8" t="s">
        <v>12</v>
      </c>
      <c r="D129" s="9">
        <v>4710.5349999999999</v>
      </c>
    </row>
    <row r="130" spans="1:4" x14ac:dyDescent="0.25">
      <c r="A130" s="8">
        <v>2007</v>
      </c>
      <c r="B130" s="8" t="s">
        <v>28</v>
      </c>
      <c r="C130" s="8" t="s">
        <v>12</v>
      </c>
      <c r="D130" s="9">
        <v>838.90800000000002</v>
      </c>
    </row>
    <row r="131" spans="1:4" x14ac:dyDescent="0.25">
      <c r="A131" s="8">
        <v>2007</v>
      </c>
      <c r="B131" s="8" t="s">
        <v>9</v>
      </c>
      <c r="C131" s="8" t="s">
        <v>12</v>
      </c>
      <c r="D131" s="9">
        <v>3121.2703999999999</v>
      </c>
    </row>
    <row r="132" spans="1:4" x14ac:dyDescent="0.25">
      <c r="A132" s="8">
        <v>2007</v>
      </c>
      <c r="B132" s="8" t="s">
        <v>9</v>
      </c>
      <c r="C132" s="8" t="s">
        <v>12</v>
      </c>
      <c r="D132" s="9">
        <v>2285.0255999999999</v>
      </c>
    </row>
    <row r="133" spans="1:4" x14ac:dyDescent="0.25">
      <c r="A133" s="8">
        <v>2007</v>
      </c>
      <c r="B133" s="8" t="s">
        <v>9</v>
      </c>
      <c r="C133" s="8" t="s">
        <v>12</v>
      </c>
      <c r="D133" s="9">
        <v>2552.6772000000001</v>
      </c>
    </row>
    <row r="134" spans="1:4" x14ac:dyDescent="0.25">
      <c r="A134" s="8">
        <v>2007</v>
      </c>
      <c r="B134" s="8" t="s">
        <v>9</v>
      </c>
      <c r="C134" s="8" t="s">
        <v>12</v>
      </c>
      <c r="D134" s="9">
        <v>866.87159999999994</v>
      </c>
    </row>
    <row r="135" spans="1:4" x14ac:dyDescent="0.25">
      <c r="A135" s="8">
        <v>2007</v>
      </c>
      <c r="B135" s="8" t="s">
        <v>9</v>
      </c>
      <c r="C135" s="8" t="s">
        <v>12</v>
      </c>
      <c r="D135" s="9">
        <v>928.12519999999995</v>
      </c>
    </row>
    <row r="136" spans="1:4" x14ac:dyDescent="0.25">
      <c r="A136" s="8">
        <v>2007</v>
      </c>
      <c r="B136" s="8" t="s">
        <v>9</v>
      </c>
      <c r="C136" s="8" t="s">
        <v>12</v>
      </c>
      <c r="D136" s="9">
        <v>1910.1802</v>
      </c>
    </row>
    <row r="137" spans="1:4" x14ac:dyDescent="0.25">
      <c r="A137" s="8">
        <v>2007</v>
      </c>
      <c r="B137" s="8" t="s">
        <v>9</v>
      </c>
      <c r="C137" s="8" t="s">
        <v>12</v>
      </c>
      <c r="D137" s="9">
        <v>2636.5680000000002</v>
      </c>
    </row>
    <row r="138" spans="1:4" x14ac:dyDescent="0.25">
      <c r="A138" s="8">
        <v>2007</v>
      </c>
      <c r="B138" s="8" t="s">
        <v>9</v>
      </c>
      <c r="C138" s="8" t="s">
        <v>12</v>
      </c>
      <c r="D138" s="9">
        <v>1416.8224</v>
      </c>
    </row>
    <row r="139" spans="1:4" x14ac:dyDescent="0.25">
      <c r="A139" s="8">
        <v>2007</v>
      </c>
      <c r="B139" s="8" t="s">
        <v>9</v>
      </c>
      <c r="C139" s="8" t="s">
        <v>12</v>
      </c>
      <c r="D139" s="9">
        <v>308.93119999999999</v>
      </c>
    </row>
    <row r="140" spans="1:4" x14ac:dyDescent="0.25">
      <c r="A140" s="8">
        <v>2007</v>
      </c>
      <c r="B140" s="8" t="s">
        <v>9</v>
      </c>
      <c r="C140" s="8" t="s">
        <v>12</v>
      </c>
      <c r="D140" s="9">
        <v>450.08080000000001</v>
      </c>
    </row>
    <row r="141" spans="1:4" x14ac:dyDescent="0.25">
      <c r="A141" s="8">
        <v>2007</v>
      </c>
      <c r="B141" s="8" t="s">
        <v>23</v>
      </c>
      <c r="C141" s="8" t="s">
        <v>12</v>
      </c>
      <c r="D141" s="9">
        <v>2775.7202000000002</v>
      </c>
    </row>
    <row r="142" spans="1:4" x14ac:dyDescent="0.25">
      <c r="A142" s="8">
        <v>2007</v>
      </c>
      <c r="B142" s="8" t="s">
        <v>23</v>
      </c>
      <c r="C142" s="8" t="s">
        <v>12</v>
      </c>
      <c r="D142" s="9">
        <v>3147.9023999999999</v>
      </c>
    </row>
    <row r="143" spans="1:4" x14ac:dyDescent="0.25">
      <c r="A143" s="8">
        <v>2007</v>
      </c>
      <c r="B143" s="8" t="s">
        <v>23</v>
      </c>
      <c r="C143" s="8" t="s">
        <v>12</v>
      </c>
      <c r="D143" s="9">
        <v>5060.08</v>
      </c>
    </row>
    <row r="144" spans="1:4" x14ac:dyDescent="0.25">
      <c r="A144" s="8">
        <v>2007</v>
      </c>
      <c r="B144" s="8" t="s">
        <v>23</v>
      </c>
      <c r="C144" s="8" t="s">
        <v>12</v>
      </c>
      <c r="D144" s="9">
        <v>473.38380000000001</v>
      </c>
    </row>
    <row r="145" spans="1:4" x14ac:dyDescent="0.25">
      <c r="A145" s="8">
        <v>2009</v>
      </c>
      <c r="B145" s="8" t="s">
        <v>23</v>
      </c>
      <c r="C145" s="8" t="s">
        <v>12</v>
      </c>
      <c r="D145" s="9">
        <v>443.4228</v>
      </c>
    </row>
    <row r="146" spans="1:4" x14ac:dyDescent="0.25">
      <c r="A146" s="8">
        <v>2009</v>
      </c>
      <c r="B146" s="8" t="s">
        <v>23</v>
      </c>
      <c r="C146" s="8" t="s">
        <v>12</v>
      </c>
      <c r="D146" s="9">
        <v>556.60879999999997</v>
      </c>
    </row>
    <row r="147" spans="1:4" x14ac:dyDescent="0.25">
      <c r="A147" s="8">
        <v>2009</v>
      </c>
      <c r="B147" s="8" t="s">
        <v>23</v>
      </c>
      <c r="C147" s="8" t="s">
        <v>12</v>
      </c>
      <c r="D147" s="9">
        <v>1621.8887999999999</v>
      </c>
    </row>
    <row r="148" spans="1:4" x14ac:dyDescent="0.25">
      <c r="A148" s="8">
        <v>2009</v>
      </c>
      <c r="B148" s="8" t="s">
        <v>23</v>
      </c>
      <c r="C148" s="8" t="s">
        <v>12</v>
      </c>
      <c r="D148" s="9">
        <v>3068.0064000000002</v>
      </c>
    </row>
    <row r="149" spans="1:4" x14ac:dyDescent="0.25">
      <c r="A149" s="8">
        <v>2009</v>
      </c>
      <c r="B149" s="8" t="s">
        <v>23</v>
      </c>
      <c r="C149" s="8" t="s">
        <v>12</v>
      </c>
      <c r="D149" s="9">
        <v>6768.5227999999997</v>
      </c>
    </row>
    <row r="150" spans="1:4" x14ac:dyDescent="0.25">
      <c r="A150" s="8">
        <v>2009</v>
      </c>
      <c r="B150" s="8" t="s">
        <v>23</v>
      </c>
      <c r="C150" s="8" t="s">
        <v>12</v>
      </c>
      <c r="D150" s="9">
        <v>3185.1871999999998</v>
      </c>
    </row>
    <row r="151" spans="1:4" x14ac:dyDescent="0.25">
      <c r="A151" s="8">
        <v>2009</v>
      </c>
      <c r="B151" s="8" t="s">
        <v>26</v>
      </c>
      <c r="C151" s="8" t="s">
        <v>12</v>
      </c>
      <c r="D151" s="9">
        <v>1794.3309999999999</v>
      </c>
    </row>
    <row r="152" spans="1:4" x14ac:dyDescent="0.25">
      <c r="A152" s="8">
        <v>2009</v>
      </c>
      <c r="B152" s="8" t="s">
        <v>26</v>
      </c>
      <c r="C152" s="8" t="s">
        <v>12</v>
      </c>
      <c r="D152" s="9">
        <v>3589.9935999999998</v>
      </c>
    </row>
    <row r="153" spans="1:4" x14ac:dyDescent="0.25">
      <c r="A153" s="8">
        <v>2009</v>
      </c>
      <c r="B153" s="8" t="s">
        <v>26</v>
      </c>
      <c r="C153" s="8" t="s">
        <v>12</v>
      </c>
      <c r="D153" s="9">
        <v>619.19399999999996</v>
      </c>
    </row>
    <row r="154" spans="1:4" x14ac:dyDescent="0.25">
      <c r="A154" s="8">
        <v>2009</v>
      </c>
      <c r="B154" s="8" t="s">
        <v>26</v>
      </c>
      <c r="C154" s="8" t="s">
        <v>12</v>
      </c>
      <c r="D154" s="9">
        <v>1869.5663999999999</v>
      </c>
    </row>
    <row r="155" spans="1:4" x14ac:dyDescent="0.25">
      <c r="A155" s="8">
        <v>2009</v>
      </c>
      <c r="B155" s="8" t="s">
        <v>26</v>
      </c>
      <c r="C155" s="8" t="s">
        <v>12</v>
      </c>
      <c r="D155" s="9">
        <v>898.83</v>
      </c>
    </row>
    <row r="156" spans="1:4" x14ac:dyDescent="0.25">
      <c r="A156" s="8">
        <v>2009</v>
      </c>
      <c r="B156" s="8" t="s">
        <v>26</v>
      </c>
      <c r="C156" s="8" t="s">
        <v>12</v>
      </c>
      <c r="D156" s="9">
        <v>2251.7356</v>
      </c>
    </row>
    <row r="157" spans="1:4" x14ac:dyDescent="0.25">
      <c r="A157" s="8">
        <v>2009</v>
      </c>
      <c r="B157" s="8" t="s">
        <v>26</v>
      </c>
      <c r="C157" s="8" t="s">
        <v>12</v>
      </c>
      <c r="D157" s="9">
        <v>3745.125</v>
      </c>
    </row>
    <row r="158" spans="1:4" x14ac:dyDescent="0.25">
      <c r="A158" s="8">
        <v>2009</v>
      </c>
      <c r="B158" s="8" t="s">
        <v>26</v>
      </c>
      <c r="C158" s="8" t="s">
        <v>12</v>
      </c>
      <c r="D158" s="9">
        <v>1810.9760000000001</v>
      </c>
    </row>
    <row r="159" spans="1:4" x14ac:dyDescent="0.25">
      <c r="A159" s="8">
        <v>2009</v>
      </c>
      <c r="B159" s="8" t="s">
        <v>26</v>
      </c>
      <c r="C159" s="8" t="s">
        <v>12</v>
      </c>
      <c r="D159" s="9">
        <v>3199.8348000000001</v>
      </c>
    </row>
  </sheetData>
  <sortState xmlns:xlrd2="http://schemas.microsoft.com/office/spreadsheetml/2017/richdata2" ref="B2:B159">
    <sortCondition ref="B1:B159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81C0-B0E7-443C-AD39-7DBAE3CA7CA0}">
  <dimension ref="A1:K159"/>
  <sheetViews>
    <sheetView workbookViewId="0">
      <selection activeCell="N22" sqref="N22"/>
    </sheetView>
  </sheetViews>
  <sheetFormatPr defaultRowHeight="15" x14ac:dyDescent="0.25"/>
  <cols>
    <col min="1" max="1" width="26.7109375" customWidth="1"/>
    <col min="2" max="2" width="23.28515625" customWidth="1"/>
    <col min="10" max="10" width="18.42578125" bestFit="1" customWidth="1"/>
    <col min="11" max="11" width="24.42578125" bestFit="1" customWidth="1"/>
  </cols>
  <sheetData>
    <row r="1" spans="1:11" x14ac:dyDescent="0.25">
      <c r="A1" s="5" t="s">
        <v>5</v>
      </c>
      <c r="B1" s="6" t="s">
        <v>6</v>
      </c>
    </row>
    <row r="2" spans="1:11" x14ac:dyDescent="0.25">
      <c r="A2" s="8" t="s">
        <v>14</v>
      </c>
      <c r="B2" s="9">
        <v>4022.7636000000002</v>
      </c>
    </row>
    <row r="3" spans="1:11" x14ac:dyDescent="0.25">
      <c r="A3" s="8" t="s">
        <v>14</v>
      </c>
      <c r="B3" s="9">
        <v>2303.6680000000001</v>
      </c>
      <c r="J3" s="19" t="s">
        <v>38</v>
      </c>
      <c r="K3" t="s">
        <v>37</v>
      </c>
    </row>
    <row r="4" spans="1:11" x14ac:dyDescent="0.25">
      <c r="A4" s="8" t="s">
        <v>14</v>
      </c>
      <c r="B4" s="9">
        <v>4064.0432000000001</v>
      </c>
      <c r="J4" s="20" t="s">
        <v>14</v>
      </c>
      <c r="K4">
        <v>69657.993400000007</v>
      </c>
    </row>
    <row r="5" spans="1:11" x14ac:dyDescent="0.25">
      <c r="A5" s="8" t="s">
        <v>14</v>
      </c>
      <c r="B5" s="9">
        <v>214.38759999999999</v>
      </c>
      <c r="J5" s="20" t="s">
        <v>30</v>
      </c>
      <c r="K5">
        <v>183248.13399999999</v>
      </c>
    </row>
    <row r="6" spans="1:11" x14ac:dyDescent="0.25">
      <c r="A6" s="8" t="s">
        <v>14</v>
      </c>
      <c r="B6" s="9">
        <v>125.83620000000001</v>
      </c>
      <c r="J6" s="20" t="s">
        <v>31</v>
      </c>
      <c r="K6">
        <v>33009.698199999999</v>
      </c>
    </row>
    <row r="7" spans="1:11" x14ac:dyDescent="0.25">
      <c r="A7" s="8" t="s">
        <v>14</v>
      </c>
      <c r="B7" s="9">
        <v>2797.6916000000001</v>
      </c>
      <c r="J7" s="20" t="s">
        <v>10</v>
      </c>
      <c r="K7">
        <v>35896.606999999996</v>
      </c>
    </row>
    <row r="8" spans="1:11" x14ac:dyDescent="0.25">
      <c r="A8" s="8" t="s">
        <v>14</v>
      </c>
      <c r="B8" s="9">
        <v>780.31759999999997</v>
      </c>
      <c r="J8" s="20" t="s">
        <v>18</v>
      </c>
      <c r="K8">
        <v>321812.4326</v>
      </c>
    </row>
    <row r="9" spans="1:11" x14ac:dyDescent="0.25">
      <c r="A9" s="8" t="s">
        <v>14</v>
      </c>
      <c r="B9" s="9">
        <v>147.80760000000001</v>
      </c>
    </row>
    <row r="10" spans="1:11" x14ac:dyDescent="0.25">
      <c r="A10" s="8" t="s">
        <v>14</v>
      </c>
      <c r="B10" s="9">
        <v>583.24080000000004</v>
      </c>
    </row>
    <row r="11" spans="1:11" x14ac:dyDescent="0.25">
      <c r="A11" s="8" t="s">
        <v>14</v>
      </c>
      <c r="B11" s="9">
        <v>3285.723</v>
      </c>
    </row>
    <row r="12" spans="1:11" x14ac:dyDescent="0.25">
      <c r="A12" s="8" t="s">
        <v>14</v>
      </c>
      <c r="B12" s="9">
        <v>4363.6531999999997</v>
      </c>
    </row>
    <row r="13" spans="1:11" x14ac:dyDescent="0.25">
      <c r="A13" s="8" t="s">
        <v>14</v>
      </c>
      <c r="B13" s="9">
        <v>679.11599999999999</v>
      </c>
    </row>
    <row r="14" spans="1:11" x14ac:dyDescent="0.25">
      <c r="A14" s="8" t="s">
        <v>14</v>
      </c>
      <c r="B14" s="9">
        <v>176.43700000000001</v>
      </c>
    </row>
    <row r="15" spans="1:11" x14ac:dyDescent="0.25">
      <c r="A15" s="8" t="s">
        <v>14</v>
      </c>
      <c r="B15" s="9">
        <v>7968.2943999999998</v>
      </c>
    </row>
    <row r="16" spans="1:11" x14ac:dyDescent="0.25">
      <c r="A16" s="8" t="s">
        <v>14</v>
      </c>
      <c r="B16" s="9">
        <v>6976.2524000000003</v>
      </c>
    </row>
    <row r="17" spans="1:2" x14ac:dyDescent="0.25">
      <c r="A17" s="8" t="s">
        <v>14</v>
      </c>
      <c r="B17" s="9">
        <v>5262.4831999999997</v>
      </c>
    </row>
    <row r="18" spans="1:2" x14ac:dyDescent="0.25">
      <c r="A18" s="8" t="s">
        <v>14</v>
      </c>
      <c r="B18" s="9">
        <v>898.83</v>
      </c>
    </row>
    <row r="19" spans="1:2" x14ac:dyDescent="0.25">
      <c r="A19" s="8" t="s">
        <v>14</v>
      </c>
      <c r="B19" s="9">
        <v>6024.1584000000003</v>
      </c>
    </row>
    <row r="20" spans="1:2" x14ac:dyDescent="0.25">
      <c r="A20" s="8" t="s">
        <v>14</v>
      </c>
      <c r="B20" s="9">
        <v>239.68799999999999</v>
      </c>
    </row>
    <row r="21" spans="1:2" x14ac:dyDescent="0.25">
      <c r="A21" s="8" t="s">
        <v>14</v>
      </c>
      <c r="B21" s="9">
        <v>657.81039999999996</v>
      </c>
    </row>
    <row r="22" spans="1:2" x14ac:dyDescent="0.25">
      <c r="A22" s="8" t="s">
        <v>14</v>
      </c>
      <c r="B22" s="9">
        <v>2105.2595999999999</v>
      </c>
    </row>
    <row r="23" spans="1:2" x14ac:dyDescent="0.25">
      <c r="A23" s="8" t="s">
        <v>14</v>
      </c>
      <c r="B23" s="9">
        <v>317.58659999999998</v>
      </c>
    </row>
    <row r="24" spans="1:2" x14ac:dyDescent="0.25">
      <c r="A24" s="8" t="s">
        <v>14</v>
      </c>
      <c r="B24" s="9">
        <v>213.05600000000001</v>
      </c>
    </row>
    <row r="25" spans="1:2" x14ac:dyDescent="0.25">
      <c r="A25" s="8" t="s">
        <v>14</v>
      </c>
      <c r="B25" s="9">
        <v>3435.5279999999998</v>
      </c>
    </row>
    <row r="26" spans="1:2" x14ac:dyDescent="0.25">
      <c r="A26" s="8" t="s">
        <v>14</v>
      </c>
      <c r="B26" s="9">
        <v>7298.4996000000001</v>
      </c>
    </row>
    <row r="27" spans="1:2" x14ac:dyDescent="0.25">
      <c r="A27" s="8" t="s">
        <v>14</v>
      </c>
      <c r="B27" s="9">
        <v>717.73239999999998</v>
      </c>
    </row>
    <row r="28" spans="1:2" x14ac:dyDescent="0.25">
      <c r="A28" s="8" t="s">
        <v>14</v>
      </c>
      <c r="B28" s="9">
        <v>83.890799999999999</v>
      </c>
    </row>
    <row r="29" spans="1:2" x14ac:dyDescent="0.25">
      <c r="A29" s="8" t="s">
        <v>14</v>
      </c>
      <c r="B29" s="9">
        <v>3486.1288</v>
      </c>
    </row>
    <row r="30" spans="1:2" x14ac:dyDescent="0.25">
      <c r="A30" s="8" t="s">
        <v>14</v>
      </c>
      <c r="B30" s="9">
        <v>37.950600000000001</v>
      </c>
    </row>
    <row r="31" spans="1:2" x14ac:dyDescent="0.25">
      <c r="A31" s="8" t="s">
        <v>14</v>
      </c>
      <c r="B31" s="9">
        <v>50.6008</v>
      </c>
    </row>
    <row r="32" spans="1:2" x14ac:dyDescent="0.25">
      <c r="A32" s="8" t="s">
        <v>14</v>
      </c>
      <c r="B32" s="9">
        <v>339.55799999999999</v>
      </c>
    </row>
    <row r="33" spans="1:2" x14ac:dyDescent="0.25">
      <c r="A33" s="8" t="s">
        <v>30</v>
      </c>
      <c r="B33" s="9">
        <v>994.70519999999999</v>
      </c>
    </row>
    <row r="34" spans="1:2" x14ac:dyDescent="0.25">
      <c r="A34" s="8" t="s">
        <v>30</v>
      </c>
      <c r="B34" s="9">
        <v>343.55279999999999</v>
      </c>
    </row>
    <row r="35" spans="1:2" x14ac:dyDescent="0.25">
      <c r="A35" s="8" t="s">
        <v>30</v>
      </c>
      <c r="B35" s="9">
        <v>1977.4259999999999</v>
      </c>
    </row>
    <row r="36" spans="1:2" x14ac:dyDescent="0.25">
      <c r="A36" s="8" t="s">
        <v>30</v>
      </c>
      <c r="B36" s="9">
        <v>308.93119999999999</v>
      </c>
    </row>
    <row r="37" spans="1:2" x14ac:dyDescent="0.25">
      <c r="A37" s="8" t="s">
        <v>30</v>
      </c>
      <c r="B37" s="9">
        <v>2150.5340000000001</v>
      </c>
    </row>
    <row r="38" spans="1:2" x14ac:dyDescent="0.25">
      <c r="A38" s="8" t="s">
        <v>30</v>
      </c>
      <c r="B38" s="9">
        <v>373.5138</v>
      </c>
    </row>
    <row r="39" spans="1:2" x14ac:dyDescent="0.25">
      <c r="A39" s="8" t="s">
        <v>30</v>
      </c>
      <c r="B39" s="9">
        <v>850.89239999999995</v>
      </c>
    </row>
    <row r="40" spans="1:2" x14ac:dyDescent="0.25">
      <c r="A40" s="8" t="s">
        <v>30</v>
      </c>
      <c r="B40" s="9">
        <v>599.22</v>
      </c>
    </row>
    <row r="41" spans="1:2" x14ac:dyDescent="0.25">
      <c r="A41" s="8" t="s">
        <v>30</v>
      </c>
      <c r="B41" s="9">
        <v>667.79740000000004</v>
      </c>
    </row>
    <row r="42" spans="1:2" x14ac:dyDescent="0.25">
      <c r="A42" s="8" t="s">
        <v>30</v>
      </c>
      <c r="B42" s="9">
        <v>1374.2112</v>
      </c>
    </row>
    <row r="43" spans="1:2" x14ac:dyDescent="0.25">
      <c r="A43" s="8" t="s">
        <v>30</v>
      </c>
      <c r="B43" s="9">
        <v>1929.4884</v>
      </c>
    </row>
    <row r="44" spans="1:2" x14ac:dyDescent="0.25">
      <c r="A44" s="8" t="s">
        <v>30</v>
      </c>
      <c r="B44" s="9">
        <v>193.08199999999999</v>
      </c>
    </row>
    <row r="45" spans="1:2" x14ac:dyDescent="0.25">
      <c r="A45" s="8" t="s">
        <v>30</v>
      </c>
      <c r="B45" s="9">
        <v>2324.9735999999998</v>
      </c>
    </row>
    <row r="46" spans="1:2" x14ac:dyDescent="0.25">
      <c r="A46" s="8" t="s">
        <v>30</v>
      </c>
      <c r="B46" s="9">
        <v>1325.6078</v>
      </c>
    </row>
    <row r="47" spans="1:2" x14ac:dyDescent="0.25">
      <c r="A47" s="8" t="s">
        <v>30</v>
      </c>
      <c r="B47" s="9">
        <v>3617.9571999999998</v>
      </c>
    </row>
    <row r="48" spans="1:2" x14ac:dyDescent="0.25">
      <c r="A48" s="8" t="s">
        <v>30</v>
      </c>
      <c r="B48" s="9">
        <v>2561.9983999999999</v>
      </c>
    </row>
    <row r="49" spans="1:2" x14ac:dyDescent="0.25">
      <c r="A49" s="8" t="s">
        <v>30</v>
      </c>
      <c r="B49" s="9">
        <v>2187.1529999999998</v>
      </c>
    </row>
    <row r="50" spans="1:2" x14ac:dyDescent="0.25">
      <c r="A50" s="8" t="s">
        <v>30</v>
      </c>
      <c r="B50" s="9">
        <v>2145.2076000000002</v>
      </c>
    </row>
    <row r="51" spans="1:2" x14ac:dyDescent="0.25">
      <c r="A51" s="8" t="s">
        <v>30</v>
      </c>
      <c r="B51" s="9">
        <v>1547.3191999999999</v>
      </c>
    </row>
    <row r="52" spans="1:2" x14ac:dyDescent="0.25">
      <c r="A52" s="8" t="s">
        <v>30</v>
      </c>
      <c r="B52" s="9">
        <v>4078.0250000000001</v>
      </c>
    </row>
    <row r="53" spans="1:2" x14ac:dyDescent="0.25">
      <c r="A53" s="8" t="s">
        <v>30</v>
      </c>
      <c r="B53" s="9">
        <v>2085.2856000000002</v>
      </c>
    </row>
    <row r="54" spans="1:2" x14ac:dyDescent="0.25">
      <c r="A54" s="8" t="s">
        <v>30</v>
      </c>
      <c r="B54" s="9">
        <v>2576.6460000000002</v>
      </c>
    </row>
    <row r="55" spans="1:2" x14ac:dyDescent="0.25">
      <c r="A55" s="8" t="s">
        <v>30</v>
      </c>
      <c r="B55" s="9">
        <v>3134.5864000000001</v>
      </c>
    </row>
    <row r="56" spans="1:2" x14ac:dyDescent="0.25">
      <c r="A56" s="8" t="s">
        <v>30</v>
      </c>
      <c r="B56" s="9">
        <v>1314.2891999999999</v>
      </c>
    </row>
    <row r="57" spans="1:2" x14ac:dyDescent="0.25">
      <c r="A57" s="8" t="s">
        <v>30</v>
      </c>
      <c r="B57" s="9">
        <v>1438.1279999999999</v>
      </c>
    </row>
    <row r="58" spans="1:2" x14ac:dyDescent="0.25">
      <c r="A58" s="8" t="s">
        <v>30</v>
      </c>
      <c r="B58" s="9">
        <v>2769.7280000000001</v>
      </c>
    </row>
    <row r="59" spans="1:2" x14ac:dyDescent="0.25">
      <c r="A59" s="8" t="s">
        <v>30</v>
      </c>
      <c r="B59" s="9">
        <v>1418.154</v>
      </c>
    </row>
    <row r="60" spans="1:2" x14ac:dyDescent="0.25">
      <c r="A60" s="8" t="s">
        <v>30</v>
      </c>
      <c r="B60" s="9">
        <v>527.31359999999995</v>
      </c>
    </row>
    <row r="61" spans="1:2" x14ac:dyDescent="0.25">
      <c r="A61" s="8" t="s">
        <v>30</v>
      </c>
      <c r="B61" s="9">
        <v>2954.1545999999998</v>
      </c>
    </row>
    <row r="62" spans="1:2" x14ac:dyDescent="0.25">
      <c r="A62" s="8" t="s">
        <v>30</v>
      </c>
      <c r="B62" s="9">
        <v>1547.9849999999999</v>
      </c>
    </row>
    <row r="63" spans="1:2" x14ac:dyDescent="0.25">
      <c r="A63" s="8" t="s">
        <v>30</v>
      </c>
      <c r="B63" s="9">
        <v>1451.444</v>
      </c>
    </row>
    <row r="64" spans="1:2" x14ac:dyDescent="0.25">
      <c r="A64" s="8" t="s">
        <v>30</v>
      </c>
      <c r="B64" s="9">
        <v>5033.4480000000003</v>
      </c>
    </row>
    <row r="65" spans="1:2" x14ac:dyDescent="0.25">
      <c r="A65" s="8" t="s">
        <v>30</v>
      </c>
      <c r="B65" s="9">
        <v>732.38</v>
      </c>
    </row>
    <row r="66" spans="1:2" x14ac:dyDescent="0.25">
      <c r="A66" s="8" t="s">
        <v>30</v>
      </c>
      <c r="B66" s="9">
        <v>178.43440000000001</v>
      </c>
    </row>
    <row r="67" spans="1:2" x14ac:dyDescent="0.25">
      <c r="A67" s="8" t="s">
        <v>30</v>
      </c>
      <c r="B67" s="9">
        <v>184.42660000000001</v>
      </c>
    </row>
    <row r="68" spans="1:2" x14ac:dyDescent="0.25">
      <c r="A68" s="8" t="s">
        <v>30</v>
      </c>
      <c r="B68" s="9">
        <v>186.42400000000001</v>
      </c>
    </row>
    <row r="69" spans="1:2" x14ac:dyDescent="0.25">
      <c r="A69" s="8" t="s">
        <v>30</v>
      </c>
      <c r="B69" s="9">
        <v>101.2016</v>
      </c>
    </row>
    <row r="70" spans="1:2" x14ac:dyDescent="0.25">
      <c r="A70" s="8" t="s">
        <v>30</v>
      </c>
      <c r="B70" s="9">
        <v>263.65679999999998</v>
      </c>
    </row>
    <row r="71" spans="1:2" x14ac:dyDescent="0.25">
      <c r="A71" s="8" t="s">
        <v>30</v>
      </c>
      <c r="B71" s="9">
        <v>585.23820000000001</v>
      </c>
    </row>
    <row r="72" spans="1:2" x14ac:dyDescent="0.25">
      <c r="A72" s="8" t="s">
        <v>30</v>
      </c>
      <c r="B72" s="9">
        <v>161.12360000000001</v>
      </c>
    </row>
    <row r="73" spans="1:2" x14ac:dyDescent="0.25">
      <c r="A73" s="8" t="s">
        <v>30</v>
      </c>
      <c r="B73" s="9">
        <v>327.5736</v>
      </c>
    </row>
    <row r="74" spans="1:2" x14ac:dyDescent="0.25">
      <c r="A74" s="8" t="s">
        <v>30</v>
      </c>
      <c r="B74" s="9">
        <v>324.91039999999998</v>
      </c>
    </row>
    <row r="75" spans="1:2" x14ac:dyDescent="0.25">
      <c r="A75" s="8" t="s">
        <v>30</v>
      </c>
      <c r="B75" s="9">
        <v>165.7842</v>
      </c>
    </row>
    <row r="76" spans="1:2" x14ac:dyDescent="0.25">
      <c r="A76" s="8" t="s">
        <v>30</v>
      </c>
      <c r="B76" s="9">
        <v>774.99120000000005</v>
      </c>
    </row>
    <row r="77" spans="1:2" x14ac:dyDescent="0.25">
      <c r="A77" s="8" t="s">
        <v>30</v>
      </c>
      <c r="B77" s="9">
        <v>539.298</v>
      </c>
    </row>
    <row r="78" spans="1:2" x14ac:dyDescent="0.25">
      <c r="A78" s="8" t="s">
        <v>30</v>
      </c>
      <c r="B78" s="9">
        <v>58.590400000000002</v>
      </c>
    </row>
    <row r="79" spans="1:2" x14ac:dyDescent="0.25">
      <c r="A79" s="8" t="s">
        <v>30</v>
      </c>
      <c r="B79" s="9">
        <v>33.29</v>
      </c>
    </row>
    <row r="80" spans="1:2" x14ac:dyDescent="0.25">
      <c r="A80" s="8" t="s">
        <v>30</v>
      </c>
      <c r="B80" s="9">
        <v>171.7764</v>
      </c>
    </row>
    <row r="81" spans="1:2" x14ac:dyDescent="0.25">
      <c r="A81" s="8" t="s">
        <v>30</v>
      </c>
      <c r="B81" s="9">
        <v>3735.1379999999999</v>
      </c>
    </row>
    <row r="82" spans="1:2" x14ac:dyDescent="0.25">
      <c r="A82" s="8" t="s">
        <v>30</v>
      </c>
      <c r="B82" s="9">
        <v>2097.27</v>
      </c>
    </row>
    <row r="83" spans="1:2" x14ac:dyDescent="0.25">
      <c r="A83" s="8" t="s">
        <v>30</v>
      </c>
      <c r="B83" s="9">
        <v>1516.0265999999999</v>
      </c>
    </row>
    <row r="84" spans="1:2" x14ac:dyDescent="0.25">
      <c r="A84" s="8" t="s">
        <v>30</v>
      </c>
      <c r="B84" s="9">
        <v>718.39819999999997</v>
      </c>
    </row>
    <row r="85" spans="1:2" x14ac:dyDescent="0.25">
      <c r="A85" s="8" t="s">
        <v>30</v>
      </c>
      <c r="B85" s="9">
        <v>3791.0652</v>
      </c>
    </row>
    <row r="86" spans="1:2" x14ac:dyDescent="0.25">
      <c r="A86" s="8" t="s">
        <v>30</v>
      </c>
      <c r="B86" s="9">
        <v>2527.3768</v>
      </c>
    </row>
    <row r="87" spans="1:2" x14ac:dyDescent="0.25">
      <c r="A87" s="8" t="s">
        <v>30</v>
      </c>
      <c r="B87" s="9">
        <v>796.96259999999995</v>
      </c>
    </row>
    <row r="88" spans="1:2" x14ac:dyDescent="0.25">
      <c r="A88" s="8" t="s">
        <v>30</v>
      </c>
      <c r="B88" s="9">
        <v>5580.7356</v>
      </c>
    </row>
    <row r="89" spans="1:2" x14ac:dyDescent="0.25">
      <c r="A89" s="8" t="s">
        <v>30</v>
      </c>
      <c r="B89" s="9">
        <v>1231.73</v>
      </c>
    </row>
    <row r="90" spans="1:2" x14ac:dyDescent="0.25">
      <c r="A90" s="8" t="s">
        <v>30</v>
      </c>
      <c r="B90" s="9">
        <v>6008.8450000000003</v>
      </c>
    </row>
    <row r="91" spans="1:2" x14ac:dyDescent="0.25">
      <c r="A91" s="8" t="s">
        <v>30</v>
      </c>
      <c r="B91" s="9">
        <v>1995.4025999999999</v>
      </c>
    </row>
    <row r="92" spans="1:2" x14ac:dyDescent="0.25">
      <c r="A92" s="8" t="s">
        <v>30</v>
      </c>
      <c r="B92" s="9">
        <v>703.08479999999997</v>
      </c>
    </row>
    <row r="93" spans="1:2" x14ac:dyDescent="0.25">
      <c r="A93" s="8" t="s">
        <v>30</v>
      </c>
      <c r="B93" s="9">
        <v>878.85599999999999</v>
      </c>
    </row>
    <row r="94" spans="1:2" x14ac:dyDescent="0.25">
      <c r="A94" s="8" t="s">
        <v>30</v>
      </c>
      <c r="B94" s="9">
        <v>1267.6831999999999</v>
      </c>
    </row>
    <row r="95" spans="1:2" x14ac:dyDescent="0.25">
      <c r="A95" s="8" t="s">
        <v>30</v>
      </c>
      <c r="B95" s="9">
        <v>1054.6271999999999</v>
      </c>
    </row>
    <row r="96" spans="1:2" x14ac:dyDescent="0.25">
      <c r="A96" s="8" t="s">
        <v>30</v>
      </c>
      <c r="B96" s="9">
        <v>2925.5252</v>
      </c>
    </row>
    <row r="97" spans="1:2" x14ac:dyDescent="0.25">
      <c r="A97" s="8" t="s">
        <v>30</v>
      </c>
      <c r="B97" s="9">
        <v>1076.5986</v>
      </c>
    </row>
    <row r="98" spans="1:2" x14ac:dyDescent="0.25">
      <c r="A98" s="8" t="s">
        <v>30</v>
      </c>
      <c r="B98" s="9">
        <v>2174.5028000000002</v>
      </c>
    </row>
    <row r="99" spans="1:2" x14ac:dyDescent="0.25">
      <c r="A99" s="8" t="s">
        <v>30</v>
      </c>
      <c r="B99" s="9">
        <v>2428.8384000000001</v>
      </c>
    </row>
    <row r="100" spans="1:2" x14ac:dyDescent="0.25">
      <c r="A100" s="8" t="s">
        <v>30</v>
      </c>
      <c r="B100" s="9">
        <v>5815.0972000000002</v>
      </c>
    </row>
    <row r="101" spans="1:2" x14ac:dyDescent="0.25">
      <c r="A101" s="8" t="s">
        <v>30</v>
      </c>
      <c r="B101" s="9">
        <v>2117.2440000000001</v>
      </c>
    </row>
    <row r="102" spans="1:2" x14ac:dyDescent="0.25">
      <c r="A102" s="8" t="s">
        <v>30</v>
      </c>
      <c r="B102" s="9">
        <v>1062.6168</v>
      </c>
    </row>
    <row r="103" spans="1:2" x14ac:dyDescent="0.25">
      <c r="A103" s="8" t="s">
        <v>30</v>
      </c>
      <c r="B103" s="9">
        <v>1118.5440000000001</v>
      </c>
    </row>
    <row r="104" spans="1:2" x14ac:dyDescent="0.25">
      <c r="A104" s="8" t="s">
        <v>30</v>
      </c>
      <c r="B104" s="9">
        <v>2302.3364000000001</v>
      </c>
    </row>
    <row r="105" spans="1:2" x14ac:dyDescent="0.25">
      <c r="A105" s="8" t="s">
        <v>30</v>
      </c>
      <c r="B105" s="9">
        <v>4604.6728000000003</v>
      </c>
    </row>
    <row r="106" spans="1:2" x14ac:dyDescent="0.25">
      <c r="A106" s="8" t="s">
        <v>30</v>
      </c>
      <c r="B106" s="9">
        <v>2530.7058000000002</v>
      </c>
    </row>
    <row r="107" spans="1:2" x14ac:dyDescent="0.25">
      <c r="A107" s="8" t="s">
        <v>30</v>
      </c>
      <c r="B107" s="9">
        <v>2143.8760000000002</v>
      </c>
    </row>
    <row r="108" spans="1:2" x14ac:dyDescent="0.25">
      <c r="A108" s="8" t="s">
        <v>30</v>
      </c>
      <c r="B108" s="9">
        <v>3124.5994000000001</v>
      </c>
    </row>
    <row r="109" spans="1:2" x14ac:dyDescent="0.25">
      <c r="A109" s="8" t="s">
        <v>30</v>
      </c>
      <c r="B109" s="9">
        <v>1701.7847999999999</v>
      </c>
    </row>
    <row r="110" spans="1:2" x14ac:dyDescent="0.25">
      <c r="A110" s="8" t="s">
        <v>30</v>
      </c>
      <c r="B110" s="9">
        <v>1764.37</v>
      </c>
    </row>
    <row r="111" spans="1:2" x14ac:dyDescent="0.25">
      <c r="A111" s="8" t="s">
        <v>30</v>
      </c>
      <c r="B111" s="9">
        <v>1393.5193999999999</v>
      </c>
    </row>
    <row r="112" spans="1:2" x14ac:dyDescent="0.25">
      <c r="A112" s="8" t="s">
        <v>30</v>
      </c>
      <c r="B112" s="9">
        <v>2233.0931999999998</v>
      </c>
    </row>
    <row r="113" spans="1:2" x14ac:dyDescent="0.25">
      <c r="A113" s="8" t="s">
        <v>30</v>
      </c>
      <c r="B113" s="9">
        <v>2748.4223999999999</v>
      </c>
    </row>
    <row r="114" spans="1:2" x14ac:dyDescent="0.25">
      <c r="A114" s="8" t="s">
        <v>30</v>
      </c>
      <c r="B114" s="9">
        <v>1587.2672</v>
      </c>
    </row>
    <row r="115" spans="1:2" x14ac:dyDescent="0.25">
      <c r="A115" s="8" t="s">
        <v>30</v>
      </c>
      <c r="B115" s="9">
        <v>1065.28</v>
      </c>
    </row>
    <row r="116" spans="1:2" x14ac:dyDescent="0.25">
      <c r="A116" s="8" t="s">
        <v>30</v>
      </c>
      <c r="B116" s="9">
        <v>4865.6664000000001</v>
      </c>
    </row>
    <row r="117" spans="1:2" x14ac:dyDescent="0.25">
      <c r="A117" s="8" t="s">
        <v>30</v>
      </c>
      <c r="B117" s="9">
        <v>2716.4639999999999</v>
      </c>
    </row>
    <row r="118" spans="1:2" x14ac:dyDescent="0.25">
      <c r="A118" s="8" t="s">
        <v>30</v>
      </c>
      <c r="B118" s="9">
        <v>1274.3412000000001</v>
      </c>
    </row>
    <row r="119" spans="1:2" x14ac:dyDescent="0.25">
      <c r="A119" s="8" t="s">
        <v>30</v>
      </c>
      <c r="B119" s="9">
        <v>3036.0479999999998</v>
      </c>
    </row>
    <row r="120" spans="1:2" x14ac:dyDescent="0.25">
      <c r="A120" s="8" t="s">
        <v>30</v>
      </c>
      <c r="B120" s="9">
        <v>868.86900000000003</v>
      </c>
    </row>
    <row r="121" spans="1:2" x14ac:dyDescent="0.25">
      <c r="A121" s="8" t="s">
        <v>30</v>
      </c>
      <c r="B121" s="9">
        <v>6301.1311999999998</v>
      </c>
    </row>
    <row r="122" spans="1:2" x14ac:dyDescent="0.25">
      <c r="A122" s="8" t="s">
        <v>30</v>
      </c>
      <c r="B122" s="9">
        <v>2120.5729999999999</v>
      </c>
    </row>
    <row r="123" spans="1:2" x14ac:dyDescent="0.25">
      <c r="A123" s="8" t="s">
        <v>30</v>
      </c>
      <c r="B123" s="9">
        <v>3275.7359999999999</v>
      </c>
    </row>
    <row r="124" spans="1:2" x14ac:dyDescent="0.25">
      <c r="A124" s="8" t="s">
        <v>30</v>
      </c>
      <c r="B124" s="9">
        <v>133.16</v>
      </c>
    </row>
    <row r="125" spans="1:2" x14ac:dyDescent="0.25">
      <c r="A125" s="8" t="s">
        <v>30</v>
      </c>
      <c r="B125" s="9">
        <v>6911.0039999999999</v>
      </c>
    </row>
    <row r="126" spans="1:2" x14ac:dyDescent="0.25">
      <c r="A126" s="8" t="s">
        <v>30</v>
      </c>
      <c r="B126" s="9">
        <v>3046.7008000000001</v>
      </c>
    </row>
    <row r="127" spans="1:2" x14ac:dyDescent="0.25">
      <c r="A127" s="8" t="s">
        <v>30</v>
      </c>
      <c r="B127" s="9">
        <v>1640.5311999999999</v>
      </c>
    </row>
    <row r="128" spans="1:2" x14ac:dyDescent="0.25">
      <c r="A128" s="8" t="s">
        <v>30</v>
      </c>
      <c r="B128" s="9">
        <v>4643.9549999999999</v>
      </c>
    </row>
    <row r="129" spans="1:2" x14ac:dyDescent="0.25">
      <c r="A129" s="8" t="s">
        <v>31</v>
      </c>
      <c r="B129" s="9">
        <v>4710.5349999999999</v>
      </c>
    </row>
    <row r="130" spans="1:2" x14ac:dyDescent="0.25">
      <c r="A130" s="8" t="s">
        <v>31</v>
      </c>
      <c r="B130" s="9">
        <v>838.90800000000002</v>
      </c>
    </row>
    <row r="131" spans="1:2" x14ac:dyDescent="0.25">
      <c r="A131" s="8" t="s">
        <v>31</v>
      </c>
      <c r="B131" s="9">
        <v>3121.2703999999999</v>
      </c>
    </row>
    <row r="132" spans="1:2" x14ac:dyDescent="0.25">
      <c r="A132" s="8" t="s">
        <v>31</v>
      </c>
      <c r="B132" s="9">
        <v>2285.0255999999999</v>
      </c>
    </row>
    <row r="133" spans="1:2" x14ac:dyDescent="0.25">
      <c r="A133" s="8" t="s">
        <v>31</v>
      </c>
      <c r="B133" s="9">
        <v>2552.6772000000001</v>
      </c>
    </row>
    <row r="134" spans="1:2" x14ac:dyDescent="0.25">
      <c r="A134" s="8" t="s">
        <v>31</v>
      </c>
      <c r="B134" s="9">
        <v>866.87159999999994</v>
      </c>
    </row>
    <row r="135" spans="1:2" x14ac:dyDescent="0.25">
      <c r="A135" s="8" t="s">
        <v>31</v>
      </c>
      <c r="B135" s="9">
        <v>928.12519999999995</v>
      </c>
    </row>
    <row r="136" spans="1:2" x14ac:dyDescent="0.25">
      <c r="A136" s="8" t="s">
        <v>31</v>
      </c>
      <c r="B136" s="9">
        <v>1910.1802</v>
      </c>
    </row>
    <row r="137" spans="1:2" x14ac:dyDescent="0.25">
      <c r="A137" s="8" t="s">
        <v>31</v>
      </c>
      <c r="B137" s="9">
        <v>2636.5680000000002</v>
      </c>
    </row>
    <row r="138" spans="1:2" x14ac:dyDescent="0.25">
      <c r="A138" s="8" t="s">
        <v>31</v>
      </c>
      <c r="B138" s="9">
        <v>1416.8224</v>
      </c>
    </row>
    <row r="139" spans="1:2" x14ac:dyDescent="0.25">
      <c r="A139" s="8" t="s">
        <v>31</v>
      </c>
      <c r="B139" s="9">
        <v>308.93119999999999</v>
      </c>
    </row>
    <row r="140" spans="1:2" x14ac:dyDescent="0.25">
      <c r="A140" s="8" t="s">
        <v>31</v>
      </c>
      <c r="B140" s="9">
        <v>450.08080000000001</v>
      </c>
    </row>
    <row r="141" spans="1:2" x14ac:dyDescent="0.25">
      <c r="A141" s="8" t="s">
        <v>31</v>
      </c>
      <c r="B141" s="9">
        <v>2775.7202000000002</v>
      </c>
    </row>
    <row r="142" spans="1:2" x14ac:dyDescent="0.25">
      <c r="A142" s="8" t="s">
        <v>31</v>
      </c>
      <c r="B142" s="9">
        <v>3147.9023999999999</v>
      </c>
    </row>
    <row r="143" spans="1:2" x14ac:dyDescent="0.25">
      <c r="A143" s="8" t="s">
        <v>31</v>
      </c>
      <c r="B143" s="9">
        <v>5060.08</v>
      </c>
    </row>
    <row r="144" spans="1:2" x14ac:dyDescent="0.25">
      <c r="A144" s="8" t="s">
        <v>10</v>
      </c>
      <c r="B144" s="9">
        <v>473.38380000000001</v>
      </c>
    </row>
    <row r="145" spans="1:2" x14ac:dyDescent="0.25">
      <c r="A145" s="8" t="s">
        <v>10</v>
      </c>
      <c r="B145" s="9">
        <v>443.4228</v>
      </c>
    </row>
    <row r="146" spans="1:2" x14ac:dyDescent="0.25">
      <c r="A146" s="8" t="s">
        <v>10</v>
      </c>
      <c r="B146" s="9">
        <v>556.60879999999997</v>
      </c>
    </row>
    <row r="147" spans="1:2" x14ac:dyDescent="0.25">
      <c r="A147" s="8" t="s">
        <v>10</v>
      </c>
      <c r="B147" s="9">
        <v>1621.8887999999999</v>
      </c>
    </row>
    <row r="148" spans="1:2" x14ac:dyDescent="0.25">
      <c r="A148" s="8" t="s">
        <v>10</v>
      </c>
      <c r="B148" s="9">
        <v>3068.0064000000002</v>
      </c>
    </row>
    <row r="149" spans="1:2" x14ac:dyDescent="0.25">
      <c r="A149" s="8" t="s">
        <v>10</v>
      </c>
      <c r="B149" s="9">
        <v>6768.5227999999997</v>
      </c>
    </row>
    <row r="150" spans="1:2" x14ac:dyDescent="0.25">
      <c r="A150" s="8" t="s">
        <v>10</v>
      </c>
      <c r="B150" s="9">
        <v>3185.1871999999998</v>
      </c>
    </row>
    <row r="151" spans="1:2" x14ac:dyDescent="0.25">
      <c r="A151" s="8" t="s">
        <v>10</v>
      </c>
      <c r="B151" s="9">
        <v>1794.3309999999999</v>
      </c>
    </row>
    <row r="152" spans="1:2" x14ac:dyDescent="0.25">
      <c r="A152" s="8" t="s">
        <v>10</v>
      </c>
      <c r="B152" s="9">
        <v>3589.9935999999998</v>
      </c>
    </row>
    <row r="153" spans="1:2" x14ac:dyDescent="0.25">
      <c r="A153" s="8" t="s">
        <v>10</v>
      </c>
      <c r="B153" s="9">
        <v>619.19399999999996</v>
      </c>
    </row>
    <row r="154" spans="1:2" x14ac:dyDescent="0.25">
      <c r="A154" s="8" t="s">
        <v>10</v>
      </c>
      <c r="B154" s="9">
        <v>1869.5663999999999</v>
      </c>
    </row>
    <row r="155" spans="1:2" x14ac:dyDescent="0.25">
      <c r="A155" s="8" t="s">
        <v>10</v>
      </c>
      <c r="B155" s="9">
        <v>898.83</v>
      </c>
    </row>
    <row r="156" spans="1:2" x14ac:dyDescent="0.25">
      <c r="A156" s="8" t="s">
        <v>10</v>
      </c>
      <c r="B156" s="9">
        <v>2251.7356</v>
      </c>
    </row>
    <row r="157" spans="1:2" x14ac:dyDescent="0.25">
      <c r="A157" s="8" t="s">
        <v>10</v>
      </c>
      <c r="B157" s="9">
        <v>3745.125</v>
      </c>
    </row>
    <row r="158" spans="1:2" x14ac:dyDescent="0.25">
      <c r="A158" s="8" t="s">
        <v>10</v>
      </c>
      <c r="B158" s="9">
        <v>1810.9760000000001</v>
      </c>
    </row>
    <row r="159" spans="1:2" x14ac:dyDescent="0.25">
      <c r="A159" s="8" t="s">
        <v>10</v>
      </c>
      <c r="B159" s="9">
        <v>3199.8348000000001</v>
      </c>
    </row>
  </sheetData>
  <sortState xmlns:xlrd2="http://schemas.microsoft.com/office/spreadsheetml/2017/richdata2" ref="A2:A159">
    <sortCondition ref="A1:A159"/>
  </sortState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C4C0-27A3-4847-9C39-CDDCB33D9DB6}">
  <dimension ref="A3:C22"/>
  <sheetViews>
    <sheetView workbookViewId="0">
      <selection activeCell="C23" sqref="C23"/>
    </sheetView>
  </sheetViews>
  <sheetFormatPr defaultRowHeight="15" x14ac:dyDescent="0.25"/>
  <cols>
    <col min="1" max="1" width="20.42578125" bestFit="1" customWidth="1"/>
    <col min="2" max="2" width="24.42578125" bestFit="1" customWidth="1"/>
    <col min="3" max="3" width="11.5703125" bestFit="1" customWidth="1"/>
  </cols>
  <sheetData>
    <row r="3" spans="1:2" x14ac:dyDescent="0.25">
      <c r="A3" s="19" t="s">
        <v>38</v>
      </c>
      <c r="B3" t="s">
        <v>37</v>
      </c>
    </row>
    <row r="4" spans="1:2" x14ac:dyDescent="0.25">
      <c r="A4" s="20" t="s">
        <v>13</v>
      </c>
      <c r="B4">
        <v>18325.479200000002</v>
      </c>
    </row>
    <row r="5" spans="1:2" x14ac:dyDescent="0.25">
      <c r="A5" s="20" t="s">
        <v>29</v>
      </c>
      <c r="B5">
        <v>33246.722999999998</v>
      </c>
    </row>
    <row r="6" spans="1:2" x14ac:dyDescent="0.25">
      <c r="A6" s="20" t="s">
        <v>21</v>
      </c>
      <c r="B6">
        <v>17695.632399999999</v>
      </c>
    </row>
    <row r="7" spans="1:2" x14ac:dyDescent="0.25">
      <c r="A7" s="20" t="s">
        <v>15</v>
      </c>
      <c r="B7">
        <v>7988.9341999999997</v>
      </c>
    </row>
    <row r="8" spans="1:2" x14ac:dyDescent="0.25">
      <c r="A8" s="20" t="s">
        <v>17</v>
      </c>
      <c r="B8">
        <v>18327.476600000002</v>
      </c>
    </row>
    <row r="9" spans="1:2" x14ac:dyDescent="0.25">
      <c r="A9" s="20" t="s">
        <v>19</v>
      </c>
      <c r="B9">
        <v>20889.474999999999</v>
      </c>
    </row>
    <row r="10" spans="1:2" x14ac:dyDescent="0.25">
      <c r="A10" s="20" t="s">
        <v>16</v>
      </c>
      <c r="B10">
        <v>12633.555000000002</v>
      </c>
    </row>
    <row r="11" spans="1:2" x14ac:dyDescent="0.25">
      <c r="A11" s="20" t="s">
        <v>11</v>
      </c>
      <c r="B11">
        <v>3142.5760000000005</v>
      </c>
    </row>
    <row r="12" spans="1:2" x14ac:dyDescent="0.25">
      <c r="A12" s="20" t="s">
        <v>25</v>
      </c>
      <c r="B12">
        <v>28003.547999999999</v>
      </c>
    </row>
    <row r="13" spans="1:2" x14ac:dyDescent="0.25">
      <c r="A13" s="20" t="s">
        <v>20</v>
      </c>
      <c r="B13">
        <v>20320.216</v>
      </c>
    </row>
    <row r="14" spans="1:2" x14ac:dyDescent="0.25">
      <c r="A14" s="20" t="s">
        <v>24</v>
      </c>
      <c r="B14">
        <v>22470.75</v>
      </c>
    </row>
    <row r="15" spans="1:2" x14ac:dyDescent="0.25">
      <c r="A15" s="20" t="s">
        <v>27</v>
      </c>
      <c r="B15">
        <v>21788.970799999996</v>
      </c>
    </row>
    <row r="16" spans="1:2" x14ac:dyDescent="0.25">
      <c r="A16" s="20" t="s">
        <v>28</v>
      </c>
      <c r="B16">
        <v>33622.234199999999</v>
      </c>
    </row>
    <row r="17" spans="1:3" x14ac:dyDescent="0.25">
      <c r="A17" s="20" t="s">
        <v>9</v>
      </c>
      <c r="B17">
        <v>16476.552600000003</v>
      </c>
    </row>
    <row r="18" spans="1:3" x14ac:dyDescent="0.25">
      <c r="A18" s="20" t="s">
        <v>23</v>
      </c>
      <c r="B18">
        <v>27100.7232</v>
      </c>
    </row>
    <row r="19" spans="1:3" x14ac:dyDescent="0.25">
      <c r="A19" s="20" t="s">
        <v>26</v>
      </c>
      <c r="B19">
        <v>19779.5864</v>
      </c>
    </row>
    <row r="20" spans="1:3" x14ac:dyDescent="0.25">
      <c r="A20" s="20" t="s">
        <v>18</v>
      </c>
      <c r="B20">
        <v>321812.43260000006</v>
      </c>
    </row>
    <row r="22" spans="1:3" x14ac:dyDescent="0.25">
      <c r="C22" t="s">
        <v>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76D9-6D27-4EBD-8EA2-701DE9DFDFA6}">
  <dimension ref="B2:D160"/>
  <sheetViews>
    <sheetView topLeftCell="A140" workbookViewId="0">
      <selection activeCell="B2" sqref="B2:D160"/>
    </sheetView>
  </sheetViews>
  <sheetFormatPr defaultRowHeight="15" outlineLevelRow="1" x14ac:dyDescent="0.25"/>
  <cols>
    <col min="2" max="2" width="25.7109375" customWidth="1"/>
    <col min="3" max="3" width="28.7109375" customWidth="1"/>
    <col min="4" max="6" width="9.140625" customWidth="1"/>
    <col min="8" max="8" width="20.42578125" bestFit="1" customWidth="1"/>
    <col min="9" max="9" width="24.42578125" bestFit="1" customWidth="1"/>
    <col min="10" max="10" width="10" bestFit="1" customWidth="1"/>
    <col min="11" max="11" width="11" bestFit="1" customWidth="1"/>
    <col min="12" max="12" width="10" bestFit="1" customWidth="1"/>
    <col min="13" max="13" width="11" bestFit="1" customWidth="1"/>
    <col min="14" max="14" width="12.7109375" bestFit="1" customWidth="1"/>
    <col min="15" max="15" width="20.42578125" bestFit="1" customWidth="1"/>
    <col min="16" max="16" width="11.140625" bestFit="1" customWidth="1"/>
    <col min="17" max="17" width="18.5703125" bestFit="1" customWidth="1"/>
    <col min="18" max="18" width="10.5703125" bestFit="1" customWidth="1"/>
    <col min="19" max="19" width="9" bestFit="1" customWidth="1"/>
    <col min="20" max="21" width="11" bestFit="1" customWidth="1"/>
    <col min="22" max="22" width="11.7109375" bestFit="1" customWidth="1"/>
    <col min="23" max="23" width="11" bestFit="1" customWidth="1"/>
    <col min="24" max="24" width="13.28515625" bestFit="1" customWidth="1"/>
    <col min="25" max="25" width="12" bestFit="1" customWidth="1"/>
  </cols>
  <sheetData>
    <row r="2" spans="2:4" x14ac:dyDescent="0.25">
      <c r="B2" s="5" t="s">
        <v>3</v>
      </c>
      <c r="C2" s="6" t="s">
        <v>6</v>
      </c>
      <c r="D2" s="5" t="s">
        <v>4</v>
      </c>
    </row>
    <row r="3" spans="2:4" outlineLevel="1" x14ac:dyDescent="0.25">
      <c r="B3" s="8" t="s">
        <v>13</v>
      </c>
      <c r="C3" s="9">
        <v>4022.7636000000002</v>
      </c>
      <c r="D3" s="8">
        <v>1985</v>
      </c>
    </row>
    <row r="4" spans="2:4" outlineLevel="1" x14ac:dyDescent="0.25">
      <c r="B4" s="8" t="s">
        <v>13</v>
      </c>
      <c r="C4" s="9">
        <v>2303.6680000000001</v>
      </c>
      <c r="D4" s="8">
        <v>1985</v>
      </c>
    </row>
    <row r="5" spans="2:4" outlineLevel="1" x14ac:dyDescent="0.25">
      <c r="B5" s="8" t="s">
        <v>13</v>
      </c>
      <c r="C5" s="9">
        <v>4064.0432000000001</v>
      </c>
      <c r="D5" s="8">
        <v>1985</v>
      </c>
    </row>
    <row r="6" spans="2:4" outlineLevel="1" x14ac:dyDescent="0.25">
      <c r="B6" s="8" t="s">
        <v>13</v>
      </c>
      <c r="C6" s="9">
        <v>214.38759999999999</v>
      </c>
      <c r="D6" s="8">
        <v>1985</v>
      </c>
    </row>
    <row r="7" spans="2:4" outlineLevel="1" x14ac:dyDescent="0.25">
      <c r="B7" s="8" t="s">
        <v>13</v>
      </c>
      <c r="C7" s="9">
        <v>125.83620000000001</v>
      </c>
      <c r="D7" s="8">
        <v>1985</v>
      </c>
    </row>
    <row r="8" spans="2:4" outlineLevel="1" x14ac:dyDescent="0.25">
      <c r="B8" s="8" t="s">
        <v>13</v>
      </c>
      <c r="C8" s="9">
        <v>2797.6916000000001</v>
      </c>
      <c r="D8" s="8">
        <v>1985</v>
      </c>
    </row>
    <row r="9" spans="2:4" outlineLevel="1" x14ac:dyDescent="0.25">
      <c r="B9" s="8" t="s">
        <v>13</v>
      </c>
      <c r="C9" s="9">
        <v>780.31759999999997</v>
      </c>
      <c r="D9" s="8">
        <v>1985</v>
      </c>
    </row>
    <row r="10" spans="2:4" outlineLevel="1" x14ac:dyDescent="0.25">
      <c r="B10" s="8" t="s">
        <v>13</v>
      </c>
      <c r="C10" s="9">
        <v>147.80760000000001</v>
      </c>
      <c r="D10" s="8">
        <v>1985</v>
      </c>
    </row>
    <row r="11" spans="2:4" outlineLevel="1" x14ac:dyDescent="0.25">
      <c r="B11" s="8" t="s">
        <v>13</v>
      </c>
      <c r="C11" s="9">
        <v>583.24080000000004</v>
      </c>
      <c r="D11" s="8">
        <v>1985</v>
      </c>
    </row>
    <row r="12" spans="2:4" outlineLevel="1" x14ac:dyDescent="0.25">
      <c r="B12" s="8" t="s">
        <v>13</v>
      </c>
      <c r="C12" s="9">
        <v>3285.723</v>
      </c>
      <c r="D12" s="8">
        <v>1985</v>
      </c>
    </row>
    <row r="13" spans="2:4" outlineLevel="1" x14ac:dyDescent="0.25">
      <c r="B13" s="8" t="s">
        <v>29</v>
      </c>
      <c r="C13" s="9">
        <v>4363.6531999999997</v>
      </c>
      <c r="D13" s="8">
        <v>1985</v>
      </c>
    </row>
    <row r="14" spans="2:4" outlineLevel="1" x14ac:dyDescent="0.25">
      <c r="B14" s="8" t="s">
        <v>29</v>
      </c>
      <c r="C14" s="9">
        <v>679.11599999999999</v>
      </c>
      <c r="D14" s="8">
        <v>1985</v>
      </c>
    </row>
    <row r="15" spans="2:4" outlineLevel="1" x14ac:dyDescent="0.25">
      <c r="B15" s="8" t="s">
        <v>29</v>
      </c>
      <c r="C15" s="9">
        <v>176.43700000000001</v>
      </c>
      <c r="D15" s="8">
        <v>1985</v>
      </c>
    </row>
    <row r="16" spans="2:4" outlineLevel="1" x14ac:dyDescent="0.25">
      <c r="B16" s="8" t="s">
        <v>29</v>
      </c>
      <c r="C16" s="9">
        <v>7968.2943999999998</v>
      </c>
      <c r="D16" s="8">
        <v>1985</v>
      </c>
    </row>
    <row r="17" spans="2:4" outlineLevel="1" x14ac:dyDescent="0.25">
      <c r="B17" s="8" t="s">
        <v>29</v>
      </c>
      <c r="C17" s="9">
        <v>6976.2524000000003</v>
      </c>
      <c r="D17" s="8">
        <v>1985</v>
      </c>
    </row>
    <row r="18" spans="2:4" outlineLevel="1" x14ac:dyDescent="0.25">
      <c r="B18" s="8" t="s">
        <v>29</v>
      </c>
      <c r="C18" s="9">
        <v>5262.4831999999997</v>
      </c>
      <c r="D18" s="8">
        <v>1985</v>
      </c>
    </row>
    <row r="19" spans="2:4" outlineLevel="1" x14ac:dyDescent="0.25">
      <c r="B19" s="8" t="s">
        <v>29</v>
      </c>
      <c r="C19" s="9">
        <v>898.83</v>
      </c>
      <c r="D19" s="8">
        <v>1985</v>
      </c>
    </row>
    <row r="20" spans="2:4" outlineLevel="1" x14ac:dyDescent="0.25">
      <c r="B20" s="8" t="s">
        <v>29</v>
      </c>
      <c r="C20" s="9">
        <v>6024.1584000000003</v>
      </c>
      <c r="D20" s="8">
        <v>1985</v>
      </c>
    </row>
    <row r="21" spans="2:4" outlineLevel="1" x14ac:dyDescent="0.25">
      <c r="B21" s="8" t="s">
        <v>29</v>
      </c>
      <c r="C21" s="9">
        <v>239.68799999999999</v>
      </c>
      <c r="D21" s="8">
        <v>1985</v>
      </c>
    </row>
    <row r="22" spans="2:4" outlineLevel="1" x14ac:dyDescent="0.25">
      <c r="B22" s="8" t="s">
        <v>29</v>
      </c>
      <c r="C22" s="9">
        <v>657.81039999999996</v>
      </c>
      <c r="D22" s="8">
        <v>1985</v>
      </c>
    </row>
    <row r="23" spans="2:4" outlineLevel="1" x14ac:dyDescent="0.25">
      <c r="B23" s="8" t="s">
        <v>21</v>
      </c>
      <c r="C23" s="9">
        <v>2105.2595999999999</v>
      </c>
      <c r="D23" s="8">
        <v>1985</v>
      </c>
    </row>
    <row r="24" spans="2:4" outlineLevel="1" x14ac:dyDescent="0.25">
      <c r="B24" s="8" t="s">
        <v>21</v>
      </c>
      <c r="C24" s="9">
        <v>317.58659999999998</v>
      </c>
      <c r="D24" s="8">
        <v>1985</v>
      </c>
    </row>
    <row r="25" spans="2:4" outlineLevel="1" x14ac:dyDescent="0.25">
      <c r="B25" s="8" t="s">
        <v>21</v>
      </c>
      <c r="C25" s="9">
        <v>213.05600000000001</v>
      </c>
      <c r="D25" s="8">
        <v>1985</v>
      </c>
    </row>
    <row r="26" spans="2:4" outlineLevel="1" x14ac:dyDescent="0.25">
      <c r="B26" s="8" t="s">
        <v>21</v>
      </c>
      <c r="C26" s="9">
        <v>3435.5279999999998</v>
      </c>
      <c r="D26" s="8">
        <v>1985</v>
      </c>
    </row>
    <row r="27" spans="2:4" outlineLevel="1" x14ac:dyDescent="0.25">
      <c r="B27" s="8" t="s">
        <v>21</v>
      </c>
      <c r="C27" s="9">
        <v>7298.4996000000001</v>
      </c>
      <c r="D27" s="8">
        <v>1985</v>
      </c>
    </row>
    <row r="28" spans="2:4" outlineLevel="1" x14ac:dyDescent="0.25">
      <c r="B28" s="8" t="s">
        <v>21</v>
      </c>
      <c r="C28" s="9">
        <v>717.73239999999998</v>
      </c>
      <c r="D28" s="8">
        <v>1985</v>
      </c>
    </row>
    <row r="29" spans="2:4" outlineLevel="1" x14ac:dyDescent="0.25">
      <c r="B29" s="8" t="s">
        <v>21</v>
      </c>
      <c r="C29" s="9">
        <v>83.890799999999999</v>
      </c>
      <c r="D29" s="8">
        <v>1985</v>
      </c>
    </row>
    <row r="30" spans="2:4" outlineLevel="1" x14ac:dyDescent="0.25">
      <c r="B30" s="8" t="s">
        <v>21</v>
      </c>
      <c r="C30" s="9">
        <v>3486.1288</v>
      </c>
      <c r="D30" s="8">
        <v>1985</v>
      </c>
    </row>
    <row r="31" spans="2:4" outlineLevel="1" x14ac:dyDescent="0.25">
      <c r="B31" s="8" t="s">
        <v>21</v>
      </c>
      <c r="C31" s="9">
        <v>37.950600000000001</v>
      </c>
      <c r="D31" s="8">
        <v>1985</v>
      </c>
    </row>
    <row r="32" spans="2:4" outlineLevel="1" x14ac:dyDescent="0.25">
      <c r="B32" s="8" t="s">
        <v>15</v>
      </c>
      <c r="C32" s="9">
        <v>50.6008</v>
      </c>
      <c r="D32" s="8">
        <v>1985</v>
      </c>
    </row>
    <row r="33" spans="2:4" outlineLevel="1" x14ac:dyDescent="0.25">
      <c r="B33" s="8" t="s">
        <v>15</v>
      </c>
      <c r="C33" s="9">
        <v>339.55799999999999</v>
      </c>
      <c r="D33" s="8">
        <v>1985</v>
      </c>
    </row>
    <row r="34" spans="2:4" outlineLevel="1" x14ac:dyDescent="0.25">
      <c r="B34" s="8" t="s">
        <v>15</v>
      </c>
      <c r="C34" s="9">
        <v>994.70519999999999</v>
      </c>
      <c r="D34" s="8">
        <v>1987</v>
      </c>
    </row>
    <row r="35" spans="2:4" outlineLevel="1" x14ac:dyDescent="0.25">
      <c r="B35" s="8" t="s">
        <v>15</v>
      </c>
      <c r="C35" s="9">
        <v>343.55279999999999</v>
      </c>
      <c r="D35" s="8">
        <v>1987</v>
      </c>
    </row>
    <row r="36" spans="2:4" outlineLevel="1" x14ac:dyDescent="0.25">
      <c r="B36" s="8" t="s">
        <v>15</v>
      </c>
      <c r="C36" s="9">
        <v>1977.4259999999999</v>
      </c>
      <c r="D36" s="8">
        <v>1987</v>
      </c>
    </row>
    <row r="37" spans="2:4" outlineLevel="1" x14ac:dyDescent="0.25">
      <c r="B37" s="8" t="s">
        <v>15</v>
      </c>
      <c r="C37" s="9">
        <v>308.93119999999999</v>
      </c>
      <c r="D37" s="8">
        <v>1987</v>
      </c>
    </row>
    <row r="38" spans="2:4" outlineLevel="1" x14ac:dyDescent="0.25">
      <c r="B38" s="8" t="s">
        <v>15</v>
      </c>
      <c r="C38" s="9">
        <v>2150.5340000000001</v>
      </c>
      <c r="D38" s="8">
        <v>1987</v>
      </c>
    </row>
    <row r="39" spans="2:4" outlineLevel="1" x14ac:dyDescent="0.25">
      <c r="B39" s="8" t="s">
        <v>15</v>
      </c>
      <c r="C39" s="9">
        <v>373.5138</v>
      </c>
      <c r="D39" s="8">
        <v>1987</v>
      </c>
    </row>
    <row r="40" spans="2:4" outlineLevel="1" x14ac:dyDescent="0.25">
      <c r="B40" s="8" t="s">
        <v>15</v>
      </c>
      <c r="C40" s="9">
        <v>850.89239999999995</v>
      </c>
      <c r="D40" s="8">
        <v>1987</v>
      </c>
    </row>
    <row r="41" spans="2:4" outlineLevel="1" x14ac:dyDescent="0.25">
      <c r="B41" s="8" t="s">
        <v>15</v>
      </c>
      <c r="C41" s="9">
        <v>599.22</v>
      </c>
      <c r="D41" s="8">
        <v>1987</v>
      </c>
    </row>
    <row r="42" spans="2:4" outlineLevel="1" x14ac:dyDescent="0.25">
      <c r="B42" s="8" t="s">
        <v>17</v>
      </c>
      <c r="C42" s="9">
        <v>667.79740000000004</v>
      </c>
      <c r="D42" s="8">
        <v>1987</v>
      </c>
    </row>
    <row r="43" spans="2:4" outlineLevel="1" x14ac:dyDescent="0.25">
      <c r="B43" s="8" t="s">
        <v>17</v>
      </c>
      <c r="C43" s="9">
        <v>1374.2112</v>
      </c>
      <c r="D43" s="8">
        <v>1987</v>
      </c>
    </row>
    <row r="44" spans="2:4" outlineLevel="1" x14ac:dyDescent="0.25">
      <c r="B44" s="8" t="s">
        <v>17</v>
      </c>
      <c r="C44" s="9">
        <v>1929.4884</v>
      </c>
      <c r="D44" s="8">
        <v>1987</v>
      </c>
    </row>
    <row r="45" spans="2:4" outlineLevel="1" x14ac:dyDescent="0.25">
      <c r="B45" s="8" t="s">
        <v>17</v>
      </c>
      <c r="C45" s="9">
        <v>193.08199999999999</v>
      </c>
      <c r="D45" s="8">
        <v>1987</v>
      </c>
    </row>
    <row r="46" spans="2:4" outlineLevel="1" x14ac:dyDescent="0.25">
      <c r="B46" s="8" t="s">
        <v>17</v>
      </c>
      <c r="C46" s="9">
        <v>2324.9735999999998</v>
      </c>
      <c r="D46" s="8">
        <v>1987</v>
      </c>
    </row>
    <row r="47" spans="2:4" outlineLevel="1" x14ac:dyDescent="0.25">
      <c r="B47" s="8" t="s">
        <v>17</v>
      </c>
      <c r="C47" s="9">
        <v>1325.6078</v>
      </c>
      <c r="D47" s="8">
        <v>1987</v>
      </c>
    </row>
    <row r="48" spans="2:4" outlineLevel="1" x14ac:dyDescent="0.25">
      <c r="B48" s="8" t="s">
        <v>17</v>
      </c>
      <c r="C48" s="9">
        <v>3617.9571999999998</v>
      </c>
      <c r="D48" s="8">
        <v>1987</v>
      </c>
    </row>
    <row r="49" spans="2:4" outlineLevel="1" x14ac:dyDescent="0.25">
      <c r="B49" s="8" t="s">
        <v>17</v>
      </c>
      <c r="C49" s="9">
        <v>2561.9983999999999</v>
      </c>
      <c r="D49" s="8">
        <v>1987</v>
      </c>
    </row>
    <row r="50" spans="2:4" outlineLevel="1" x14ac:dyDescent="0.25">
      <c r="B50" s="8" t="s">
        <v>17</v>
      </c>
      <c r="C50" s="9">
        <v>2187.1529999999998</v>
      </c>
      <c r="D50" s="8">
        <v>1997</v>
      </c>
    </row>
    <row r="51" spans="2:4" outlineLevel="1" x14ac:dyDescent="0.25">
      <c r="B51" s="8" t="s">
        <v>17</v>
      </c>
      <c r="C51" s="9">
        <v>2145.2076000000002</v>
      </c>
      <c r="D51" s="8">
        <v>1997</v>
      </c>
    </row>
    <row r="52" spans="2:4" outlineLevel="1" x14ac:dyDescent="0.25">
      <c r="B52" s="8" t="s">
        <v>19</v>
      </c>
      <c r="C52" s="9">
        <v>1547.3191999999999</v>
      </c>
      <c r="D52" s="8">
        <v>1997</v>
      </c>
    </row>
    <row r="53" spans="2:4" outlineLevel="1" x14ac:dyDescent="0.25">
      <c r="B53" s="8" t="s">
        <v>19</v>
      </c>
      <c r="C53" s="9">
        <v>4078.0250000000001</v>
      </c>
      <c r="D53" s="8">
        <v>1997</v>
      </c>
    </row>
    <row r="54" spans="2:4" outlineLevel="1" x14ac:dyDescent="0.25">
      <c r="B54" s="8" t="s">
        <v>19</v>
      </c>
      <c r="C54" s="9">
        <v>2085.2856000000002</v>
      </c>
      <c r="D54" s="8">
        <v>1997</v>
      </c>
    </row>
    <row r="55" spans="2:4" outlineLevel="1" x14ac:dyDescent="0.25">
      <c r="B55" s="8" t="s">
        <v>19</v>
      </c>
      <c r="C55" s="9">
        <v>2576.6460000000002</v>
      </c>
      <c r="D55" s="8">
        <v>1997</v>
      </c>
    </row>
    <row r="56" spans="2:4" outlineLevel="1" x14ac:dyDescent="0.25">
      <c r="B56" s="8" t="s">
        <v>19</v>
      </c>
      <c r="C56" s="9">
        <v>3134.5864000000001</v>
      </c>
      <c r="D56" s="8">
        <v>1997</v>
      </c>
    </row>
    <row r="57" spans="2:4" outlineLevel="1" x14ac:dyDescent="0.25">
      <c r="B57" s="8" t="s">
        <v>19</v>
      </c>
      <c r="C57" s="9">
        <v>1314.2891999999999</v>
      </c>
      <c r="D57" s="8">
        <v>1997</v>
      </c>
    </row>
    <row r="58" spans="2:4" outlineLevel="1" x14ac:dyDescent="0.25">
      <c r="B58" s="8" t="s">
        <v>19</v>
      </c>
      <c r="C58" s="9">
        <v>1438.1279999999999</v>
      </c>
      <c r="D58" s="8">
        <v>1997</v>
      </c>
    </row>
    <row r="59" spans="2:4" outlineLevel="1" x14ac:dyDescent="0.25">
      <c r="B59" s="8" t="s">
        <v>19</v>
      </c>
      <c r="C59" s="9">
        <v>2769.7280000000001</v>
      </c>
      <c r="D59" s="8">
        <v>1997</v>
      </c>
    </row>
    <row r="60" spans="2:4" outlineLevel="1" x14ac:dyDescent="0.25">
      <c r="B60" s="8" t="s">
        <v>19</v>
      </c>
      <c r="C60" s="9">
        <v>1418.154</v>
      </c>
      <c r="D60" s="8">
        <v>1997</v>
      </c>
    </row>
    <row r="61" spans="2:4" outlineLevel="1" x14ac:dyDescent="0.25">
      <c r="B61" s="8" t="s">
        <v>19</v>
      </c>
      <c r="C61" s="9">
        <v>527.31359999999995</v>
      </c>
      <c r="D61" s="8">
        <v>1997</v>
      </c>
    </row>
    <row r="62" spans="2:4" outlineLevel="1" x14ac:dyDescent="0.25">
      <c r="B62" s="8" t="s">
        <v>16</v>
      </c>
      <c r="C62" s="9">
        <v>2954.1545999999998</v>
      </c>
      <c r="D62" s="8">
        <v>1997</v>
      </c>
    </row>
    <row r="63" spans="2:4" outlineLevel="1" x14ac:dyDescent="0.25">
      <c r="B63" s="8" t="s">
        <v>16</v>
      </c>
      <c r="C63" s="9">
        <v>1547.9849999999999</v>
      </c>
      <c r="D63" s="8">
        <v>1997</v>
      </c>
    </row>
    <row r="64" spans="2:4" outlineLevel="1" x14ac:dyDescent="0.25">
      <c r="B64" s="8" t="s">
        <v>16</v>
      </c>
      <c r="C64" s="9">
        <v>1451.444</v>
      </c>
      <c r="D64" s="8">
        <v>1997</v>
      </c>
    </row>
    <row r="65" spans="2:4" outlineLevel="1" x14ac:dyDescent="0.25">
      <c r="B65" s="8" t="s">
        <v>16</v>
      </c>
      <c r="C65" s="9">
        <v>5033.4480000000003</v>
      </c>
      <c r="D65" s="8">
        <v>1997</v>
      </c>
    </row>
    <row r="66" spans="2:4" outlineLevel="1" x14ac:dyDescent="0.25">
      <c r="B66" s="8" t="s">
        <v>16</v>
      </c>
      <c r="C66" s="9">
        <v>732.38</v>
      </c>
      <c r="D66" s="8">
        <v>1998</v>
      </c>
    </row>
    <row r="67" spans="2:4" outlineLevel="1" x14ac:dyDescent="0.25">
      <c r="B67" s="8" t="s">
        <v>16</v>
      </c>
      <c r="C67" s="9">
        <v>178.43440000000001</v>
      </c>
      <c r="D67" s="8">
        <v>1998</v>
      </c>
    </row>
    <row r="68" spans="2:4" outlineLevel="1" x14ac:dyDescent="0.25">
      <c r="B68" s="8" t="s">
        <v>16</v>
      </c>
      <c r="C68" s="9">
        <v>184.42660000000001</v>
      </c>
      <c r="D68" s="8">
        <v>1998</v>
      </c>
    </row>
    <row r="69" spans="2:4" outlineLevel="1" x14ac:dyDescent="0.25">
      <c r="B69" s="8" t="s">
        <v>16</v>
      </c>
      <c r="C69" s="9">
        <v>186.42400000000001</v>
      </c>
      <c r="D69" s="8">
        <v>1998</v>
      </c>
    </row>
    <row r="70" spans="2:4" outlineLevel="1" x14ac:dyDescent="0.25">
      <c r="B70" s="8" t="s">
        <v>16</v>
      </c>
      <c r="C70" s="9">
        <v>101.2016</v>
      </c>
      <c r="D70" s="8">
        <v>1998</v>
      </c>
    </row>
    <row r="71" spans="2:4" outlineLevel="1" x14ac:dyDescent="0.25">
      <c r="B71" s="8" t="s">
        <v>16</v>
      </c>
      <c r="C71" s="9">
        <v>263.65679999999998</v>
      </c>
      <c r="D71" s="8">
        <v>1998</v>
      </c>
    </row>
    <row r="72" spans="2:4" outlineLevel="1" x14ac:dyDescent="0.25">
      <c r="B72" s="8" t="s">
        <v>11</v>
      </c>
      <c r="C72" s="9">
        <v>585.23820000000001</v>
      </c>
      <c r="D72" s="8">
        <v>1998</v>
      </c>
    </row>
    <row r="73" spans="2:4" outlineLevel="1" x14ac:dyDescent="0.25">
      <c r="B73" s="8" t="s">
        <v>11</v>
      </c>
      <c r="C73" s="9">
        <v>161.12360000000001</v>
      </c>
      <c r="D73" s="8">
        <v>1998</v>
      </c>
    </row>
    <row r="74" spans="2:4" outlineLevel="1" x14ac:dyDescent="0.25">
      <c r="B74" s="8" t="s">
        <v>11</v>
      </c>
      <c r="C74" s="9">
        <v>327.5736</v>
      </c>
      <c r="D74" s="8">
        <v>1998</v>
      </c>
    </row>
    <row r="75" spans="2:4" outlineLevel="1" x14ac:dyDescent="0.25">
      <c r="B75" s="8" t="s">
        <v>11</v>
      </c>
      <c r="C75" s="9">
        <v>324.91039999999998</v>
      </c>
      <c r="D75" s="8">
        <v>1998</v>
      </c>
    </row>
    <row r="76" spans="2:4" outlineLevel="1" x14ac:dyDescent="0.25">
      <c r="B76" s="8" t="s">
        <v>11</v>
      </c>
      <c r="C76" s="9">
        <v>165.7842</v>
      </c>
      <c r="D76" s="8">
        <v>1998</v>
      </c>
    </row>
    <row r="77" spans="2:4" outlineLevel="1" x14ac:dyDescent="0.25">
      <c r="B77" s="8" t="s">
        <v>11</v>
      </c>
      <c r="C77" s="9">
        <v>774.99120000000005</v>
      </c>
      <c r="D77" s="8">
        <v>1998</v>
      </c>
    </row>
    <row r="78" spans="2:4" outlineLevel="1" x14ac:dyDescent="0.25">
      <c r="B78" s="8" t="s">
        <v>11</v>
      </c>
      <c r="C78" s="9">
        <v>539.298</v>
      </c>
      <c r="D78" s="8">
        <v>1998</v>
      </c>
    </row>
    <row r="79" spans="2:4" outlineLevel="1" x14ac:dyDescent="0.25">
      <c r="B79" s="8" t="s">
        <v>11</v>
      </c>
      <c r="C79" s="9">
        <v>58.590400000000002</v>
      </c>
      <c r="D79" s="8">
        <v>1998</v>
      </c>
    </row>
    <row r="80" spans="2:4" outlineLevel="1" x14ac:dyDescent="0.25">
      <c r="B80" s="8" t="s">
        <v>11</v>
      </c>
      <c r="C80" s="9">
        <v>33.29</v>
      </c>
      <c r="D80" s="8">
        <v>1998</v>
      </c>
    </row>
    <row r="81" spans="2:4" outlineLevel="1" x14ac:dyDescent="0.25">
      <c r="B81" s="8" t="s">
        <v>11</v>
      </c>
      <c r="C81" s="9">
        <v>171.7764</v>
      </c>
      <c r="D81" s="8">
        <v>1998</v>
      </c>
    </row>
    <row r="82" spans="2:4" outlineLevel="1" x14ac:dyDescent="0.25">
      <c r="B82" s="8" t="s">
        <v>25</v>
      </c>
      <c r="C82" s="9">
        <v>3735.1379999999999</v>
      </c>
      <c r="D82" s="8">
        <v>1999</v>
      </c>
    </row>
    <row r="83" spans="2:4" outlineLevel="1" x14ac:dyDescent="0.25">
      <c r="B83" s="8" t="s">
        <v>25</v>
      </c>
      <c r="C83" s="9">
        <v>2097.27</v>
      </c>
      <c r="D83" s="8">
        <v>1999</v>
      </c>
    </row>
    <row r="84" spans="2:4" outlineLevel="1" x14ac:dyDescent="0.25">
      <c r="B84" s="8" t="s">
        <v>25</v>
      </c>
      <c r="C84" s="9">
        <v>1516.0265999999999</v>
      </c>
      <c r="D84" s="8">
        <v>1999</v>
      </c>
    </row>
    <row r="85" spans="2:4" outlineLevel="1" x14ac:dyDescent="0.25">
      <c r="B85" s="8" t="s">
        <v>25</v>
      </c>
      <c r="C85" s="9">
        <v>718.39819999999997</v>
      </c>
      <c r="D85" s="8">
        <v>1999</v>
      </c>
    </row>
    <row r="86" spans="2:4" outlineLevel="1" x14ac:dyDescent="0.25">
      <c r="B86" s="8" t="s">
        <v>25</v>
      </c>
      <c r="C86" s="9">
        <v>3791.0652</v>
      </c>
      <c r="D86" s="8">
        <v>1999</v>
      </c>
    </row>
    <row r="87" spans="2:4" outlineLevel="1" x14ac:dyDescent="0.25">
      <c r="B87" s="8" t="s">
        <v>25</v>
      </c>
      <c r="C87" s="9">
        <v>2527.3768</v>
      </c>
      <c r="D87" s="8">
        <v>1999</v>
      </c>
    </row>
    <row r="88" spans="2:4" outlineLevel="1" x14ac:dyDescent="0.25">
      <c r="B88" s="8" t="s">
        <v>25</v>
      </c>
      <c r="C88" s="9">
        <v>796.96259999999995</v>
      </c>
      <c r="D88" s="8">
        <v>1999</v>
      </c>
    </row>
    <row r="89" spans="2:4" outlineLevel="1" x14ac:dyDescent="0.25">
      <c r="B89" s="8" t="s">
        <v>25</v>
      </c>
      <c r="C89" s="9">
        <v>5580.7356</v>
      </c>
      <c r="D89" s="8">
        <v>1999</v>
      </c>
    </row>
    <row r="90" spans="2:4" outlineLevel="1" x14ac:dyDescent="0.25">
      <c r="B90" s="8" t="s">
        <v>25</v>
      </c>
      <c r="C90" s="9">
        <v>1231.73</v>
      </c>
      <c r="D90" s="8">
        <v>1999</v>
      </c>
    </row>
    <row r="91" spans="2:4" outlineLevel="1" x14ac:dyDescent="0.25">
      <c r="B91" s="8" t="s">
        <v>25</v>
      </c>
      <c r="C91" s="9">
        <v>6008.8450000000003</v>
      </c>
      <c r="D91" s="8">
        <v>1999</v>
      </c>
    </row>
    <row r="92" spans="2:4" outlineLevel="1" x14ac:dyDescent="0.25">
      <c r="B92" s="8" t="s">
        <v>20</v>
      </c>
      <c r="C92" s="9">
        <v>1995.4025999999999</v>
      </c>
      <c r="D92" s="8">
        <v>1999</v>
      </c>
    </row>
    <row r="93" spans="2:4" outlineLevel="1" x14ac:dyDescent="0.25">
      <c r="B93" s="8" t="s">
        <v>20</v>
      </c>
      <c r="C93" s="9">
        <v>703.08479999999997</v>
      </c>
      <c r="D93" s="8">
        <v>1999</v>
      </c>
    </row>
    <row r="94" spans="2:4" outlineLevel="1" x14ac:dyDescent="0.25">
      <c r="B94" s="8" t="s">
        <v>20</v>
      </c>
      <c r="C94" s="9">
        <v>878.85599999999999</v>
      </c>
      <c r="D94" s="8">
        <v>1999</v>
      </c>
    </row>
    <row r="95" spans="2:4" outlineLevel="1" x14ac:dyDescent="0.25">
      <c r="B95" s="8" t="s">
        <v>20</v>
      </c>
      <c r="C95" s="9">
        <v>1267.6831999999999</v>
      </c>
      <c r="D95" s="8">
        <v>1999</v>
      </c>
    </row>
    <row r="96" spans="2:4" outlineLevel="1" x14ac:dyDescent="0.25">
      <c r="B96" s="8" t="s">
        <v>20</v>
      </c>
      <c r="C96" s="9">
        <v>1054.6271999999999</v>
      </c>
      <c r="D96" s="8">
        <v>1999</v>
      </c>
    </row>
    <row r="97" spans="2:4" outlineLevel="1" x14ac:dyDescent="0.25">
      <c r="B97" s="8" t="s">
        <v>20</v>
      </c>
      <c r="C97" s="9">
        <v>2925.5252</v>
      </c>
      <c r="D97" s="8">
        <v>1999</v>
      </c>
    </row>
    <row r="98" spans="2:4" outlineLevel="1" x14ac:dyDescent="0.25">
      <c r="B98" s="8" t="s">
        <v>20</v>
      </c>
      <c r="C98" s="9">
        <v>1076.5986</v>
      </c>
      <c r="D98" s="8">
        <v>2002</v>
      </c>
    </row>
    <row r="99" spans="2:4" outlineLevel="1" x14ac:dyDescent="0.25">
      <c r="B99" s="8" t="s">
        <v>20</v>
      </c>
      <c r="C99" s="9">
        <v>2174.5028000000002</v>
      </c>
      <c r="D99" s="8">
        <v>2002</v>
      </c>
    </row>
    <row r="100" spans="2:4" outlineLevel="1" x14ac:dyDescent="0.25">
      <c r="B100" s="8" t="s">
        <v>20</v>
      </c>
      <c r="C100" s="9">
        <v>2428.8384000000001</v>
      </c>
      <c r="D100" s="8">
        <v>2002</v>
      </c>
    </row>
    <row r="101" spans="2:4" outlineLevel="1" x14ac:dyDescent="0.25">
      <c r="B101" s="8" t="s">
        <v>20</v>
      </c>
      <c r="C101" s="9">
        <v>5815.0972000000002</v>
      </c>
      <c r="D101" s="8">
        <v>2002</v>
      </c>
    </row>
    <row r="102" spans="2:4" outlineLevel="1" x14ac:dyDescent="0.25">
      <c r="B102" s="8" t="s">
        <v>24</v>
      </c>
      <c r="C102" s="9">
        <v>2117.2440000000001</v>
      </c>
      <c r="D102" s="8">
        <v>2002</v>
      </c>
    </row>
    <row r="103" spans="2:4" outlineLevel="1" x14ac:dyDescent="0.25">
      <c r="B103" s="8" t="s">
        <v>24</v>
      </c>
      <c r="C103" s="9">
        <v>1062.6168</v>
      </c>
      <c r="D103" s="8">
        <v>2002</v>
      </c>
    </row>
    <row r="104" spans="2:4" outlineLevel="1" x14ac:dyDescent="0.25">
      <c r="B104" s="8" t="s">
        <v>24</v>
      </c>
      <c r="C104" s="9">
        <v>1118.5440000000001</v>
      </c>
      <c r="D104" s="8">
        <v>2002</v>
      </c>
    </row>
    <row r="105" spans="2:4" outlineLevel="1" x14ac:dyDescent="0.25">
      <c r="B105" s="8" t="s">
        <v>24</v>
      </c>
      <c r="C105" s="9">
        <v>2302.3364000000001</v>
      </c>
      <c r="D105" s="8">
        <v>2002</v>
      </c>
    </row>
    <row r="106" spans="2:4" outlineLevel="1" x14ac:dyDescent="0.25">
      <c r="B106" s="8" t="s">
        <v>24</v>
      </c>
      <c r="C106" s="9">
        <v>4604.6728000000003</v>
      </c>
      <c r="D106" s="8">
        <v>2002</v>
      </c>
    </row>
    <row r="107" spans="2:4" outlineLevel="1" x14ac:dyDescent="0.25">
      <c r="B107" s="8" t="s">
        <v>24</v>
      </c>
      <c r="C107" s="9">
        <v>2530.7058000000002</v>
      </c>
      <c r="D107" s="8">
        <v>2002</v>
      </c>
    </row>
    <row r="108" spans="2:4" outlineLevel="1" x14ac:dyDescent="0.25">
      <c r="B108" s="8" t="s">
        <v>24</v>
      </c>
      <c r="C108" s="9">
        <v>2143.8760000000002</v>
      </c>
      <c r="D108" s="8">
        <v>2002</v>
      </c>
    </row>
    <row r="109" spans="2:4" outlineLevel="1" x14ac:dyDescent="0.25">
      <c r="B109" s="8" t="s">
        <v>24</v>
      </c>
      <c r="C109" s="9">
        <v>3124.5994000000001</v>
      </c>
      <c r="D109" s="8">
        <v>2002</v>
      </c>
    </row>
    <row r="110" spans="2:4" outlineLevel="1" x14ac:dyDescent="0.25">
      <c r="B110" s="8" t="s">
        <v>24</v>
      </c>
      <c r="C110" s="9">
        <v>1701.7847999999999</v>
      </c>
      <c r="D110" s="8">
        <v>2002</v>
      </c>
    </row>
    <row r="111" spans="2:4" outlineLevel="1" x14ac:dyDescent="0.25">
      <c r="B111" s="8" t="s">
        <v>24</v>
      </c>
      <c r="C111" s="9">
        <v>1764.37</v>
      </c>
      <c r="D111" s="8">
        <v>2002</v>
      </c>
    </row>
    <row r="112" spans="2:4" outlineLevel="1" x14ac:dyDescent="0.25">
      <c r="B112" s="8" t="s">
        <v>27</v>
      </c>
      <c r="C112" s="9">
        <v>1393.5193999999999</v>
      </c>
      <c r="D112" s="8">
        <v>2002</v>
      </c>
    </row>
    <row r="113" spans="2:4" outlineLevel="1" x14ac:dyDescent="0.25">
      <c r="B113" s="8" t="s">
        <v>27</v>
      </c>
      <c r="C113" s="9">
        <v>2233.0931999999998</v>
      </c>
      <c r="D113" s="8">
        <v>2002</v>
      </c>
    </row>
    <row r="114" spans="2:4" outlineLevel="1" x14ac:dyDescent="0.25">
      <c r="B114" s="8" t="s">
        <v>27</v>
      </c>
      <c r="C114" s="9">
        <v>2748.4223999999999</v>
      </c>
      <c r="D114" s="8">
        <v>2004</v>
      </c>
    </row>
    <row r="115" spans="2:4" outlineLevel="1" x14ac:dyDescent="0.25">
      <c r="B115" s="8" t="s">
        <v>27</v>
      </c>
      <c r="C115" s="9">
        <v>1587.2672</v>
      </c>
      <c r="D115" s="8">
        <v>2004</v>
      </c>
    </row>
    <row r="116" spans="2:4" outlineLevel="1" x14ac:dyDescent="0.25">
      <c r="B116" s="8" t="s">
        <v>27</v>
      </c>
      <c r="C116" s="9">
        <v>1065.28</v>
      </c>
      <c r="D116" s="8">
        <v>2004</v>
      </c>
    </row>
    <row r="117" spans="2:4" outlineLevel="1" x14ac:dyDescent="0.25">
      <c r="B117" s="8" t="s">
        <v>27</v>
      </c>
      <c r="C117" s="9">
        <v>4865.6664000000001</v>
      </c>
      <c r="D117" s="8">
        <v>2004</v>
      </c>
    </row>
    <row r="118" spans="2:4" outlineLevel="1" x14ac:dyDescent="0.25">
      <c r="B118" s="8" t="s">
        <v>27</v>
      </c>
      <c r="C118" s="9">
        <v>2716.4639999999999</v>
      </c>
      <c r="D118" s="8">
        <v>2004</v>
      </c>
    </row>
    <row r="119" spans="2:4" outlineLevel="1" x14ac:dyDescent="0.25">
      <c r="B119" s="8" t="s">
        <v>27</v>
      </c>
      <c r="C119" s="9">
        <v>1274.3412000000001</v>
      </c>
      <c r="D119" s="8">
        <v>2004</v>
      </c>
    </row>
    <row r="120" spans="2:4" outlineLevel="1" x14ac:dyDescent="0.25">
      <c r="B120" s="8" t="s">
        <v>27</v>
      </c>
      <c r="C120" s="9">
        <v>3036.0479999999998</v>
      </c>
      <c r="D120" s="8">
        <v>2004</v>
      </c>
    </row>
    <row r="121" spans="2:4" outlineLevel="1" x14ac:dyDescent="0.25">
      <c r="B121" s="8" t="s">
        <v>27</v>
      </c>
      <c r="C121" s="9">
        <v>868.86900000000003</v>
      </c>
      <c r="D121" s="8">
        <v>2004</v>
      </c>
    </row>
    <row r="122" spans="2:4" outlineLevel="1" x14ac:dyDescent="0.25">
      <c r="B122" s="8" t="s">
        <v>28</v>
      </c>
      <c r="C122" s="9">
        <v>6301.1311999999998</v>
      </c>
      <c r="D122" s="8">
        <v>2004</v>
      </c>
    </row>
    <row r="123" spans="2:4" outlineLevel="1" x14ac:dyDescent="0.25">
      <c r="B123" s="8" t="s">
        <v>28</v>
      </c>
      <c r="C123" s="9">
        <v>2120.5729999999999</v>
      </c>
      <c r="D123" s="8">
        <v>2004</v>
      </c>
    </row>
    <row r="124" spans="2:4" outlineLevel="1" x14ac:dyDescent="0.25">
      <c r="B124" s="8" t="s">
        <v>28</v>
      </c>
      <c r="C124" s="9">
        <v>3275.7359999999999</v>
      </c>
      <c r="D124" s="8">
        <v>2004</v>
      </c>
    </row>
    <row r="125" spans="2:4" outlineLevel="1" x14ac:dyDescent="0.25">
      <c r="B125" s="8" t="s">
        <v>28</v>
      </c>
      <c r="C125" s="9">
        <v>133.16</v>
      </c>
      <c r="D125" s="8">
        <v>2004</v>
      </c>
    </row>
    <row r="126" spans="2:4" outlineLevel="1" x14ac:dyDescent="0.25">
      <c r="B126" s="8" t="s">
        <v>28</v>
      </c>
      <c r="C126" s="9">
        <v>6911.0039999999999</v>
      </c>
      <c r="D126" s="8">
        <v>2004</v>
      </c>
    </row>
    <row r="127" spans="2:4" outlineLevel="1" x14ac:dyDescent="0.25">
      <c r="B127" s="8" t="s">
        <v>28</v>
      </c>
      <c r="C127" s="9">
        <v>3046.7008000000001</v>
      </c>
      <c r="D127" s="8">
        <v>2004</v>
      </c>
    </row>
    <row r="128" spans="2:4" outlineLevel="1" x14ac:dyDescent="0.25">
      <c r="B128" s="8" t="s">
        <v>28</v>
      </c>
      <c r="C128" s="9">
        <v>1640.5311999999999</v>
      </c>
      <c r="D128" s="8">
        <v>2004</v>
      </c>
    </row>
    <row r="129" spans="2:4" outlineLevel="1" x14ac:dyDescent="0.25">
      <c r="B129" s="8" t="s">
        <v>28</v>
      </c>
      <c r="C129" s="9">
        <v>4643.9549999999999</v>
      </c>
      <c r="D129" s="8">
        <v>2004</v>
      </c>
    </row>
    <row r="130" spans="2:4" outlineLevel="1" x14ac:dyDescent="0.25">
      <c r="B130" s="8" t="s">
        <v>28</v>
      </c>
      <c r="C130" s="9">
        <v>4710.5349999999999</v>
      </c>
      <c r="D130" s="8">
        <v>2007</v>
      </c>
    </row>
    <row r="131" spans="2:4" outlineLevel="1" x14ac:dyDescent="0.25">
      <c r="B131" s="8" t="s">
        <v>28</v>
      </c>
      <c r="C131" s="9">
        <v>838.90800000000002</v>
      </c>
      <c r="D131" s="8">
        <v>2007</v>
      </c>
    </row>
    <row r="132" spans="2:4" outlineLevel="1" x14ac:dyDescent="0.25">
      <c r="B132" s="8" t="s">
        <v>9</v>
      </c>
      <c r="C132" s="9">
        <v>3121.2703999999999</v>
      </c>
      <c r="D132" s="8">
        <v>2007</v>
      </c>
    </row>
    <row r="133" spans="2:4" outlineLevel="1" x14ac:dyDescent="0.25">
      <c r="B133" s="8" t="s">
        <v>9</v>
      </c>
      <c r="C133" s="9">
        <v>2285.0255999999999</v>
      </c>
      <c r="D133" s="8">
        <v>2007</v>
      </c>
    </row>
    <row r="134" spans="2:4" outlineLevel="1" x14ac:dyDescent="0.25">
      <c r="B134" s="8" t="s">
        <v>9</v>
      </c>
      <c r="C134" s="9">
        <v>2552.6772000000001</v>
      </c>
      <c r="D134" s="8">
        <v>2007</v>
      </c>
    </row>
    <row r="135" spans="2:4" outlineLevel="1" x14ac:dyDescent="0.25">
      <c r="B135" s="8" t="s">
        <v>9</v>
      </c>
      <c r="C135" s="9">
        <v>866.87159999999994</v>
      </c>
      <c r="D135" s="8">
        <v>2007</v>
      </c>
    </row>
    <row r="136" spans="2:4" outlineLevel="1" x14ac:dyDescent="0.25">
      <c r="B136" s="8" t="s">
        <v>9</v>
      </c>
      <c r="C136" s="9">
        <v>928.12519999999995</v>
      </c>
      <c r="D136" s="8">
        <v>2007</v>
      </c>
    </row>
    <row r="137" spans="2:4" outlineLevel="1" x14ac:dyDescent="0.25">
      <c r="B137" s="8" t="s">
        <v>9</v>
      </c>
      <c r="C137" s="9">
        <v>1910.1802</v>
      </c>
      <c r="D137" s="8">
        <v>2007</v>
      </c>
    </row>
    <row r="138" spans="2:4" outlineLevel="1" x14ac:dyDescent="0.25">
      <c r="B138" s="8" t="s">
        <v>9</v>
      </c>
      <c r="C138" s="9">
        <v>2636.5680000000002</v>
      </c>
      <c r="D138" s="8">
        <v>2007</v>
      </c>
    </row>
    <row r="139" spans="2:4" outlineLevel="1" x14ac:dyDescent="0.25">
      <c r="B139" s="8" t="s">
        <v>9</v>
      </c>
      <c r="C139" s="9">
        <v>1416.8224</v>
      </c>
      <c r="D139" s="8">
        <v>2007</v>
      </c>
    </row>
    <row r="140" spans="2:4" outlineLevel="1" x14ac:dyDescent="0.25">
      <c r="B140" s="8" t="s">
        <v>9</v>
      </c>
      <c r="C140" s="9">
        <v>308.93119999999999</v>
      </c>
      <c r="D140" s="8">
        <v>2007</v>
      </c>
    </row>
    <row r="141" spans="2:4" outlineLevel="1" x14ac:dyDescent="0.25">
      <c r="B141" s="8" t="s">
        <v>9</v>
      </c>
      <c r="C141" s="9">
        <v>450.08080000000001</v>
      </c>
      <c r="D141" s="8">
        <v>2007</v>
      </c>
    </row>
    <row r="142" spans="2:4" outlineLevel="1" x14ac:dyDescent="0.25">
      <c r="B142" s="8" t="s">
        <v>23</v>
      </c>
      <c r="C142" s="9">
        <v>2775.7202000000002</v>
      </c>
      <c r="D142" s="8">
        <v>2007</v>
      </c>
    </row>
    <row r="143" spans="2:4" outlineLevel="1" x14ac:dyDescent="0.25">
      <c r="B143" s="8" t="s">
        <v>23</v>
      </c>
      <c r="C143" s="9">
        <v>3147.9023999999999</v>
      </c>
      <c r="D143" s="8">
        <v>2007</v>
      </c>
    </row>
    <row r="144" spans="2:4" outlineLevel="1" x14ac:dyDescent="0.25">
      <c r="B144" s="8" t="s">
        <v>23</v>
      </c>
      <c r="C144" s="9">
        <v>5060.08</v>
      </c>
      <c r="D144" s="8">
        <v>2007</v>
      </c>
    </row>
    <row r="145" spans="2:4" outlineLevel="1" x14ac:dyDescent="0.25">
      <c r="B145" s="8" t="s">
        <v>23</v>
      </c>
      <c r="C145" s="9">
        <v>473.38380000000001</v>
      </c>
      <c r="D145" s="8">
        <v>2007</v>
      </c>
    </row>
    <row r="146" spans="2:4" outlineLevel="1" x14ac:dyDescent="0.25">
      <c r="B146" s="8" t="s">
        <v>23</v>
      </c>
      <c r="C146" s="9">
        <v>443.4228</v>
      </c>
      <c r="D146" s="8">
        <v>2009</v>
      </c>
    </row>
    <row r="147" spans="2:4" outlineLevel="1" x14ac:dyDescent="0.25">
      <c r="B147" s="8" t="s">
        <v>23</v>
      </c>
      <c r="C147" s="9">
        <v>556.60879999999997</v>
      </c>
      <c r="D147" s="8">
        <v>2009</v>
      </c>
    </row>
    <row r="148" spans="2:4" outlineLevel="1" x14ac:dyDescent="0.25">
      <c r="B148" s="8" t="s">
        <v>23</v>
      </c>
      <c r="C148" s="9">
        <v>1621.8887999999999</v>
      </c>
      <c r="D148" s="8">
        <v>2009</v>
      </c>
    </row>
    <row r="149" spans="2:4" outlineLevel="1" x14ac:dyDescent="0.25">
      <c r="B149" s="8" t="s">
        <v>23</v>
      </c>
      <c r="C149" s="9">
        <v>3068.0064000000002</v>
      </c>
      <c r="D149" s="8">
        <v>2009</v>
      </c>
    </row>
    <row r="150" spans="2:4" outlineLevel="1" x14ac:dyDescent="0.25">
      <c r="B150" s="8" t="s">
        <v>23</v>
      </c>
      <c r="C150" s="9">
        <v>6768.5227999999997</v>
      </c>
      <c r="D150" s="8">
        <v>2009</v>
      </c>
    </row>
    <row r="151" spans="2:4" outlineLevel="1" x14ac:dyDescent="0.25">
      <c r="B151" s="8" t="s">
        <v>23</v>
      </c>
      <c r="C151" s="9">
        <v>3185.1871999999998</v>
      </c>
      <c r="D151" s="8">
        <v>2009</v>
      </c>
    </row>
    <row r="152" spans="2:4" outlineLevel="1" x14ac:dyDescent="0.25">
      <c r="B152" s="8" t="s">
        <v>26</v>
      </c>
      <c r="C152" s="9">
        <v>1794.3309999999999</v>
      </c>
      <c r="D152" s="8">
        <v>2009</v>
      </c>
    </row>
    <row r="153" spans="2:4" outlineLevel="1" x14ac:dyDescent="0.25">
      <c r="B153" s="8" t="s">
        <v>26</v>
      </c>
      <c r="C153" s="9">
        <v>3589.9935999999998</v>
      </c>
      <c r="D153" s="8">
        <v>2009</v>
      </c>
    </row>
    <row r="154" spans="2:4" outlineLevel="1" x14ac:dyDescent="0.25">
      <c r="B154" s="8" t="s">
        <v>26</v>
      </c>
      <c r="C154" s="9">
        <v>619.19399999999996</v>
      </c>
      <c r="D154" s="8">
        <v>2009</v>
      </c>
    </row>
    <row r="155" spans="2:4" outlineLevel="1" x14ac:dyDescent="0.25">
      <c r="B155" s="8" t="s">
        <v>26</v>
      </c>
      <c r="C155" s="9">
        <v>1869.5663999999999</v>
      </c>
      <c r="D155" s="8">
        <v>2009</v>
      </c>
    </row>
    <row r="156" spans="2:4" outlineLevel="1" x14ac:dyDescent="0.25">
      <c r="B156" s="8" t="s">
        <v>26</v>
      </c>
      <c r="C156" s="9">
        <v>898.83</v>
      </c>
      <c r="D156" s="8">
        <v>2009</v>
      </c>
    </row>
    <row r="157" spans="2:4" outlineLevel="1" x14ac:dyDescent="0.25">
      <c r="B157" s="8" t="s">
        <v>26</v>
      </c>
      <c r="C157" s="9">
        <v>2251.7356</v>
      </c>
      <c r="D157" s="8">
        <v>2009</v>
      </c>
    </row>
    <row r="158" spans="2:4" outlineLevel="1" x14ac:dyDescent="0.25">
      <c r="B158" s="8" t="s">
        <v>26</v>
      </c>
      <c r="C158" s="9">
        <v>3745.125</v>
      </c>
      <c r="D158" s="8">
        <v>2009</v>
      </c>
    </row>
    <row r="159" spans="2:4" outlineLevel="1" x14ac:dyDescent="0.25">
      <c r="B159" s="8" t="s">
        <v>26</v>
      </c>
      <c r="C159" s="9">
        <v>1810.9760000000001</v>
      </c>
      <c r="D159" s="8">
        <v>2009</v>
      </c>
    </row>
    <row r="160" spans="2:4" outlineLevel="1" x14ac:dyDescent="0.25">
      <c r="B160" s="8" t="s">
        <v>26</v>
      </c>
      <c r="C160" s="9">
        <v>3199.8348000000001</v>
      </c>
      <c r="D160" s="8">
        <v>2009</v>
      </c>
    </row>
  </sheetData>
  <sortState xmlns:xlrd2="http://schemas.microsoft.com/office/spreadsheetml/2017/richdata2" ref="B3:B160">
    <sortCondition ref="B2:B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Bar and Column Chart</vt:lpstr>
      <vt:lpstr>Practice sheet</vt:lpstr>
      <vt:lpstr>Sheet9</vt:lpstr>
      <vt:lpstr>Sheet8</vt:lpstr>
      <vt:lpstr>Sheet7</vt:lpstr>
      <vt:lpstr>Sheet10</vt:lpstr>
      <vt:lpstr>Sheet6</vt:lpstr>
      <vt:lpstr>Sheet2</vt:lpstr>
      <vt:lpstr>Sheet1</vt:lpstr>
      <vt:lpstr>Sheet5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sayan sarkar</cp:lastModifiedBy>
  <dcterms:created xsi:type="dcterms:W3CDTF">2023-01-13T06:20:54Z</dcterms:created>
  <dcterms:modified xsi:type="dcterms:W3CDTF">2025-02-12T08:15:20Z</dcterms:modified>
</cp:coreProperties>
</file>