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ayed Al Rafi\Downloads\"/>
    </mc:Choice>
  </mc:AlternateContent>
  <xr:revisionPtr revIDLastSave="0" documentId="13_ncr:1_{433D060E-75EE-4ABA-A194-80938A54887C}" xr6:coauthVersionLast="47" xr6:coauthVersionMax="47" xr10:uidLastSave="{00000000-0000-0000-0000-000000000000}"/>
  <bookViews>
    <workbookView xWindow="14295" yWindow="0" windowWidth="14610" windowHeight="15585" firstSheet="1" activeTab="1" xr2:uid="{5AF5D4AF-D10E-435D-ABA8-B0D0494ED23E}"/>
  </bookViews>
  <sheets>
    <sheet name="KPI" sheetId="7" r:id="rId1"/>
    <sheet name="rATING" sheetId="8" r:id="rId2"/>
    <sheet name="Data" sheetId="1" r:id="rId3"/>
    <sheet name="Background 3" sheetId="5" r:id="rId4"/>
    <sheet name="Images" sheetId="2" r:id="rId5"/>
  </sheets>
  <definedNames>
    <definedName name="_xlchart.v1.0" hidden="1">rATING!$C$55:$C$63</definedName>
    <definedName name="_xlchart.v1.1" hidden="1">rATING!$D$54</definedName>
    <definedName name="_xlchart.v1.2" hidden="1">rATING!$D$55:$D$63</definedName>
    <definedName name="_xlchart.v1.3" hidden="1">rATING!$C$55:$C$63</definedName>
    <definedName name="_xlchart.v1.4" hidden="1">rATING!$D$54</definedName>
    <definedName name="_xlchart.v1.5" hidden="1">rATING!$D$55:$D$63</definedName>
    <definedName name="_xlchart.v1.6" hidden="1">rATING!$C$55:$C$63</definedName>
    <definedName name="_xlchart.v1.7" hidden="1">rATING!$D$54</definedName>
    <definedName name="_xlchart.v1.8" hidden="1">rATING!$D$55:$D$63</definedName>
    <definedName name="Slicer_Education_Field">#N/A</definedName>
    <definedName name="Slicer_Gender">#N/A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6" i="8" l="1"/>
  <c r="C57" i="8"/>
  <c r="C58" i="8"/>
  <c r="C59" i="8"/>
  <c r="C60" i="8"/>
  <c r="C61" i="8"/>
  <c r="C62" i="8"/>
  <c r="C63" i="8"/>
  <c r="C55" i="8"/>
  <c r="E8" i="7"/>
  <c r="D8" i="7"/>
  <c r="D56" i="8"/>
  <c r="D57" i="8"/>
  <c r="D62" i="8"/>
  <c r="D63" i="8"/>
  <c r="D58" i="8"/>
  <c r="D59" i="8"/>
  <c r="D60" i="8"/>
  <c r="D61" i="8"/>
  <c r="D55" i="8"/>
  <c r="B34" i="8"/>
  <c r="B35" i="8"/>
  <c r="B6" i="8"/>
  <c r="C8" i="7"/>
  <c r="B8" i="7"/>
  <c r="A8" i="7"/>
  <c r="C35" i="8" l="1"/>
  <c r="C34" i="8"/>
  <c r="B7" i="8"/>
  <c r="C7" i="8" s="1"/>
  <c r="C6" i="8"/>
</calcChain>
</file>

<file path=xl/sharedStrings.xml><?xml version="1.0" encoding="utf-8"?>
<sst xmlns="http://schemas.openxmlformats.org/spreadsheetml/2006/main" count="19206" uniqueCount="1568">
  <si>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</si>
  <si>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</si>
  <si>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</si>
  <si>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</si>
  <si>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</si>
  <si>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</si>
  <si>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</si>
  <si>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</si>
  <si>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</si>
  <si>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</si>
  <si>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</si>
  <si>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</si>
  <si>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</si>
  <si>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</si>
  <si>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</si>
  <si>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</si>
  <si>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</si>
  <si>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</si>
  <si>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</si>
  <si>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</si>
  <si>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</si>
  <si>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</si>
  <si>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</si>
  <si>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</si>
  <si>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</si>
  <si>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</si>
  <si>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</si>
  <si>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</si>
  <si>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</si>
  <si>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</si>
  <si>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</si>
  <si>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</si>
  <si>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</si>
  <si>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</si>
  <si>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</si>
  <si>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</si>
  <si>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</si>
  <si>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</si>
  <si>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</si>
  <si>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</si>
  <si>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</si>
  <si>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</si>
  <si>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</si>
  <si>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</si>
  <si>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</si>
  <si>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</si>
  <si>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</si>
  <si>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</si>
  <si>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</si>
  <si>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</si>
  <si>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</si>
  <si>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</si>
  <si>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</si>
  <si>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</si>
  <si>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</si>
  <si>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</si>
  <si>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</si>
  <si>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</si>
  <si>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</si>
  <si>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</si>
  <si>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</si>
  <si>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</si>
  <si>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</si>
  <si>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</si>
  <si>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</si>
  <si>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</si>
  <si>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</si>
  <si>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</si>
  <si>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</si>
  <si>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</si>
  <si>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</si>
  <si>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</si>
  <si>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</si>
  <si>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</si>
  <si>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</si>
  <si>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</si>
  <si>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</si>
  <si>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</si>
  <si>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</si>
  <si>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</si>
  <si>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</si>
  <si>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</si>
  <si>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</si>
  <si>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</si>
  <si>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</si>
  <si>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</si>
  <si>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</si>
  <si>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</si>
  <si>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</si>
  <si>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</si>
  <si>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</si>
  <si>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</si>
  <si>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</si>
  <si>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</si>
  <si>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</si>
  <si>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</si>
  <si>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</si>
  <si>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</si>
  <si>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</si>
  <si>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</si>
  <si>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</si>
  <si>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</si>
  <si>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</si>
  <si>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</si>
  <si>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</si>
  <si>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</si>
  <si>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</si>
  <si>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</si>
  <si>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</si>
  <si>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</si>
  <si>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</si>
  <si>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</si>
  <si>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</si>
  <si>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</si>
  <si>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</si>
  <si>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</si>
  <si>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</si>
  <si>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</si>
  <si>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</si>
  <si>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</si>
  <si>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</si>
  <si>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</si>
  <si>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</si>
  <si>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</si>
  <si>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</si>
  <si>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</si>
  <si>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</si>
  <si>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</si>
  <si>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</si>
  <si>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</si>
  <si>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</si>
  <si>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</si>
  <si>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</si>
  <si>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</si>
  <si>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</si>
  <si>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</si>
  <si>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</si>
  <si>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</si>
  <si>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</si>
  <si>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</si>
  <si>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</si>
  <si>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</si>
  <si>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</si>
  <si>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</si>
  <si>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</si>
  <si>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</si>
  <si>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</si>
  <si>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</si>
  <si>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</si>
  <si>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</si>
  <si>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</si>
  <si>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</si>
  <si>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</si>
  <si>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</si>
  <si>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</si>
  <si>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</si>
  <si>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</si>
  <si>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</si>
  <si>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</si>
  <si>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</si>
  <si>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</si>
  <si>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</si>
  <si>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</si>
  <si>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</si>
  <si>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</si>
  <si>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</si>
  <si>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</si>
  <si>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</si>
  <si>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</si>
  <si>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</si>
  <si>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</si>
  <si>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</si>
  <si>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</si>
  <si>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</si>
  <si>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</si>
  <si>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</si>
  <si>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</si>
  <si>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</si>
  <si>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</si>
  <si>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</si>
  <si>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</si>
  <si>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</si>
  <si>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</si>
  <si>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</si>
  <si>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</si>
  <si>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</si>
  <si>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</si>
  <si>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</si>
  <si>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</si>
  <si>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</si>
  <si>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</si>
  <si>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</si>
  <si>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</si>
  <si>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</si>
  <si>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</si>
  <si>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</si>
  <si>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</si>
  <si>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</si>
  <si>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</si>
  <si>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</si>
  <si>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</si>
  <si>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</si>
  <si>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</si>
  <si>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</si>
  <si>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</si>
  <si>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</si>
  <si>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</si>
  <si>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</si>
  <si>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</si>
  <si>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</si>
  <si>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</si>
  <si>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</si>
  <si>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</si>
  <si>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</si>
  <si>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</si>
  <si>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</si>
  <si>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</si>
  <si>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</si>
  <si>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</si>
  <si>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</si>
  <si>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</si>
  <si>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</si>
  <si>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</si>
  <si>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</si>
  <si>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</si>
  <si>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</si>
  <si>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</si>
  <si>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</si>
  <si>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</si>
  <si>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</si>
  <si>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</si>
  <si>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</si>
  <si>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</si>
  <si>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</si>
  <si>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</si>
  <si>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</si>
  <si>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</si>
  <si>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</si>
  <si>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</si>
  <si>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</si>
  <si>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</si>
  <si>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</si>
  <si>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</si>
  <si>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</si>
  <si>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</si>
  <si>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</si>
  <si>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</si>
  <si>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</si>
  <si>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</si>
  <si>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</si>
  <si>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</si>
  <si>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</si>
  <si>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</si>
  <si>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</si>
  <si>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</si>
  <si>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</si>
  <si>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</si>
  <si>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</si>
  <si>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</si>
  <si>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</si>
  <si>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</si>
  <si>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</si>
  <si>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</si>
  <si>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</si>
  <si>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</si>
  <si>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</si>
  <si>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</si>
  <si>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</si>
  <si>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</si>
  <si>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</si>
  <si>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</si>
  <si>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</si>
  <si>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</si>
  <si>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</si>
  <si>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</si>
  <si>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</si>
  <si>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</si>
  <si>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</si>
  <si>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</si>
  <si>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</si>
  <si>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</si>
  <si>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</si>
  <si>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</si>
  <si>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</si>
  <si>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</si>
  <si>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</si>
  <si>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</si>
  <si>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</si>
  <si>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</si>
  <si>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</si>
  <si>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</si>
  <si>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</si>
  <si>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</si>
  <si>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</si>
  <si>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</si>
  <si>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</si>
  <si>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</si>
  <si>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</si>
  <si>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</si>
  <si>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</si>
  <si>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</si>
  <si>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</si>
  <si>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</si>
  <si>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</si>
  <si>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</si>
  <si>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</si>
  <si>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</si>
  <si>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</si>
  <si>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</si>
  <si>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</si>
  <si>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</si>
  <si>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</si>
  <si>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</si>
  <si>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</si>
  <si>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</si>
  <si>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</si>
  <si>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</si>
  <si>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</si>
  <si>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</si>
  <si>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</si>
  <si>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</si>
  <si>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</si>
  <si>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</si>
  <si>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</si>
  <si>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</si>
  <si>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</si>
  <si>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</si>
  <si>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</si>
  <si>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</si>
  <si>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</si>
  <si>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</si>
  <si>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</si>
  <si>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</si>
  <si>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</si>
  <si>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</si>
  <si>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</si>
  <si>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</si>
  <si>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</si>
  <si>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</si>
  <si>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</si>
  <si>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</si>
  <si>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</si>
  <si>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</si>
  <si>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</si>
  <si>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</si>
  <si>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</si>
  <si>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</si>
  <si>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</si>
  <si>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</si>
  <si>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</si>
  <si>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</si>
  <si>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</si>
  <si>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</si>
  <si>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</si>
  <si>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</si>
  <si>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</si>
  <si>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</si>
  <si>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</si>
  <si>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</si>
  <si>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</si>
  <si>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</si>
  <si>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</si>
  <si>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</si>
  <si>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</si>
  <si>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</si>
  <si>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</si>
  <si>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</si>
  <si>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</si>
  <si>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</si>
  <si>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</si>
  <si>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</si>
  <si>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</si>
  <si>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</si>
  <si>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</si>
  <si>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</si>
  <si>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</si>
  <si>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</si>
  <si>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</si>
  <si>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</si>
  <si>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</si>
  <si>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</si>
  <si>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</si>
  <si>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</si>
  <si>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</si>
  <si>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</si>
  <si>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</si>
  <si>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</si>
  <si>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</si>
  <si>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</si>
  <si>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</si>
  <si>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</si>
  <si>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</si>
  <si>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</si>
  <si>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</si>
  <si>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</si>
  <si>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</si>
  <si>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</si>
  <si>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</si>
  <si>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</si>
  <si>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</si>
  <si>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</si>
  <si>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</si>
  <si>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</si>
  <si>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</si>
  <si>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</si>
  <si>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</si>
  <si>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</si>
  <si>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</si>
  <si>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</si>
  <si>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</si>
  <si>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</si>
  <si>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</si>
  <si>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</si>
  <si>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</si>
  <si>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</si>
  <si>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</si>
  <si>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</si>
  <si>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</si>
  <si>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</si>
  <si>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</si>
  <si>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</si>
  <si>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</si>
  <si>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</si>
  <si>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</si>
  <si>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</si>
  <si>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</si>
  <si>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</si>
  <si>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</si>
  <si>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</si>
  <si>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</si>
  <si>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</si>
  <si>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</si>
  <si>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</si>
  <si>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</si>
  <si>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</si>
  <si>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</si>
  <si>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</si>
  <si>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</si>
  <si>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</si>
  <si>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</si>
  <si>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</si>
  <si>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</si>
  <si>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</si>
  <si>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</si>
  <si>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</si>
  <si>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</si>
  <si>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</si>
  <si>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</si>
  <si>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</si>
  <si>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</si>
  <si>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</si>
  <si>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</si>
  <si>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</si>
  <si>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</si>
  <si>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</si>
  <si>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</si>
  <si>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</si>
  <si>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</si>
  <si>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</si>
  <si>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</si>
  <si>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</si>
  <si>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</si>
  <si>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</si>
  <si>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</si>
  <si>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</si>
  <si>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</si>
  <si>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</si>
  <si>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</si>
  <si>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</si>
  <si>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</si>
  <si>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</si>
  <si>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</si>
  <si>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</si>
  <si>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</si>
  <si>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</si>
  <si>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</si>
  <si>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</si>
  <si>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</si>
  <si>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</si>
  <si>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</si>
  <si>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</si>
  <si>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</si>
  <si>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</si>
  <si>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</si>
  <si>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</si>
  <si>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</si>
  <si>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</si>
  <si>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</si>
  <si>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</si>
  <si>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</si>
  <si>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</si>
  <si>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</si>
  <si>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</si>
  <si>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</si>
  <si>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</si>
  <si>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</si>
  <si>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</si>
  <si>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</si>
  <si>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</si>
  <si>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</si>
  <si>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</si>
  <si>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</si>
  <si>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</si>
  <si>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</si>
  <si>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</si>
  <si>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</si>
  <si>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</si>
  <si>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</si>
  <si>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</si>
  <si>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</si>
  <si>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</si>
  <si>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</si>
  <si>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</si>
  <si>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</si>
  <si>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</si>
  <si>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</si>
  <si>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</si>
  <si>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</si>
  <si>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</si>
  <si>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</si>
  <si>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</si>
  <si>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</si>
  <si>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</si>
  <si>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</si>
  <si>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</si>
  <si>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</si>
  <si>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</si>
  <si>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</si>
  <si>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</si>
  <si>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</si>
  <si>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</si>
  <si>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</si>
  <si>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</si>
  <si>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</si>
  <si>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</si>
  <si>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</si>
  <si>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</si>
  <si>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</si>
  <si>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</si>
  <si>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</si>
  <si>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</si>
  <si>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</si>
  <si>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</si>
  <si>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</si>
  <si>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</si>
  <si>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</si>
  <si>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</si>
  <si>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</si>
  <si>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</si>
  <si>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</si>
  <si>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</si>
  <si>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</si>
  <si>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</si>
  <si>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</si>
  <si>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</si>
  <si>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</si>
  <si>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</si>
  <si>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</si>
  <si>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</si>
  <si>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</si>
  <si>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</si>
  <si>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</si>
  <si>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</si>
  <si>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</si>
  <si>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</si>
  <si>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</si>
  <si>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</si>
  <si>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</si>
  <si>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</si>
  <si>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</si>
  <si>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</si>
  <si>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</si>
  <si>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</si>
  <si>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</si>
  <si>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</si>
  <si>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</si>
  <si>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</si>
  <si>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</si>
  <si>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</si>
  <si>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</si>
  <si>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</si>
  <si>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</si>
  <si>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</si>
  <si>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</si>
  <si>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</si>
  <si>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</si>
  <si>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</si>
  <si>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</si>
  <si>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</si>
  <si>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</si>
  <si>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</si>
  <si>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</si>
  <si>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</si>
  <si>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</si>
  <si>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</si>
  <si>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</si>
  <si>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</si>
  <si>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</si>
  <si>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</si>
  <si>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</si>
  <si>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</si>
  <si>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</si>
  <si>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</si>
  <si>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</si>
  <si>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</si>
  <si>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</si>
  <si>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</si>
  <si>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</si>
  <si>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</si>
  <si>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</si>
  <si>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</si>
  <si>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</si>
  <si>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</si>
  <si>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</si>
  <si>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</si>
  <si>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</si>
  <si>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</si>
  <si>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</si>
  <si>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</si>
  <si>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</si>
  <si>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</si>
  <si>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</si>
  <si>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</si>
  <si>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</si>
  <si>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</si>
  <si>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</si>
  <si>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</si>
  <si>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</si>
  <si>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</si>
  <si>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</si>
  <si>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</si>
  <si>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</si>
  <si>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</si>
  <si>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</si>
  <si>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</si>
  <si>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</si>
  <si>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</si>
  <si>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</si>
  <si>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</si>
  <si>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</si>
  <si>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</si>
  <si>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</si>
  <si>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</si>
  <si>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</si>
  <si>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</si>
  <si>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</si>
  <si>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</si>
  <si>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</si>
  <si>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</si>
  <si>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</si>
  <si>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</si>
  <si>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</si>
  <si>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</si>
  <si>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</si>
  <si>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</si>
  <si>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</si>
  <si>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</si>
  <si>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</si>
  <si>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</si>
  <si>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</si>
  <si>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</si>
  <si>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</si>
  <si>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</si>
  <si>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</si>
  <si>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</si>
  <si>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</si>
  <si>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</si>
  <si>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</si>
  <si>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</si>
  <si>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</si>
  <si>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</si>
  <si>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</si>
  <si>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</si>
  <si>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</si>
  <si>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</si>
  <si>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</si>
  <si>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</si>
  <si>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</si>
  <si>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</si>
  <si>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</si>
  <si>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</si>
  <si>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</si>
  <si>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</si>
  <si>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</si>
  <si>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</si>
  <si>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</si>
  <si>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</si>
  <si>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</si>
  <si>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</si>
  <si>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</si>
  <si>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</si>
  <si>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</si>
  <si>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</si>
  <si>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</si>
  <si>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</si>
  <si>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</si>
  <si>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</si>
  <si>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</si>
  <si>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</si>
  <si>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</si>
  <si>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</si>
  <si>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</si>
  <si>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</si>
  <si>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</si>
  <si>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</si>
  <si>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</si>
  <si>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</si>
  <si>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</si>
  <si>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</si>
  <si>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</si>
  <si>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</si>
  <si>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</si>
  <si>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</si>
  <si>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</si>
  <si>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</si>
  <si>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</si>
  <si>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</si>
  <si>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</si>
  <si>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</si>
  <si>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</si>
  <si>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</si>
  <si>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</si>
  <si>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</si>
  <si>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</si>
  <si>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</si>
  <si>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</si>
  <si>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</si>
  <si>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</si>
  <si>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</si>
  <si>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</si>
  <si>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</si>
  <si>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</si>
  <si>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</si>
  <si>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</si>
  <si>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</si>
  <si>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</si>
  <si>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</si>
  <si>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</si>
  <si>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</si>
  <si>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</si>
  <si>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</si>
  <si>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</si>
  <si>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</si>
  <si>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</si>
  <si>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</si>
  <si>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</si>
  <si>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</si>
  <si>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</si>
  <si>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</si>
  <si>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</si>
  <si>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</si>
  <si>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</si>
  <si>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</si>
  <si>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</si>
  <si>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</si>
  <si>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</si>
  <si>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</si>
  <si>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</si>
  <si>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</si>
  <si>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</si>
  <si>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</si>
  <si>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</si>
  <si>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</si>
  <si>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</si>
  <si>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</si>
  <si>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</si>
  <si>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</si>
  <si>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</si>
  <si>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</si>
  <si>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</si>
  <si>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</si>
  <si>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</si>
  <si>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</si>
  <si>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</si>
  <si>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</si>
  <si>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</si>
  <si>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</si>
  <si>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</si>
  <si>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</si>
  <si>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</si>
  <si>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</si>
  <si>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</si>
  <si>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</si>
  <si>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</si>
  <si>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</si>
  <si>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</si>
  <si>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</si>
  <si>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</si>
  <si>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</si>
  <si>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</si>
  <si>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</si>
  <si>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</si>
  <si>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</si>
  <si>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</si>
  <si>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</si>
  <si>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</si>
  <si>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</si>
  <si>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</si>
  <si>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</si>
  <si>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</si>
  <si>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</si>
  <si>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</si>
  <si>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</si>
  <si>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</si>
  <si>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</si>
  <si>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</si>
  <si>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</si>
  <si>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</si>
  <si>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</si>
  <si>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</si>
  <si>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</si>
  <si>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</si>
  <si>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</si>
  <si>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</si>
  <si>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</si>
  <si>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</si>
  <si>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</si>
  <si>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</si>
  <si>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</si>
  <si>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</si>
  <si>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</si>
  <si>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</si>
  <si>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</si>
  <si>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</si>
  <si>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</si>
  <si>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</si>
  <si>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</si>
  <si>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</si>
  <si>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</si>
  <si>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</si>
  <si>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</si>
  <si>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</si>
  <si>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</si>
  <si>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</si>
  <si>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</si>
  <si>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</si>
  <si>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</si>
  <si>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</si>
  <si>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</si>
  <si>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</si>
  <si>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</si>
  <si>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</si>
  <si>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</si>
  <si>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</si>
  <si>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</si>
  <si>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</si>
  <si>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</si>
  <si>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</si>
  <si>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</si>
  <si>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</si>
  <si>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</si>
  <si>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</si>
  <si>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</si>
  <si>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</si>
  <si>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</si>
  <si>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</si>
  <si>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</si>
  <si>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</si>
  <si>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</si>
  <si>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</si>
  <si>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</si>
  <si>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</si>
  <si>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</si>
  <si>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</si>
  <si>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</si>
  <si>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</si>
  <si>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</si>
  <si>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</si>
  <si>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</si>
  <si>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</si>
  <si>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</si>
  <si>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</si>
  <si>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</si>
  <si>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</si>
  <si>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</si>
  <si>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</si>
  <si>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</si>
  <si>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</si>
  <si>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</si>
  <si>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</si>
  <si>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</si>
  <si>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</si>
  <si>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</si>
  <si>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</si>
  <si>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</si>
  <si>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</si>
  <si>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</si>
  <si>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</si>
  <si>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</si>
  <si>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</si>
  <si>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</si>
  <si>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</si>
  <si>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</si>
  <si>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</si>
  <si>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</si>
  <si>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</si>
  <si>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</si>
  <si>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</si>
  <si>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</si>
  <si>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</si>
  <si>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</si>
  <si>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</si>
  <si>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</si>
  <si>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</si>
  <si>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</si>
  <si>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</si>
  <si>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</si>
  <si>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</si>
  <si>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</si>
  <si>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</si>
  <si>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</si>
  <si>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</si>
  <si>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</si>
  <si>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</si>
  <si>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</si>
  <si>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</si>
  <si>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</si>
  <si>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</si>
  <si>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</si>
  <si>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</si>
  <si>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</si>
  <si>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</si>
  <si>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</si>
  <si>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</si>
  <si>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</si>
  <si>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</si>
  <si>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</si>
  <si>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</si>
  <si>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</si>
  <si>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</si>
  <si>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</si>
  <si>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</si>
  <si>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</si>
  <si>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</si>
  <si>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</si>
  <si>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</si>
  <si>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</si>
  <si>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</si>
  <si>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</si>
  <si>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</si>
  <si>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</si>
  <si>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</si>
  <si>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</si>
  <si>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</si>
  <si>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</si>
  <si>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</si>
  <si>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</si>
  <si>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</si>
  <si>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</si>
  <si>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</si>
  <si>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</si>
  <si>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</si>
  <si>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</si>
  <si>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</si>
  <si>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</si>
  <si>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</si>
  <si>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</si>
  <si>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</si>
  <si>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</si>
  <si>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</si>
  <si>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</si>
  <si>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</si>
  <si>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</si>
  <si>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</si>
  <si>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</si>
  <si>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</si>
  <si>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</si>
  <si>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</si>
  <si>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</si>
  <si>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</si>
  <si>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</si>
  <si>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</si>
  <si>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</si>
  <si>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</si>
  <si>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</si>
  <si>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</si>
  <si>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</si>
  <si>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</si>
  <si>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</si>
  <si>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</si>
  <si>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</si>
  <si>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</si>
  <si>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</si>
  <si>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</si>
  <si>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</si>
  <si>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</si>
  <si>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</si>
  <si>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</si>
  <si>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</si>
  <si>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</si>
  <si>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</si>
  <si>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</si>
  <si>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</si>
  <si>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</si>
  <si>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</si>
  <si>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</si>
  <si>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</si>
  <si>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</si>
  <si>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</si>
  <si>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</si>
  <si>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</si>
  <si>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</si>
  <si>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</si>
  <si>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</si>
  <si>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</si>
  <si>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</si>
  <si>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</si>
  <si>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</si>
  <si>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</si>
  <si>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</si>
  <si>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</si>
  <si>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</si>
  <si>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</si>
  <si>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</si>
  <si>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</si>
  <si>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</si>
  <si>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</si>
  <si>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</si>
  <si>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</si>
  <si>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</si>
  <si>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</si>
  <si>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</si>
  <si>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</si>
  <si>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</si>
  <si>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</si>
  <si>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</si>
  <si>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</si>
  <si>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</si>
  <si>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</si>
  <si>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</si>
  <si>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</si>
  <si>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</si>
  <si>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</si>
  <si>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</si>
  <si>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</si>
  <si>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</si>
  <si>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</si>
  <si>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</si>
  <si>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</si>
  <si>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</si>
  <si>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</si>
  <si>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</si>
  <si>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</si>
  <si>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</si>
  <si>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</si>
  <si>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</si>
  <si>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</si>
  <si>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</si>
  <si>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</si>
  <si>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</si>
  <si>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</si>
  <si>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</si>
  <si>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</si>
  <si>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</si>
  <si>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</si>
  <si>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</si>
  <si>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</si>
  <si>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</si>
  <si>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</si>
  <si>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</si>
  <si>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</si>
  <si>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</si>
  <si>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</si>
  <si>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</si>
  <si>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</si>
  <si>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</si>
  <si>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</si>
  <si>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</si>
  <si>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</si>
  <si>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</si>
  <si>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</si>
  <si>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</si>
  <si>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</si>
  <si>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</si>
  <si>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</si>
  <si>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</si>
  <si>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</si>
  <si>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</si>
  <si>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</si>
  <si>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</si>
  <si>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</si>
  <si>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</si>
  <si>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</si>
  <si>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</si>
  <si>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</si>
  <si>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</si>
  <si>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</si>
  <si>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</si>
  <si>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</si>
  <si>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</si>
  <si>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</si>
  <si>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</si>
  <si>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</si>
  <si>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</si>
  <si>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</si>
  <si>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</si>
  <si>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</si>
  <si>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</si>
  <si>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</si>
  <si>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</si>
  <si>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</si>
  <si>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</si>
  <si>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</si>
  <si>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</si>
  <si>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</si>
  <si>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</si>
  <si>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</si>
  <si>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</si>
  <si>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</si>
  <si>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</si>
  <si>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</si>
  <si>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</si>
  <si>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</si>
  <si>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</si>
  <si>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</si>
  <si>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</si>
  <si>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</si>
  <si>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</si>
  <si>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</si>
  <si>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</si>
  <si>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</si>
  <si>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</si>
  <si>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</si>
  <si>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</si>
  <si>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</si>
  <si>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</si>
  <si>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</si>
  <si>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</si>
  <si>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</si>
  <si>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</si>
  <si>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</si>
  <si>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</si>
  <si>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</si>
  <si>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</si>
  <si>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</si>
  <si>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</si>
  <si>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</si>
  <si>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</si>
  <si>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</si>
  <si>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</si>
  <si>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</si>
  <si>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</si>
  <si>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</si>
  <si>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</si>
  <si>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</si>
  <si>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</si>
  <si>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</si>
  <si>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</si>
  <si>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</si>
  <si>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</si>
  <si>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</si>
  <si>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</si>
  <si>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</si>
  <si>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</si>
  <si>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</si>
  <si>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</si>
  <si>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</si>
  <si>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</si>
  <si>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</si>
  <si>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</si>
  <si>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</si>
  <si>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</si>
  <si>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</si>
  <si>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</si>
  <si>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</si>
  <si>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</si>
  <si>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</si>
  <si>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</si>
  <si>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</si>
  <si>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</si>
  <si>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</si>
  <si>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</si>
  <si>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</si>
  <si>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</si>
  <si>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</si>
  <si>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</si>
  <si>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</si>
  <si>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</si>
  <si>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</si>
  <si>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</si>
  <si>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</si>
  <si>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</si>
  <si>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</si>
  <si>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</si>
  <si>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</si>
  <si>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</si>
  <si>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</si>
  <si>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</si>
  <si>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</si>
  <si>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</si>
  <si>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</si>
  <si>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</si>
  <si>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</si>
  <si>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</si>
  <si>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</si>
  <si>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</si>
  <si>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</si>
  <si>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</si>
  <si>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</si>
  <si>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</si>
  <si>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</si>
  <si>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</si>
  <si>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</si>
  <si>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</si>
  <si>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</si>
  <si>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</si>
  <si>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</si>
  <si>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</si>
  <si>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</si>
  <si>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</si>
  <si>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</si>
  <si>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</si>
  <si>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</si>
  <si>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</si>
  <si>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</si>
  <si>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</si>
  <si>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</si>
  <si>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</si>
  <si>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</si>
  <si>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</si>
  <si>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</si>
  <si>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</si>
  <si>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</si>
  <si>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</si>
  <si>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</si>
  <si>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</si>
  <si>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</si>
  <si>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</si>
  <si>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</si>
  <si>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</si>
  <si>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</si>
  <si>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</si>
  <si>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</si>
  <si>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</si>
  <si>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</si>
  <si>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</si>
  <si>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</si>
  <si>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</si>
  <si>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</si>
  <si>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</si>
  <si>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</si>
  <si>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</si>
  <si>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</si>
  <si>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</si>
  <si>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</si>
  <si>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</si>
  <si>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</si>
  <si>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</si>
  <si>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</si>
  <si>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</si>
  <si>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</si>
  <si>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</si>
  <si>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</si>
  <si>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</si>
  <si>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</si>
  <si>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</si>
  <si>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</si>
  <si>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</si>
  <si>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</si>
  <si>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</si>
  <si>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</si>
  <si>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</si>
  <si>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</si>
  <si>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</si>
  <si>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</si>
  <si>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</si>
  <si>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</si>
  <si>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</si>
  <si>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</si>
  <si>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</si>
  <si>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</si>
  <si>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</si>
  <si>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</si>
  <si>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</si>
  <si>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</si>
  <si>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</si>
  <si>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</si>
  <si>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</si>
  <si>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</si>
  <si>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</si>
  <si>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</si>
  <si>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</si>
  <si>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</si>
  <si>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</si>
  <si>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</si>
  <si>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</si>
  <si>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</si>
  <si>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</si>
  <si>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</si>
  <si>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</si>
  <si>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</si>
  <si>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</si>
  <si>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</si>
  <si>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</si>
  <si>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</si>
  <si>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</si>
  <si>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</si>
  <si>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</si>
  <si>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</si>
  <si>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</si>
  <si>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</si>
  <si>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</si>
  <si>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</si>
  <si>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</si>
  <si>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</si>
  <si>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</si>
  <si>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</si>
  <si>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</si>
  <si>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</si>
  <si>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</si>
  <si>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</si>
  <si>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</si>
  <si>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</si>
  <si>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</si>
  <si>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</si>
  <si>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</si>
  <si>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</si>
  <si>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</si>
  <si>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</si>
  <si>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</si>
  <si>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</si>
  <si>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</si>
  <si>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</si>
  <si>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</si>
  <si>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</si>
  <si>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</si>
  <si>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</si>
  <si>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</si>
  <si>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</si>
  <si>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</si>
  <si>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</si>
  <si>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</si>
  <si>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</si>
  <si>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</si>
  <si>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</si>
  <si>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</si>
  <si>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</si>
  <si>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</si>
  <si>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</si>
  <si>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</si>
  <si>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</si>
  <si>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</si>
  <si>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</si>
  <si>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</si>
  <si>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</si>
  <si>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</si>
  <si>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</si>
  <si>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</si>
  <si>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</si>
  <si>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</si>
  <si>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</si>
  <si>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</si>
  <si>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</si>
  <si>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</si>
  <si>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</si>
  <si>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</si>
  <si>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</si>
  <si>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</si>
  <si>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</si>
  <si>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</si>
  <si>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</si>
  <si>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</si>
  <si>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</si>
  <si>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</si>
  <si>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</si>
  <si>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</si>
  <si>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</si>
  <si>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</si>
  <si>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</si>
  <si>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</si>
  <si>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</si>
  <si>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</si>
  <si>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</si>
  <si>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</si>
  <si>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</si>
  <si>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</si>
  <si>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</si>
  <si>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</si>
  <si>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</si>
  <si>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</si>
  <si>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</si>
  <si>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</si>
  <si>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</si>
  <si>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</si>
  <si>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</si>
  <si>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</si>
  <si>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</si>
  <si>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</si>
  <si>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</si>
  <si>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</si>
  <si>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</si>
  <si>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</si>
  <si>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</si>
  <si>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</si>
  <si>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</si>
  <si>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</si>
  <si>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</si>
  <si>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</si>
  <si>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</si>
  <si>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</si>
  <si>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</si>
  <si>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</si>
  <si>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</si>
  <si>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</si>
  <si>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</si>
  <si>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</si>
  <si>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</si>
  <si>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</si>
  <si>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</si>
  <si>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</si>
  <si>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</si>
  <si>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</si>
  <si>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</si>
  <si>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</si>
  <si>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</si>
  <si>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</si>
  <si>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</si>
  <si>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</si>
  <si>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</si>
  <si>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</si>
  <si>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</si>
  <si>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</si>
  <si>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</si>
  <si>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</si>
  <si>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</si>
  <si>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</si>
  <si>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</si>
  <si>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</si>
  <si>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</si>
  <si>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</si>
  <si>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</si>
  <si>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</si>
  <si>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</si>
  <si>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</si>
  <si>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</si>
  <si>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</si>
  <si>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</si>
  <si>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</si>
  <si>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</si>
  <si>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</si>
  <si>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</si>
  <si>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</si>
  <si>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</si>
  <si>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</si>
  <si>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</si>
  <si>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</si>
  <si>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</si>
  <si>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</si>
  <si>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</si>
  <si>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</si>
  <si>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</si>
  <si>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</si>
  <si>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</si>
  <si>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</si>
  <si>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</si>
  <si>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</si>
  <si>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</si>
  <si>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</si>
  <si>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</si>
  <si>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</si>
  <si>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</si>
  <si>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</si>
  <si>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</si>
  <si>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</si>
  <si>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</si>
  <si>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</si>
  <si>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</si>
  <si>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</si>
  <si>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</si>
  <si>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</si>
  <si>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</si>
  <si>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</si>
  <si>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</si>
  <si>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</si>
  <si>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</si>
  <si>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</si>
  <si>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</si>
  <si>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</si>
  <si>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</si>
  <si>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</si>
  <si>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</si>
  <si>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</si>
  <si>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</si>
  <si>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</si>
  <si>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</si>
  <si>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</si>
  <si>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</si>
  <si>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</si>
  <si>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</si>
  <si>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</si>
  <si>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</si>
  <si>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</si>
  <si>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</si>
  <si>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</si>
  <si>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</si>
  <si>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</si>
  <si>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</si>
  <si>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</si>
  <si>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</si>
  <si>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</si>
  <si>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</si>
  <si>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</si>
  <si>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</si>
  <si>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</si>
  <si>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</si>
  <si>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</si>
  <si>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</si>
  <si>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</si>
  <si>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</si>
  <si>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</si>
  <si>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</si>
  <si>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</si>
  <si>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</si>
  <si>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</si>
  <si>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</si>
  <si>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</si>
  <si>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</si>
  <si>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</si>
  <si>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</si>
  <si>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</si>
  <si>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</si>
  <si>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</si>
  <si>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</si>
  <si>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</si>
  <si>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</si>
  <si>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</si>
  <si>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</si>
  <si>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</si>
  <si>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</si>
  <si>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</si>
  <si>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</si>
  <si>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</si>
  <si>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</si>
  <si>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</si>
  <si>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</si>
  <si>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</si>
  <si>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</si>
  <si>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</si>
  <si>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</si>
  <si>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</si>
  <si>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</si>
  <si>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</si>
  <si>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</si>
  <si>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</si>
  <si>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</si>
  <si>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</si>
  <si>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</si>
  <si>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</si>
  <si>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</si>
  <si>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</si>
  <si>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</si>
  <si>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</si>
  <si>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</si>
  <si>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</si>
  <si>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</si>
  <si>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</si>
  <si>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Employee Number</t>
  </si>
  <si>
    <t>Sum of CF_attrition counts</t>
  </si>
  <si>
    <t>Average of Age</t>
  </si>
  <si>
    <t>Total Emoloyees</t>
  </si>
  <si>
    <t>Attrition Count</t>
  </si>
  <si>
    <t>Average Age</t>
  </si>
  <si>
    <t>Active Employess</t>
  </si>
  <si>
    <t>Attrition Rate</t>
  </si>
  <si>
    <t>Average of Job Satisfaction</t>
  </si>
  <si>
    <t>Ratings</t>
  </si>
  <si>
    <t>Balance Rating</t>
  </si>
  <si>
    <t>Sum of CF_attrition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</si>
</sst>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2" formatCode="0.0"/>
  </numFmts>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9" fontId="0" fillId="0" borderId="0" xfId="1" applyFont="1"/>
    <xf numFmtId="10" fontId="0" fillId="0" borderId="0" xfId="1" applyNumberFormat="1" applyFont="1"/>
    <xf numFmtId="172" fontId="0" fillId="0" borderId="0" xfId="0" applyNumberFormat="1"/>
    <xf numFmtId="1" fontId="0" fillId="0" borderId="0" xfId="0" applyNumberFormat="1"/>
    <xf numFmtId="0" fontId="0" fillId="2" borderId="0" xfId="0" applyFill="1" applyBorder="1"/>
    <xf numFmtId="10" fontId="0" fillId="0" borderId="0" xfId="0" applyNumberFormat="1"/>
  </cellXfs>
  <cellStyles count="2">
    <cellStyle name="Normal" xfId="0" builtinId="0"/>
    <cellStyle name="Percent" xfId="1" builtinId="5"/>
  </cellStyles>
  <dxfs count="14">
    <dxf>
      <numFmt numFmtId="172" formatCode="0.0"/>
    </dxf>
    <dxf>
      <numFmt numFmtId="14" formatCode="0.00%"/>
    </dxf>
    <dxf>
      <numFmt numFmtId="14" formatCode="0.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numFmt numFmtId="172" formatCode="0.0"/>
    </dxf>
    <dxf>
      <fill>
        <patternFill>
          <bgColor rgb="FF002060"/>
        </patternFill>
      </fill>
    </dxf>
    <dxf>
      <numFmt numFmtId="172" formatCode="0.0"/>
    </dxf>
    <dxf>
      <numFmt numFmtId="172" formatCode="0.0"/>
    </dxf>
  </dxfs>
  <tableStyles count="1" defaultTableStyle="TableStyleMedium2" defaultPivotStyle="PivotStyleLight16">
    <tableStyle name="Slicer Style 1" pivot="0" table="0" count="1" xr9:uid="{5A41289A-7566-4920-95EC-68CEC20816F8}">
      <tableStyleElement type="wholeTable" dxfId="11"/>
    </tableStyle>
  </tableStyles>
  <colors>
    <mruColors>
      <color rgb="FFAC7108"/>
      <color rgb="FFFF66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rATING!$C$6:$C$7</c:f>
              <c:numCache>
                <c:formatCode>0%</c:formatCode>
                <c:ptCount val="2"/>
                <c:pt idx="0">
                  <c:v>0.65663265306122454</c:v>
                </c:pt>
                <c:pt idx="1">
                  <c:v>0.34336734693877546</c:v>
                </c:pt>
              </c:numCache>
            </c:numRef>
          </c:val>
          <c:extLst>
            <c:ext xmlns:c16="http://schemas.microsoft.com/office/drawing/2014/chart" uri="{C3380CC4-5D6E-409C-BE32-E72D297353CC}">
              <c16:uniqueId val="{00000000-6442-432A-89BA-8DBB5CC895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DATA_Excel.xlsx]rATING!PivotTable6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0.1438934820647419"/>
          <c:y val="4.1666666666666664E-2"/>
          <c:w val="0.53888888888888886"/>
          <c:h val="0.89814814814814814"/>
        </c:manualLayout>
      </c:layout>
      <c:pieChart>
        <c:varyColors val="1"/>
        <c:ser>
          <c:idx val="0"/>
          <c:order val="0"/>
          <c:tx>
            <c:strRef>
              <c:f>rATING!$B$70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C8E-4D3A-9108-B328FFFD05BA}"/>
              </c:ext>
            </c:extLst>
          </c:dPt>
          <c:dPt>
            <c:idx val="1"/>
            <c:bubble3D val="0"/>
            <c:spPr>
              <a:solidFill>
                <a:schemeClr val="accent2"/>
              </a:solidFill>
              <a:ln w="19050">
                <a:noFill/>
              </a:ln>
              <a:effectLst/>
            </c:spPr>
            <c:extLst>
              <c:ext xmlns:c16="http://schemas.microsoft.com/office/drawing/2014/chart" uri="{C3380CC4-5D6E-409C-BE32-E72D297353CC}">
                <c16:uniqueId val="{00000003-FC8E-4D3A-9108-B328FFFD05BA}"/>
              </c:ext>
            </c:extLst>
          </c:dPt>
          <c:dPt>
            <c:idx val="2"/>
            <c:bubble3D val="0"/>
            <c:spPr>
              <a:solidFill>
                <a:schemeClr val="accent3"/>
              </a:solidFill>
              <a:ln w="19050">
                <a:noFill/>
              </a:ln>
              <a:effectLst/>
            </c:spPr>
            <c:extLst>
              <c:ext xmlns:c16="http://schemas.microsoft.com/office/drawing/2014/chart" uri="{C3380CC4-5D6E-409C-BE32-E72D297353CC}">
                <c16:uniqueId val="{00000005-FC8E-4D3A-9108-B328FFFD05B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rATING!$A$71:$A$74</c:f>
              <c:strCache>
                <c:ptCount val="3"/>
                <c:pt idx="0">
                  <c:v>HR</c:v>
                </c:pt>
                <c:pt idx="1">
                  <c:v>R&amp;D</c:v>
                </c:pt>
                <c:pt idx="2">
                  <c:v>Sales</c:v>
                </c:pt>
              </c:strCache>
            </c:strRef>
          </c:cat>
          <c:val>
            <c:numRef>
              <c:f>rATING!$B$71:$B$74</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FC8E-4D3A-9108-B328FFFD05B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748144060523286"/>
          <c:y val="0.33241758361349233"/>
          <c:w val="0.14814105005627154"/>
          <c:h val="0.42914809157381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25371828521436E-2"/>
          <c:y val="5.0925925925925923E-2"/>
          <c:w val="0.92748862642169727"/>
          <c:h val="0.8416746864975212"/>
        </c:manualLayout>
      </c:layout>
      <c:barChart>
        <c:barDir val="bar"/>
        <c:grouping val="stacked"/>
        <c:varyColors val="0"/>
        <c:ser>
          <c:idx val="0"/>
          <c:order val="0"/>
          <c:spPr>
            <a:solidFill>
              <a:schemeClr val="accent1"/>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B3D1-490C-9B56-C959E4A03EE7}"/>
            </c:ext>
          </c:extLst>
        </c:ser>
        <c:ser>
          <c:idx val="1"/>
          <c:order val="1"/>
          <c:spPr>
            <a:solidFill>
              <a:schemeClr val="accent2"/>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B3D1-490C-9B56-C959E4A03EE7}"/>
            </c:ext>
          </c:extLst>
        </c:ser>
        <c:dLbls>
          <c:showLegendKey val="0"/>
          <c:showVal val="0"/>
          <c:showCatName val="0"/>
          <c:showSerName val="0"/>
          <c:showPercent val="0"/>
          <c:showBubbleSize val="0"/>
        </c:dLbls>
        <c:gapWidth val="0"/>
        <c:overlap val="100"/>
        <c:axId val="1880938719"/>
        <c:axId val="1880933439"/>
      </c:barChart>
      <c:catAx>
        <c:axId val="1880938719"/>
        <c:scaling>
          <c:orientation val="minMax"/>
        </c:scaling>
        <c:delete val="1"/>
        <c:axPos val="l"/>
        <c:majorTickMark val="out"/>
        <c:minorTickMark val="none"/>
        <c:tickLblPos val="nextTo"/>
        <c:crossAx val="1880933439"/>
        <c:crosses val="autoZero"/>
        <c:auto val="1"/>
        <c:lblAlgn val="ctr"/>
        <c:lblOffset val="100"/>
        <c:noMultiLvlLbl val="0"/>
      </c:catAx>
      <c:valAx>
        <c:axId val="1880933439"/>
        <c:scaling>
          <c:orientation val="minMax"/>
          <c:max val="4"/>
        </c:scaling>
        <c:delete val="1"/>
        <c:axPos val="b"/>
        <c:numFmt formatCode="0.0" sourceLinked="1"/>
        <c:majorTickMark val="out"/>
        <c:minorTickMark val="none"/>
        <c:tickLblPos val="nextTo"/>
        <c:crossAx val="188093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rATING!$C$34:$C$35</c:f>
              <c:numCache>
                <c:formatCode>0%</c:formatCode>
                <c:ptCount val="2"/>
                <c:pt idx="0">
                  <c:v>0.4</c:v>
                </c:pt>
                <c:pt idx="1">
                  <c:v>0.6</c:v>
                </c:pt>
              </c:numCache>
            </c:numRef>
          </c:val>
          <c:extLst>
            <c:ext xmlns:c16="http://schemas.microsoft.com/office/drawing/2014/chart" uri="{C3380CC4-5D6E-409C-BE32-E72D297353CC}">
              <c16:uniqueId val="{00000000-9469-492B-A55B-81427CB929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DATA_Excel.xlsx]rATING!PivotTable4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
          <c:w val="0.93888888888888888"/>
          <c:h val="0.89814814814814814"/>
        </c:manualLayout>
      </c:layout>
      <c:barChart>
        <c:barDir val="bar"/>
        <c:grouping val="clustered"/>
        <c:varyColors val="0"/>
        <c:ser>
          <c:idx val="0"/>
          <c:order val="0"/>
          <c:tx>
            <c:strRef>
              <c:f>rATING!$B$40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rATING!$A$41:$A$46</c:f>
              <c:strCache>
                <c:ptCount val="5"/>
                <c:pt idx="0">
                  <c:v>Doctoral Degree</c:v>
                </c:pt>
                <c:pt idx="1">
                  <c:v>High School</c:v>
                </c:pt>
                <c:pt idx="2">
                  <c:v>Associates Degree</c:v>
                </c:pt>
                <c:pt idx="3">
                  <c:v>Master's Degree</c:v>
                </c:pt>
                <c:pt idx="4">
                  <c:v>Bachelor's Degree</c:v>
                </c:pt>
              </c:strCache>
            </c:strRef>
          </c:cat>
          <c:val>
            <c:numRef>
              <c:f>rATING!$B$41:$B$46</c:f>
              <c:numCache>
                <c:formatCode>0.0</c:formatCode>
                <c:ptCount val="5"/>
                <c:pt idx="0">
                  <c:v>5</c:v>
                </c:pt>
                <c:pt idx="1">
                  <c:v>31</c:v>
                </c:pt>
                <c:pt idx="2">
                  <c:v>44</c:v>
                </c:pt>
                <c:pt idx="3">
                  <c:v>58</c:v>
                </c:pt>
                <c:pt idx="4">
                  <c:v>99</c:v>
                </c:pt>
              </c:numCache>
            </c:numRef>
          </c:val>
          <c:extLst>
            <c:ext xmlns:c16="http://schemas.microsoft.com/office/drawing/2014/chart" uri="{C3380CC4-5D6E-409C-BE32-E72D297353CC}">
              <c16:uniqueId val="{00000000-8E89-4298-86DD-4D1EDE14ADE3}"/>
            </c:ext>
          </c:extLst>
        </c:ser>
        <c:dLbls>
          <c:dLblPos val="outEnd"/>
          <c:showLegendKey val="0"/>
          <c:showVal val="1"/>
          <c:showCatName val="0"/>
          <c:showSerName val="0"/>
          <c:showPercent val="0"/>
          <c:showBubbleSize val="0"/>
        </c:dLbls>
        <c:gapWidth val="182"/>
        <c:axId val="98100927"/>
        <c:axId val="98099487"/>
      </c:barChart>
      <c:catAx>
        <c:axId val="98100927"/>
        <c:scaling>
          <c:orientation val="minMax"/>
        </c:scaling>
        <c:delete val="1"/>
        <c:axPos val="l"/>
        <c:numFmt formatCode="General" sourceLinked="1"/>
        <c:majorTickMark val="none"/>
        <c:minorTickMark val="none"/>
        <c:tickLblPos val="nextTo"/>
        <c:crossAx val="98099487"/>
        <c:crosses val="autoZero"/>
        <c:auto val="1"/>
        <c:lblAlgn val="ctr"/>
        <c:lblOffset val="100"/>
        <c:noMultiLvlLbl val="0"/>
      </c:catAx>
      <c:valAx>
        <c:axId val="98099487"/>
        <c:scaling>
          <c:orientation val="minMax"/>
        </c:scaling>
        <c:delete val="1"/>
        <c:axPos val="b"/>
        <c:numFmt formatCode="0.0" sourceLinked="1"/>
        <c:majorTickMark val="none"/>
        <c:minorTickMark val="none"/>
        <c:tickLblPos val="nextTo"/>
        <c:crossAx val="9810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DATA_Excel.xlsx]rATING!PivotTable6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rATING!$B$70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rATING!$A$71:$A$74</c:f>
              <c:strCache>
                <c:ptCount val="3"/>
                <c:pt idx="0">
                  <c:v>HR</c:v>
                </c:pt>
                <c:pt idx="1">
                  <c:v>R&amp;D</c:v>
                </c:pt>
                <c:pt idx="2">
                  <c:v>Sales</c:v>
                </c:pt>
              </c:strCache>
            </c:strRef>
          </c:cat>
          <c:val>
            <c:numRef>
              <c:f>rATING!$B$71:$B$74</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300A-494B-8364-D670B05E8A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F15A-4509-81E2-B32053D7DD5A}"/>
              </c:ext>
            </c:extLst>
          </c:dPt>
          <c:dPt>
            <c:idx val="1"/>
            <c:bubble3D val="0"/>
            <c:spPr>
              <a:solidFill>
                <a:schemeClr val="accent2"/>
              </a:solidFill>
              <a:ln w="19050">
                <a:noFill/>
              </a:ln>
              <a:effectLst/>
            </c:spPr>
            <c:extLst>
              <c:ext xmlns:c16="http://schemas.microsoft.com/office/drawing/2014/chart" uri="{C3380CC4-5D6E-409C-BE32-E72D297353CC}">
                <c16:uniqueId val="{00000003-F15A-4509-81E2-B32053D7DD5A}"/>
              </c:ext>
            </c:extLst>
          </c:dPt>
          <c:val>
            <c:numRef>
              <c:f>rATING!$C$6:$C$7</c:f>
              <c:numCache>
                <c:formatCode>0%</c:formatCode>
                <c:ptCount val="2"/>
                <c:pt idx="0">
                  <c:v>0.65663265306122454</c:v>
                </c:pt>
                <c:pt idx="1">
                  <c:v>0.34336734693877546</c:v>
                </c:pt>
              </c:numCache>
            </c:numRef>
          </c:val>
          <c:extLst>
            <c:ext xmlns:c16="http://schemas.microsoft.com/office/drawing/2014/chart" uri="{C3380CC4-5D6E-409C-BE32-E72D297353CC}">
              <c16:uniqueId val="{00000004-F15A-4509-81E2-B32053D7DD5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0">
                    <a:schemeClr val="accent1">
                      <a:lumMod val="89000"/>
                    </a:schemeClr>
                  </a:gs>
                  <a:gs pos="23000">
                    <a:schemeClr val="accent1">
                      <a:lumMod val="89000"/>
                    </a:schemeClr>
                  </a:gs>
                  <a:gs pos="69000">
                    <a:schemeClr val="accent1">
                      <a:lumMod val="75000"/>
                    </a:schemeClr>
                  </a:gs>
                  <a:gs pos="33000">
                    <a:srgbClr val="AC7108"/>
                  </a:gs>
                </a:gsLst>
                <a:path path="circle">
                  <a:fillToRect l="50000" t="50000" r="50000" b="50000"/>
                </a:path>
                <a:tileRect/>
              </a:gradFill>
              <a:ln w="19050">
                <a:noFill/>
              </a:ln>
              <a:effectLst/>
            </c:spPr>
            <c:extLst>
              <c:ext xmlns:c16="http://schemas.microsoft.com/office/drawing/2014/chart" uri="{C3380CC4-5D6E-409C-BE32-E72D297353CC}">
                <c16:uniqueId val="{00000001-8B99-4667-9DFC-1A43EECDE2FC}"/>
              </c:ext>
            </c:extLst>
          </c:dPt>
          <c:dPt>
            <c:idx val="1"/>
            <c:bubble3D val="0"/>
            <c:spPr>
              <a:solidFill>
                <a:schemeClr val="bg1">
                  <a:lumMod val="65000"/>
                </a:schemeClr>
              </a:solidFill>
              <a:ln w="19050">
                <a:noFill/>
              </a:ln>
              <a:effectLst/>
            </c:spPr>
            <c:extLst>
              <c:ext xmlns:c16="http://schemas.microsoft.com/office/drawing/2014/chart" uri="{C3380CC4-5D6E-409C-BE32-E72D297353CC}">
                <c16:uniqueId val="{00000003-8B99-4667-9DFC-1A43EECDE2FC}"/>
              </c:ext>
            </c:extLst>
          </c:dPt>
          <c:val>
            <c:numRef>
              <c:f>rATING!$C$34:$C$35</c:f>
              <c:numCache>
                <c:formatCode>0%</c:formatCode>
                <c:ptCount val="2"/>
                <c:pt idx="0">
                  <c:v>0.4</c:v>
                </c:pt>
                <c:pt idx="1">
                  <c:v>0.6</c:v>
                </c:pt>
              </c:numCache>
            </c:numRef>
          </c:val>
          <c:extLst>
            <c:ext xmlns:c16="http://schemas.microsoft.com/office/drawing/2014/chart" uri="{C3380CC4-5D6E-409C-BE32-E72D297353CC}">
              <c16:uniqueId val="{00000004-8B99-4667-9DFC-1A43EECDE2F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75000"/>
                </a:schemeClr>
              </a:solidFill>
              <a:ln w="19050">
                <a:noFill/>
              </a:ln>
              <a:effectLst/>
            </c:spPr>
            <c:extLst>
              <c:ext xmlns:c16="http://schemas.microsoft.com/office/drawing/2014/chart" uri="{C3380CC4-5D6E-409C-BE32-E72D297353CC}">
                <c16:uniqueId val="{00000001-9366-4653-99B3-7D4C96EDF3DC}"/>
              </c:ext>
            </c:extLst>
          </c:dPt>
          <c:dPt>
            <c:idx val="1"/>
            <c:bubble3D val="0"/>
            <c:spPr>
              <a:gradFill>
                <a:gsLst>
                  <a:gs pos="0">
                    <a:schemeClr val="accent1">
                      <a:lumMod val="89000"/>
                    </a:schemeClr>
                  </a:gs>
                  <a:gs pos="23000">
                    <a:schemeClr val="accent1">
                      <a:lumMod val="89000"/>
                    </a:schemeClr>
                  </a:gs>
                  <a:gs pos="69000">
                    <a:srgbClr val="7030A0"/>
                  </a:gs>
                  <a:gs pos="92000">
                    <a:srgbClr val="AC7108"/>
                  </a:gs>
                </a:gsLst>
                <a:path path="circle">
                  <a:fillToRect l="50000" t="50000" r="50000" b="50000"/>
                </a:path>
              </a:gradFill>
              <a:ln w="19050">
                <a:noFill/>
              </a:ln>
              <a:effectLst/>
            </c:spPr>
            <c:extLst>
              <c:ext xmlns:c16="http://schemas.microsoft.com/office/drawing/2014/chart" uri="{C3380CC4-5D6E-409C-BE32-E72D297353CC}">
                <c16:uniqueId val="{00000003-9366-4653-99B3-7D4C96EDF3DC}"/>
              </c:ext>
            </c:extLst>
          </c:dPt>
          <c:val>
            <c:numRef>
              <c:f>rATING!$C$34:$C$35</c:f>
              <c:numCache>
                <c:formatCode>0%</c:formatCode>
                <c:ptCount val="2"/>
                <c:pt idx="0">
                  <c:v>0.4</c:v>
                </c:pt>
                <c:pt idx="1">
                  <c:v>0.6</c:v>
                </c:pt>
              </c:numCache>
            </c:numRef>
          </c:val>
          <c:extLst>
            <c:ext xmlns:c16="http://schemas.microsoft.com/office/drawing/2014/chart" uri="{C3380CC4-5D6E-409C-BE32-E72D297353CC}">
              <c16:uniqueId val="{00000004-9366-4653-99B3-7D4C96EDF3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DATA_Excel.xlsx]rATING!PivotTable4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89000"/>
                </a:schemeClr>
              </a:gs>
              <a:gs pos="23000">
                <a:schemeClr val="accent1">
                  <a:lumMod val="89000"/>
                </a:schemeClr>
              </a:gs>
              <a:gs pos="69000">
                <a:srgbClr val="7030A0"/>
              </a:gs>
              <a:gs pos="92000">
                <a:srgbClr val="AC7108"/>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803203646390397E-2"/>
          <c:y val="9.8360613415682016E-2"/>
          <c:w val="0.9348659039558822"/>
          <c:h val="0.87978147249194416"/>
        </c:manualLayout>
      </c:layout>
      <c:barChart>
        <c:barDir val="bar"/>
        <c:grouping val="clustered"/>
        <c:varyColors val="0"/>
        <c:ser>
          <c:idx val="0"/>
          <c:order val="0"/>
          <c:tx>
            <c:strRef>
              <c:f>rATING!$B$40</c:f>
              <c:strCache>
                <c:ptCount val="1"/>
                <c:pt idx="0">
                  <c:v>Total</c:v>
                </c:pt>
              </c:strCache>
            </c:strRef>
          </c:tx>
          <c:spPr>
            <a:gradFill>
              <a:gsLst>
                <a:gs pos="0">
                  <a:schemeClr val="accent1">
                    <a:lumMod val="89000"/>
                  </a:schemeClr>
                </a:gs>
                <a:gs pos="23000">
                  <a:schemeClr val="accent1">
                    <a:lumMod val="89000"/>
                  </a:schemeClr>
                </a:gs>
                <a:gs pos="69000">
                  <a:srgbClr val="7030A0"/>
                </a:gs>
                <a:gs pos="92000">
                  <a:srgbClr val="AC7108"/>
                </a:gs>
              </a:gsLst>
              <a:path path="circle">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rATING!$A$41:$A$46</c:f>
              <c:strCache>
                <c:ptCount val="5"/>
                <c:pt idx="0">
                  <c:v>Doctoral Degree</c:v>
                </c:pt>
                <c:pt idx="1">
                  <c:v>High School</c:v>
                </c:pt>
                <c:pt idx="2">
                  <c:v>Associates Degree</c:v>
                </c:pt>
                <c:pt idx="3">
                  <c:v>Master's Degree</c:v>
                </c:pt>
                <c:pt idx="4">
                  <c:v>Bachelor's Degree</c:v>
                </c:pt>
              </c:strCache>
            </c:strRef>
          </c:cat>
          <c:val>
            <c:numRef>
              <c:f>rATING!$B$41:$B$46</c:f>
              <c:numCache>
                <c:formatCode>0.0</c:formatCode>
                <c:ptCount val="5"/>
                <c:pt idx="0">
                  <c:v>5</c:v>
                </c:pt>
                <c:pt idx="1">
                  <c:v>31</c:v>
                </c:pt>
                <c:pt idx="2">
                  <c:v>44</c:v>
                </c:pt>
                <c:pt idx="3">
                  <c:v>58</c:v>
                </c:pt>
                <c:pt idx="4">
                  <c:v>99</c:v>
                </c:pt>
              </c:numCache>
            </c:numRef>
          </c:val>
          <c:extLst>
            <c:ext xmlns:c16="http://schemas.microsoft.com/office/drawing/2014/chart" uri="{C3380CC4-5D6E-409C-BE32-E72D297353CC}">
              <c16:uniqueId val="{00000000-CE50-44A3-9CB5-23C6CD0280C1}"/>
            </c:ext>
          </c:extLst>
        </c:ser>
        <c:dLbls>
          <c:dLblPos val="outEnd"/>
          <c:showLegendKey val="0"/>
          <c:showVal val="1"/>
          <c:showCatName val="0"/>
          <c:showSerName val="0"/>
          <c:showPercent val="0"/>
          <c:showBubbleSize val="0"/>
        </c:dLbls>
        <c:gapWidth val="182"/>
        <c:axId val="98100927"/>
        <c:axId val="98099487"/>
      </c:barChart>
      <c:catAx>
        <c:axId val="98100927"/>
        <c:scaling>
          <c:orientation val="minMax"/>
        </c:scaling>
        <c:delete val="1"/>
        <c:axPos val="l"/>
        <c:numFmt formatCode="General" sourceLinked="1"/>
        <c:majorTickMark val="none"/>
        <c:minorTickMark val="none"/>
        <c:tickLblPos val="nextTo"/>
        <c:crossAx val="98099487"/>
        <c:crosses val="autoZero"/>
        <c:auto val="1"/>
        <c:lblAlgn val="ctr"/>
        <c:lblOffset val="100"/>
        <c:noMultiLvlLbl val="0"/>
      </c:catAx>
      <c:valAx>
        <c:axId val="98099487"/>
        <c:scaling>
          <c:orientation val="minMax"/>
        </c:scaling>
        <c:delete val="1"/>
        <c:axPos val="b"/>
        <c:numFmt formatCode="0.0" sourceLinked="1"/>
        <c:majorTickMark val="none"/>
        <c:minorTickMark val="none"/>
        <c:tickLblPos val="nextTo"/>
        <c:crossAx val="9810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2363D9F-0044-42B1-A2BA-0EA80073ECC8}">
          <cx:tx>
            <cx:txData>
              <cx:f>_xlchart.v1.1</cx:f>
              <cx:v>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62363D9F-0044-42B1-A2BA-0EA80073ECC8}">
          <cx:tx>
            <cx:txData>
              <cx:f>_xlchart.v1.4</cx:f>
              <cx:v>Attrition</cx:v>
            </cx:txData>
          </cx:tx>
          <cx:dataLabels pos="inEnd">
            <cx:spPr>
              <a:noFill/>
              <a:ln>
                <a:noFill/>
              </a:ln>
            </cx:spPr>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9.svg"/><Relationship Id="rId17" Type="http://schemas.openxmlformats.org/officeDocument/2006/relationships/chart" Target="../charts/chart10.xml"/><Relationship Id="rId2" Type="http://schemas.openxmlformats.org/officeDocument/2006/relationships/image" Target="../media/image2.png"/><Relationship Id="rId16" Type="http://schemas.microsoft.com/office/2014/relationships/chartEx" Target="../charts/chartEx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chart" Target="../charts/chart9.xml"/><Relationship Id="rId10"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chart" Target="../charts/chart7.xml"/><Relationship Id="rId1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71437</xdr:colOff>
      <xdr:row>15</xdr:row>
      <xdr:rowOff>0</xdr:rowOff>
    </xdr:from>
    <xdr:to>
      <xdr:col>0</xdr:col>
      <xdr:colOff>1714500</xdr:colOff>
      <xdr:row>21</xdr:row>
      <xdr:rowOff>76199</xdr:rowOff>
    </xdr:to>
    <xdr:graphicFrame macro="">
      <xdr:nvGraphicFramePr>
        <xdr:cNvPr id="2" name="Chart 1">
          <a:extLst>
            <a:ext uri="{FF2B5EF4-FFF2-40B4-BE49-F238E27FC236}">
              <a16:creationId xmlns:a16="http://schemas.microsoft.com/office/drawing/2014/main" id="{14FE4188-FF26-26EF-DCBD-5ACFED381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176212</xdr:colOff>
      <xdr:row>18</xdr:row>
      <xdr:rowOff>161924</xdr:rowOff>
    </xdr:from>
    <xdr:to>
      <xdr:col>7</xdr:col>
      <xdr:colOff>633412</xdr:colOff>
      <xdr:row>23</xdr:row>
      <xdr:rowOff>0</xdr:rowOff>
    </xdr:to>
    <xdr:graphicFrame macro="">
      <xdr:nvGraphicFramePr>
        <xdr:cNvPr id="3" name="Chart 2">
          <a:extLst>
            <a:ext uri="{FF2B5EF4-FFF2-40B4-BE49-F238E27FC236}">
              <a16:creationId xmlns:a16="http://schemas.microsoft.com/office/drawing/2014/main" id="{78056591-D22F-F606-AB46-C3322F916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95250</xdr:colOff>
      <xdr:row>0</xdr:row>
      <xdr:rowOff>85725</xdr:rowOff>
    </xdr:from>
    <xdr:to>
      <xdr:col>7</xdr:col>
      <xdr:colOff>552450</xdr:colOff>
      <xdr:row>13</xdr:row>
      <xdr:rowOff>152400</xdr:rowOff>
    </xdr:to>
    <mc:AlternateContent xmlns:mc="http://schemas.openxmlformats.org/markup-compatibility/2006">
      <mc:Choice xmlns:a14="http://schemas.microsoft.com/office/drawing/2010/main" Requires="a14">
        <xdr:graphicFrame macro="">
          <xdr:nvGraphicFramePr>
            <xdr:cNvPr id="5" name="Education Field">
              <a:extLst>
                <a:ext uri="{FF2B5EF4-FFF2-40B4-BE49-F238E27FC236}">
                  <a16:creationId xmlns:a16="http://schemas.microsoft.com/office/drawing/2014/main" id="{5D66862B-8416-04F0-F6BC-C1CFE84DEE69}"/>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5972175" y="8572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19</xdr:row>
      <xdr:rowOff>104775</xdr:rowOff>
    </xdr:from>
    <xdr:to>
      <xdr:col>6</xdr:col>
      <xdr:colOff>495300</xdr:colOff>
      <xdr:row>23</xdr:row>
      <xdr:rowOff>190500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5688712-3B31-901B-E52D-D081132CFE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229225" y="3905250"/>
              <a:ext cx="1828800"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1747837</xdr:colOff>
      <xdr:row>23</xdr:row>
      <xdr:rowOff>95250</xdr:rowOff>
    </xdr:from>
    <xdr:to>
      <xdr:col>5</xdr:col>
      <xdr:colOff>152400</xdr:colOff>
      <xdr:row>30</xdr:row>
      <xdr:rowOff>133350</xdr:rowOff>
    </xdr:to>
    <xdr:graphicFrame macro="">
      <xdr:nvGraphicFramePr>
        <xdr:cNvPr id="7" name="Chart 6">
          <a:extLst>
            <a:ext uri="{FF2B5EF4-FFF2-40B4-BE49-F238E27FC236}">
              <a16:creationId xmlns:a16="http://schemas.microsoft.com/office/drawing/2014/main" id="{E2EFB68F-DC56-8B01-506F-84A5DD8E1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90487</xdr:colOff>
      <xdr:row>35</xdr:row>
      <xdr:rowOff>133350</xdr:rowOff>
    </xdr:from>
    <xdr:to>
      <xdr:col>7</xdr:col>
      <xdr:colOff>138112</xdr:colOff>
      <xdr:row>49</xdr:row>
      <xdr:rowOff>76200</xdr:rowOff>
    </xdr:to>
    <xdr:graphicFrame macro="">
      <xdr:nvGraphicFramePr>
        <xdr:cNvPr id="8" name="Chart 7">
          <a:extLst>
            <a:ext uri="{FF2B5EF4-FFF2-40B4-BE49-F238E27FC236}">
              <a16:creationId xmlns:a16="http://schemas.microsoft.com/office/drawing/2014/main" id="{8A586700-4E0C-E53F-F863-B61242BD2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1157287</xdr:colOff>
      <xdr:row>36</xdr:row>
      <xdr:rowOff>0</xdr:rowOff>
    </xdr:from>
    <xdr:to>
      <xdr:col>3</xdr:col>
      <xdr:colOff>423862</xdr:colOff>
      <xdr:row>49</xdr:row>
      <xdr:rowOff>142875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91C7FB21-7DC1-6917-4B55-92DCFBBF8D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57287" y="72009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14287</xdr:colOff>
      <xdr:row>64</xdr:row>
      <xdr:rowOff>19050</xdr:rowOff>
    </xdr:from>
    <xdr:to>
      <xdr:col>7</xdr:col>
      <xdr:colOff>61912</xdr:colOff>
      <xdr:row>77</xdr:row>
      <xdr:rowOff>161925</xdr:rowOff>
    </xdr:to>
    <xdr:graphicFrame macro="">
      <xdr:nvGraphicFramePr>
        <xdr:cNvPr id="10" name="Chart 9">
          <a:extLst>
            <a:ext uri="{FF2B5EF4-FFF2-40B4-BE49-F238E27FC236}">
              <a16:creationId xmlns:a16="http://schemas.microsoft.com/office/drawing/2014/main" id="{F87F6D59-B53F-AAE7-B2D5-5ACC337B1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394447</xdr:colOff>
      <xdr:row>1</xdr:row>
      <xdr:rowOff>107576</xdr:rowOff>
    </xdr:from>
    <xdr:to>
      <xdr:col>21</xdr:col>
      <xdr:colOff>523315</xdr:colOff>
      <xdr:row>40</xdr:row>
      <xdr:rowOff>87868</xdr:rowOff>
    </xdr:to>
    <xdr:grpSp>
      <xdr:nvGrpSpPr>
        <xdr:cNvPr id="2" name="Group 1">
          <a:extLst>
            <a:ext uri="{FF2B5EF4-FFF2-40B4-BE49-F238E27FC236}">
              <a16:creationId xmlns:a16="http://schemas.microsoft.com/office/drawing/2014/main" id="{7D132E48-34D6-44B0-AE6A-C0377AC131DE}"/>
            </a:ext>
          </a:extLst>
        </xdr:cNvPr>
        <xdr:cNvGrpSpPr/>
      </xdr:nvGrpSpPr>
      <xdr:grpSpPr>
        <a:xfrm>
          <a:off x="1078006" y="309282"/>
          <a:ext cx="13800044" cy="7846821"/>
          <a:chOff x="1752600" y="190500"/>
          <a:chExt cx="13468350" cy="7776000"/>
        </a:xfrm>
      </xdr:grpSpPr>
      <xdr:sp macro="" textlink="">
        <xdr:nvSpPr>
          <xdr:cNvPr id="3" name="Rectangle: Rounded Corners 2">
            <a:extLst>
              <a:ext uri="{FF2B5EF4-FFF2-40B4-BE49-F238E27FC236}">
                <a16:creationId xmlns:a16="http://schemas.microsoft.com/office/drawing/2014/main" id="{AF893D47-E6D0-0B63-47C0-90782F41156F}"/>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D460E3CA-9A58-C0CE-F3DB-F6F55E7D1943}"/>
              </a:ext>
            </a:extLst>
          </xdr:cNvPr>
          <xdr:cNvSpPr/>
        </xdr:nvSpPr>
        <xdr:spPr>
          <a:xfrm>
            <a:off x="1852449" y="270899"/>
            <a:ext cx="7691601" cy="834001"/>
          </a:xfrm>
          <a:prstGeom prst="roundRect">
            <a:avLst>
              <a:gd name="adj" fmla="val 10000"/>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7B45172C-B976-0DCE-94FC-60386E4D00B0}"/>
              </a:ext>
            </a:extLst>
          </xdr:cNvPr>
          <xdr:cNvSpPr/>
        </xdr:nvSpPr>
        <xdr:spPr>
          <a:xfrm>
            <a:off x="9658349" y="270899"/>
            <a:ext cx="5467351" cy="834001"/>
          </a:xfrm>
          <a:prstGeom prst="roundRect">
            <a:avLst>
              <a:gd name="adj" fmla="val 10000"/>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77D37347-2164-5BF5-8F35-653B613EA5AD}"/>
              </a:ext>
            </a:extLst>
          </xdr:cNvPr>
          <xdr:cNvSpPr/>
        </xdr:nvSpPr>
        <xdr:spPr>
          <a:xfrm>
            <a:off x="5819774" y="2304895"/>
            <a:ext cx="4819651" cy="2772878"/>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29D12A03-079C-6283-1E94-DBDD42B8AFC0}"/>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CD528A7B-9617-AB4E-86E2-8291270F7848}"/>
                </a:ext>
              </a:extLst>
            </xdr:cNvPr>
            <xdr:cNvSpPr/>
          </xdr:nvSpPr>
          <xdr:spPr>
            <a:xfrm>
              <a:off x="1846116"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F46C9C91-71AF-66F3-57CF-5997716BE98C}"/>
                </a:ext>
              </a:extLst>
            </xdr:cNvPr>
            <xdr:cNvSpPr/>
          </xdr:nvSpPr>
          <xdr:spPr>
            <a:xfrm>
              <a:off x="4546454"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9CD901E5-4B60-DBB1-951C-CA52709C2D83}"/>
                </a:ext>
              </a:extLst>
            </xdr:cNvPr>
            <xdr:cNvSpPr/>
          </xdr:nvSpPr>
          <xdr:spPr>
            <a:xfrm>
              <a:off x="7246792"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2E265ADD-3966-3146-5C65-9A23C2032E8D}"/>
                </a:ext>
              </a:extLst>
            </xdr:cNvPr>
            <xdr:cNvSpPr/>
          </xdr:nvSpPr>
          <xdr:spPr>
            <a:xfrm>
              <a:off x="9947130"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A17D5170-8B19-40D5-3E23-C62BA2A71475}"/>
                </a:ext>
              </a:extLst>
            </xdr:cNvPr>
            <xdr:cNvSpPr/>
          </xdr:nvSpPr>
          <xdr:spPr>
            <a:xfrm>
              <a:off x="12647467" y="1215714"/>
              <a:ext cx="2602058" cy="998848"/>
            </a:xfrm>
            <a:prstGeom prst="roundRect">
              <a:avLst>
                <a:gd name="adj" fmla="val 6048"/>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9429E22F-1A3B-1EBA-E25D-9F77E3907984}"/>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06FDD4AB-B97B-CA2A-9738-7BBD87005A23}"/>
                </a:ext>
              </a:extLst>
            </xdr:cNvPr>
            <xdr:cNvSpPr/>
          </xdr:nvSpPr>
          <xdr:spPr>
            <a:xfrm>
              <a:off x="1847145" y="2304895"/>
              <a:ext cx="3867930" cy="2772878"/>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1A72147C-D78E-6917-222D-F2B98A57F1CE}"/>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65E172FE-9064-5388-B78F-8B79D194603E}"/>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9C31B23F-D72B-DFA1-F232-7056EA5159BF}"/>
              </a:ext>
            </a:extLst>
          </xdr:cNvPr>
          <xdr:cNvSpPr/>
        </xdr:nvSpPr>
        <xdr:spPr>
          <a:xfrm>
            <a:off x="10744199" y="2304895"/>
            <a:ext cx="4381501" cy="2772878"/>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FDE904DF-3DB9-3E6A-B570-D1F1649BE3B6}"/>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3CC074CC-39F7-B9C6-C8DD-079B5A3D545E}"/>
              </a:ext>
            </a:extLst>
          </xdr:cNvPr>
          <xdr:cNvSpPr/>
        </xdr:nvSpPr>
        <xdr:spPr>
          <a:xfrm>
            <a:off x="1847145" y="2314575"/>
            <a:ext cx="3867930" cy="2754668"/>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E99657E2-B82E-75AC-7007-82153D912B03}"/>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5DC91AF2-0BE9-7149-1C95-B1C44BB21CD6}"/>
              </a:ext>
            </a:extLst>
          </xdr:cNvPr>
          <xdr:cNvSpPr/>
        </xdr:nvSpPr>
        <xdr:spPr>
          <a:xfrm>
            <a:off x="5809545" y="5162550"/>
            <a:ext cx="3564000" cy="2709509"/>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1E136DAE-284C-917E-5C26-883F925F64F7}"/>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D3E222C9-61AA-5722-1EA2-D075920B6BDE}"/>
              </a:ext>
            </a:extLst>
          </xdr:cNvPr>
          <xdr:cNvSpPr/>
        </xdr:nvSpPr>
        <xdr:spPr>
          <a:xfrm>
            <a:off x="9467145" y="5162550"/>
            <a:ext cx="2844000" cy="2700000"/>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7DABA284-304A-CD4C-AE01-43EB707A1D37}"/>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387B9CE3-A3F8-0C1A-7BBD-37769B04EB6A}"/>
              </a:ext>
            </a:extLst>
          </xdr:cNvPr>
          <xdr:cNvSpPr/>
        </xdr:nvSpPr>
        <xdr:spPr>
          <a:xfrm>
            <a:off x="12419895" y="5162550"/>
            <a:ext cx="2700000" cy="2700000"/>
          </a:xfrm>
          <a:prstGeom prst="roundRect">
            <a:avLst>
              <a:gd name="adj" fmla="val 3303"/>
            </a:avLst>
          </a:prstGeom>
          <a:solidFill>
            <a:schemeClr val="accent1">
              <a:lumMod val="20000"/>
              <a:lumOff val="8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14557E6F-96B5-5BD4-49B1-FD3CE21B2E3D}"/>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425824</xdr:colOff>
      <xdr:row>6</xdr:row>
      <xdr:rowOff>112059</xdr:rowOff>
    </xdr:from>
    <xdr:to>
      <xdr:col>4</xdr:col>
      <xdr:colOff>616324</xdr:colOff>
      <xdr:row>8</xdr:row>
      <xdr:rowOff>67235</xdr:rowOff>
    </xdr:to>
    <xdr:sp macro="" textlink="">
      <xdr:nvSpPr>
        <xdr:cNvPr id="27" name="TextBox 26">
          <a:extLst>
            <a:ext uri="{FF2B5EF4-FFF2-40B4-BE49-F238E27FC236}">
              <a16:creationId xmlns:a16="http://schemas.microsoft.com/office/drawing/2014/main" id="{DB5B15E3-3B4C-BD07-6C93-DE0A35201BDD}"/>
            </a:ext>
          </a:extLst>
        </xdr:cNvPr>
        <xdr:cNvSpPr txBox="1"/>
      </xdr:nvSpPr>
      <xdr:spPr>
        <a:xfrm>
          <a:off x="1109383" y="1322294"/>
          <a:ext cx="224117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Amasis MT Pro Black" panose="02040A04050005020304" pitchFamily="18" charset="0"/>
            </a:rPr>
            <a:t>Total Employees</a:t>
          </a:r>
        </a:p>
        <a:p>
          <a:endParaRPr lang="en-GB" sz="1100"/>
        </a:p>
      </xdr:txBody>
    </xdr:sp>
    <xdr:clientData/>
  </xdr:twoCellAnchor>
  <xdr:twoCellAnchor>
    <xdr:from>
      <xdr:col>1</xdr:col>
      <xdr:colOff>493058</xdr:colOff>
      <xdr:row>9</xdr:row>
      <xdr:rowOff>33618</xdr:rowOff>
    </xdr:from>
    <xdr:to>
      <xdr:col>4</xdr:col>
      <xdr:colOff>470647</xdr:colOff>
      <xdr:row>11</xdr:row>
      <xdr:rowOff>22411</xdr:rowOff>
    </xdr:to>
    <xdr:sp macro="" textlink="KPI!A8">
      <xdr:nvSpPr>
        <xdr:cNvPr id="28" name="TextBox 27">
          <a:extLst>
            <a:ext uri="{FF2B5EF4-FFF2-40B4-BE49-F238E27FC236}">
              <a16:creationId xmlns:a16="http://schemas.microsoft.com/office/drawing/2014/main" id="{14E92E9C-CDA3-F37B-B2A5-6B12388EA892}"/>
            </a:ext>
          </a:extLst>
        </xdr:cNvPr>
        <xdr:cNvSpPr txBox="1"/>
      </xdr:nvSpPr>
      <xdr:spPr>
        <a:xfrm>
          <a:off x="1176617" y="1848971"/>
          <a:ext cx="2028265"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935A22-1F21-4ABA-A152-FA7826DD78AC}" type="TxLink">
            <a:rPr lang="en-US" sz="2000" b="0" i="0" u="none" strike="noStrike">
              <a:solidFill>
                <a:srgbClr val="FF0000"/>
              </a:solidFill>
              <a:latin typeface="Calibri"/>
              <a:ea typeface="Calibri"/>
              <a:cs typeface="Calibri"/>
            </a:rPr>
            <a:t>1470</a:t>
          </a:fld>
          <a:endParaRPr lang="en-GB" sz="1800">
            <a:solidFill>
              <a:srgbClr val="FF0000"/>
            </a:solidFill>
          </a:endParaRPr>
        </a:p>
      </xdr:txBody>
    </xdr:sp>
    <xdr:clientData/>
  </xdr:twoCellAnchor>
  <xdr:twoCellAnchor>
    <xdr:from>
      <xdr:col>5</xdr:col>
      <xdr:colOff>477370</xdr:colOff>
      <xdr:row>9</xdr:row>
      <xdr:rowOff>6724</xdr:rowOff>
    </xdr:from>
    <xdr:to>
      <xdr:col>8</xdr:col>
      <xdr:colOff>454958</xdr:colOff>
      <xdr:row>10</xdr:row>
      <xdr:rowOff>197223</xdr:rowOff>
    </xdr:to>
    <xdr:sp macro="" textlink="KPI!B8">
      <xdr:nvSpPr>
        <xdr:cNvPr id="29" name="TextBox 28">
          <a:extLst>
            <a:ext uri="{FF2B5EF4-FFF2-40B4-BE49-F238E27FC236}">
              <a16:creationId xmlns:a16="http://schemas.microsoft.com/office/drawing/2014/main" id="{7524CFC1-90B5-4C18-8D68-320ED0F1EFDA}"/>
            </a:ext>
          </a:extLst>
        </xdr:cNvPr>
        <xdr:cNvSpPr txBox="1"/>
      </xdr:nvSpPr>
      <xdr:spPr>
        <a:xfrm>
          <a:off x="3895164" y="1822077"/>
          <a:ext cx="2028265"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5E6BFC0-AAD2-4FEC-B1A1-734112AB699A}" type="TxLink">
            <a:rPr lang="en-US" sz="2000" b="0" i="0" u="none" strike="noStrike">
              <a:solidFill>
                <a:srgbClr val="FF0000"/>
              </a:solidFill>
              <a:latin typeface="Calibri"/>
              <a:ea typeface="Calibri"/>
              <a:cs typeface="Calibri"/>
            </a:rPr>
            <a:pPr marL="0" indent="0"/>
            <a:t>237</a:t>
          </a:fld>
          <a:endParaRPr lang="en-GB" sz="2000" b="0" i="0" u="none" strike="noStrike">
            <a:solidFill>
              <a:srgbClr val="FF0000"/>
            </a:solidFill>
            <a:latin typeface="Calibri"/>
            <a:ea typeface="Calibri"/>
            <a:cs typeface="Calibri"/>
          </a:endParaRPr>
        </a:p>
      </xdr:txBody>
    </xdr:sp>
    <xdr:clientData/>
  </xdr:twoCellAnchor>
  <xdr:twoCellAnchor>
    <xdr:from>
      <xdr:col>5</xdr:col>
      <xdr:colOff>488577</xdr:colOff>
      <xdr:row>6</xdr:row>
      <xdr:rowOff>141194</xdr:rowOff>
    </xdr:from>
    <xdr:to>
      <xdr:col>8</xdr:col>
      <xdr:colOff>679076</xdr:colOff>
      <xdr:row>8</xdr:row>
      <xdr:rowOff>96370</xdr:rowOff>
    </xdr:to>
    <xdr:sp macro="" textlink="">
      <xdr:nvSpPr>
        <xdr:cNvPr id="30" name="TextBox 29">
          <a:extLst>
            <a:ext uri="{FF2B5EF4-FFF2-40B4-BE49-F238E27FC236}">
              <a16:creationId xmlns:a16="http://schemas.microsoft.com/office/drawing/2014/main" id="{A9E949AE-EB85-470F-B14C-E6E552032E24}"/>
            </a:ext>
          </a:extLst>
        </xdr:cNvPr>
        <xdr:cNvSpPr txBox="1"/>
      </xdr:nvSpPr>
      <xdr:spPr>
        <a:xfrm>
          <a:off x="3906371" y="1351429"/>
          <a:ext cx="224117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800">
              <a:solidFill>
                <a:schemeClr val="dk1"/>
              </a:solidFill>
              <a:latin typeface="Amasis MT Pro Black" panose="02040A04050005020304" pitchFamily="18" charset="0"/>
              <a:ea typeface="+mn-ea"/>
              <a:cs typeface="+mn-cs"/>
            </a:rPr>
            <a:t>Attrition Count</a:t>
          </a:r>
        </a:p>
      </xdr:txBody>
    </xdr:sp>
    <xdr:clientData/>
  </xdr:twoCellAnchor>
  <xdr:twoCellAnchor>
    <xdr:from>
      <xdr:col>9</xdr:col>
      <xdr:colOff>450477</xdr:colOff>
      <xdr:row>6</xdr:row>
      <xdr:rowOff>114300</xdr:rowOff>
    </xdr:from>
    <xdr:to>
      <xdr:col>12</xdr:col>
      <xdr:colOff>640976</xdr:colOff>
      <xdr:row>8</xdr:row>
      <xdr:rowOff>69476</xdr:rowOff>
    </xdr:to>
    <xdr:sp macro="" textlink="">
      <xdr:nvSpPr>
        <xdr:cNvPr id="31" name="TextBox 30">
          <a:extLst>
            <a:ext uri="{FF2B5EF4-FFF2-40B4-BE49-F238E27FC236}">
              <a16:creationId xmlns:a16="http://schemas.microsoft.com/office/drawing/2014/main" id="{F9377701-D9EE-46AA-B5F7-D248D4A1181E}"/>
            </a:ext>
          </a:extLst>
        </xdr:cNvPr>
        <xdr:cNvSpPr txBox="1"/>
      </xdr:nvSpPr>
      <xdr:spPr>
        <a:xfrm>
          <a:off x="6602506" y="1324535"/>
          <a:ext cx="224117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Amasis MT Pro Black" panose="02040A04050005020304" pitchFamily="18" charset="0"/>
            </a:rPr>
            <a:t>Average Age</a:t>
          </a:r>
          <a:endParaRPr lang="en-GB" sz="1100"/>
        </a:p>
      </xdr:txBody>
    </xdr:sp>
    <xdr:clientData/>
  </xdr:twoCellAnchor>
  <xdr:twoCellAnchor>
    <xdr:from>
      <xdr:col>13</xdr:col>
      <xdr:colOff>457200</xdr:colOff>
      <xdr:row>6</xdr:row>
      <xdr:rowOff>132230</xdr:rowOff>
    </xdr:from>
    <xdr:to>
      <xdr:col>16</xdr:col>
      <xdr:colOff>647700</xdr:colOff>
      <xdr:row>8</xdr:row>
      <xdr:rowOff>87406</xdr:rowOff>
    </xdr:to>
    <xdr:sp macro="" textlink="">
      <xdr:nvSpPr>
        <xdr:cNvPr id="32" name="TextBox 31">
          <a:extLst>
            <a:ext uri="{FF2B5EF4-FFF2-40B4-BE49-F238E27FC236}">
              <a16:creationId xmlns:a16="http://schemas.microsoft.com/office/drawing/2014/main" id="{A7E86005-29F9-4DF7-BC8B-E1B317100E42}"/>
            </a:ext>
          </a:extLst>
        </xdr:cNvPr>
        <xdr:cNvSpPr txBox="1"/>
      </xdr:nvSpPr>
      <xdr:spPr>
        <a:xfrm>
          <a:off x="9343465" y="1342465"/>
          <a:ext cx="224117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Amasis MT Pro Black" panose="02040A04050005020304" pitchFamily="18" charset="0"/>
            </a:rPr>
            <a:t>Active Employess</a:t>
          </a:r>
          <a:endParaRPr lang="en-GB" sz="1100"/>
        </a:p>
      </xdr:txBody>
    </xdr:sp>
    <xdr:clientData/>
  </xdr:twoCellAnchor>
  <xdr:twoCellAnchor>
    <xdr:from>
      <xdr:col>17</xdr:col>
      <xdr:colOff>497541</xdr:colOff>
      <xdr:row>6</xdr:row>
      <xdr:rowOff>116542</xdr:rowOff>
    </xdr:from>
    <xdr:to>
      <xdr:col>21</xdr:col>
      <xdr:colOff>4482</xdr:colOff>
      <xdr:row>8</xdr:row>
      <xdr:rowOff>71718</xdr:rowOff>
    </xdr:to>
    <xdr:sp macro="" textlink="">
      <xdr:nvSpPr>
        <xdr:cNvPr id="33" name="TextBox 32">
          <a:extLst>
            <a:ext uri="{FF2B5EF4-FFF2-40B4-BE49-F238E27FC236}">
              <a16:creationId xmlns:a16="http://schemas.microsoft.com/office/drawing/2014/main" id="{729EDE4A-4F13-4E81-B087-60C03F39BA79}"/>
            </a:ext>
          </a:extLst>
        </xdr:cNvPr>
        <xdr:cNvSpPr txBox="1"/>
      </xdr:nvSpPr>
      <xdr:spPr>
        <a:xfrm>
          <a:off x="12118041" y="1326777"/>
          <a:ext cx="2241176"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Amasis MT Pro Black" panose="02040A04050005020304" pitchFamily="18" charset="0"/>
            </a:rPr>
            <a:t>Attrition Rate</a:t>
          </a:r>
          <a:endParaRPr lang="en-GB" sz="1100"/>
        </a:p>
      </xdr:txBody>
    </xdr:sp>
    <xdr:clientData/>
  </xdr:twoCellAnchor>
  <xdr:twoCellAnchor>
    <xdr:from>
      <xdr:col>9</xdr:col>
      <xdr:colOff>495300</xdr:colOff>
      <xdr:row>9</xdr:row>
      <xdr:rowOff>13447</xdr:rowOff>
    </xdr:from>
    <xdr:to>
      <xdr:col>12</xdr:col>
      <xdr:colOff>472888</xdr:colOff>
      <xdr:row>11</xdr:row>
      <xdr:rowOff>2240</xdr:rowOff>
    </xdr:to>
    <xdr:sp macro="" textlink="KPI!C8">
      <xdr:nvSpPr>
        <xdr:cNvPr id="34" name="TextBox 33">
          <a:extLst>
            <a:ext uri="{FF2B5EF4-FFF2-40B4-BE49-F238E27FC236}">
              <a16:creationId xmlns:a16="http://schemas.microsoft.com/office/drawing/2014/main" id="{77781E5F-19B8-41B9-8377-981A42419AC1}"/>
            </a:ext>
          </a:extLst>
        </xdr:cNvPr>
        <xdr:cNvSpPr txBox="1"/>
      </xdr:nvSpPr>
      <xdr:spPr>
        <a:xfrm>
          <a:off x="6647329" y="1828800"/>
          <a:ext cx="2028265"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E0CE779-2AD4-4EC5-82CC-D2202D7DE682}" type="TxLink">
            <a:rPr lang="en-US" sz="2000" b="0" i="0" u="none" strike="noStrike">
              <a:solidFill>
                <a:srgbClr val="FF0000"/>
              </a:solidFill>
              <a:latin typeface="Calibri"/>
              <a:ea typeface="Calibri"/>
              <a:cs typeface="Calibri"/>
            </a:rPr>
            <a:pPr marL="0" indent="0"/>
            <a:t>37</a:t>
          </a:fld>
          <a:endParaRPr lang="en-GB" sz="2000" b="0" i="0" u="none" strike="noStrike">
            <a:solidFill>
              <a:srgbClr val="FF0000"/>
            </a:solidFill>
            <a:latin typeface="Calibri"/>
            <a:ea typeface="Calibri"/>
            <a:cs typeface="Calibri"/>
          </a:endParaRPr>
        </a:p>
      </xdr:txBody>
    </xdr:sp>
    <xdr:clientData/>
  </xdr:twoCellAnchor>
  <xdr:twoCellAnchor>
    <xdr:from>
      <xdr:col>13</xdr:col>
      <xdr:colOff>513228</xdr:colOff>
      <xdr:row>9</xdr:row>
      <xdr:rowOff>53788</xdr:rowOff>
    </xdr:from>
    <xdr:to>
      <xdr:col>16</xdr:col>
      <xdr:colOff>490817</xdr:colOff>
      <xdr:row>11</xdr:row>
      <xdr:rowOff>42581</xdr:rowOff>
    </xdr:to>
    <xdr:sp macro="" textlink="KPI!D8">
      <xdr:nvSpPr>
        <xdr:cNvPr id="35" name="TextBox 34">
          <a:extLst>
            <a:ext uri="{FF2B5EF4-FFF2-40B4-BE49-F238E27FC236}">
              <a16:creationId xmlns:a16="http://schemas.microsoft.com/office/drawing/2014/main" id="{41B52134-4DB2-4548-84B9-27EE1A4FDD4A}"/>
            </a:ext>
          </a:extLst>
        </xdr:cNvPr>
        <xdr:cNvSpPr txBox="1"/>
      </xdr:nvSpPr>
      <xdr:spPr>
        <a:xfrm>
          <a:off x="9399493" y="1869141"/>
          <a:ext cx="2028265"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986763-ED15-4E18-81D8-7458249E366D}" type="TxLink">
            <a:rPr lang="en-US" sz="2000" b="0" i="0" u="none" strike="noStrike">
              <a:solidFill>
                <a:srgbClr val="FF0000"/>
              </a:solidFill>
              <a:latin typeface="Calibri"/>
              <a:ea typeface="Calibri"/>
              <a:cs typeface="Calibri"/>
            </a:rPr>
            <a:pPr marL="0" indent="0"/>
            <a:t>1233</a:t>
          </a:fld>
          <a:endParaRPr lang="en-GB" sz="2000" b="0" i="0" u="none" strike="noStrike">
            <a:solidFill>
              <a:srgbClr val="FF0000"/>
            </a:solidFill>
            <a:latin typeface="Calibri"/>
            <a:ea typeface="Calibri"/>
            <a:cs typeface="Calibri"/>
          </a:endParaRPr>
        </a:p>
      </xdr:txBody>
    </xdr:sp>
    <xdr:clientData/>
  </xdr:twoCellAnchor>
  <xdr:twoCellAnchor>
    <xdr:from>
      <xdr:col>17</xdr:col>
      <xdr:colOff>463922</xdr:colOff>
      <xdr:row>9</xdr:row>
      <xdr:rowOff>38099</xdr:rowOff>
    </xdr:from>
    <xdr:to>
      <xdr:col>20</xdr:col>
      <xdr:colOff>441511</xdr:colOff>
      <xdr:row>11</xdr:row>
      <xdr:rowOff>26892</xdr:rowOff>
    </xdr:to>
    <xdr:sp macro="" textlink="KPI!E8">
      <xdr:nvSpPr>
        <xdr:cNvPr id="36" name="TextBox 35">
          <a:extLst>
            <a:ext uri="{FF2B5EF4-FFF2-40B4-BE49-F238E27FC236}">
              <a16:creationId xmlns:a16="http://schemas.microsoft.com/office/drawing/2014/main" id="{7E4AE3D2-CB73-4829-9C2A-9C77F1A99705}"/>
            </a:ext>
          </a:extLst>
        </xdr:cNvPr>
        <xdr:cNvSpPr txBox="1"/>
      </xdr:nvSpPr>
      <xdr:spPr>
        <a:xfrm>
          <a:off x="12084422" y="1853452"/>
          <a:ext cx="2028265"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A23564-55C3-4F0C-B009-386C3E658A39}" type="TxLink">
            <a:rPr lang="en-US" sz="2000" b="0" i="0" u="none" strike="noStrike">
              <a:solidFill>
                <a:srgbClr val="FF0000"/>
              </a:solidFill>
              <a:latin typeface="Calibri"/>
              <a:ea typeface="Calibri"/>
              <a:cs typeface="Calibri"/>
            </a:rPr>
            <a:pPr marL="0" indent="0"/>
            <a:t>16.12%</a:t>
          </a:fld>
          <a:endParaRPr lang="en-GB" sz="2000" b="0" i="0" u="none" strike="noStrike">
            <a:solidFill>
              <a:srgbClr val="FF0000"/>
            </a:solidFill>
            <a:latin typeface="Calibri"/>
            <a:ea typeface="Calibri"/>
            <a:cs typeface="Calibri"/>
          </a:endParaRPr>
        </a:p>
      </xdr:txBody>
    </xdr:sp>
    <xdr:clientData/>
  </xdr:twoCellAnchor>
  <xdr:twoCellAnchor editAs="oneCell">
    <xdr:from>
      <xdr:col>5</xdr:col>
      <xdr:colOff>35859</xdr:colOff>
      <xdr:row>6</xdr:row>
      <xdr:rowOff>192742</xdr:rowOff>
    </xdr:from>
    <xdr:to>
      <xdr:col>5</xdr:col>
      <xdr:colOff>369695</xdr:colOff>
      <xdr:row>8</xdr:row>
      <xdr:rowOff>116727</xdr:rowOff>
    </xdr:to>
    <xdr:pic>
      <xdr:nvPicPr>
        <xdr:cNvPr id="37" name="Picture 36">
          <a:extLst>
            <a:ext uri="{FF2B5EF4-FFF2-40B4-BE49-F238E27FC236}">
              <a16:creationId xmlns:a16="http://schemas.microsoft.com/office/drawing/2014/main" id="{287C648B-3A28-479F-AB3D-34BD5532A02B}"/>
            </a:ext>
          </a:extLst>
        </xdr:cNvPr>
        <xdr:cNvPicPr>
          <a:picLocks noChangeAspect="1"/>
        </xdr:cNvPicPr>
      </xdr:nvPicPr>
      <xdr:blipFill>
        <a:blip xmlns:r="http://schemas.openxmlformats.org/officeDocument/2006/relationships" r:embed="rId1"/>
        <a:stretch>
          <a:fillRect/>
        </a:stretch>
      </xdr:blipFill>
      <xdr:spPr>
        <a:xfrm>
          <a:off x="3453653" y="1402977"/>
          <a:ext cx="333836" cy="327397"/>
        </a:xfrm>
        <a:prstGeom prst="rect">
          <a:avLst/>
        </a:prstGeom>
      </xdr:spPr>
    </xdr:pic>
    <xdr:clientData/>
  </xdr:twoCellAnchor>
  <xdr:twoCellAnchor editAs="oneCell">
    <xdr:from>
      <xdr:col>17</xdr:col>
      <xdr:colOff>47065</xdr:colOff>
      <xdr:row>6</xdr:row>
      <xdr:rowOff>181536</xdr:rowOff>
    </xdr:from>
    <xdr:to>
      <xdr:col>17</xdr:col>
      <xdr:colOff>410530</xdr:colOff>
      <xdr:row>8</xdr:row>
      <xdr:rowOff>93431</xdr:rowOff>
    </xdr:to>
    <xdr:pic>
      <xdr:nvPicPr>
        <xdr:cNvPr id="38" name="Picture 37">
          <a:extLst>
            <a:ext uri="{FF2B5EF4-FFF2-40B4-BE49-F238E27FC236}">
              <a16:creationId xmlns:a16="http://schemas.microsoft.com/office/drawing/2014/main" id="{DB545C8D-D2AC-4A4D-9B09-F0C160A1A099}"/>
            </a:ext>
          </a:extLst>
        </xdr:cNvPr>
        <xdr:cNvPicPr>
          <a:picLocks noChangeAspect="1"/>
        </xdr:cNvPicPr>
      </xdr:nvPicPr>
      <xdr:blipFill>
        <a:blip xmlns:r="http://schemas.openxmlformats.org/officeDocument/2006/relationships" r:embed="rId2"/>
        <a:stretch>
          <a:fillRect/>
        </a:stretch>
      </xdr:blipFill>
      <xdr:spPr>
        <a:xfrm>
          <a:off x="11667565" y="1391771"/>
          <a:ext cx="363465" cy="315307"/>
        </a:xfrm>
        <a:prstGeom prst="rect">
          <a:avLst/>
        </a:prstGeom>
      </xdr:spPr>
    </xdr:pic>
    <xdr:clientData/>
  </xdr:twoCellAnchor>
  <xdr:twoCellAnchor editAs="oneCell">
    <xdr:from>
      <xdr:col>21</xdr:col>
      <xdr:colOff>58271</xdr:colOff>
      <xdr:row>6</xdr:row>
      <xdr:rowOff>181536</xdr:rowOff>
    </xdr:from>
    <xdr:to>
      <xdr:col>21</xdr:col>
      <xdr:colOff>396750</xdr:colOff>
      <xdr:row>8</xdr:row>
      <xdr:rowOff>105173</xdr:rowOff>
    </xdr:to>
    <xdr:pic>
      <xdr:nvPicPr>
        <xdr:cNvPr id="39" name="Picture 38">
          <a:extLst>
            <a:ext uri="{FF2B5EF4-FFF2-40B4-BE49-F238E27FC236}">
              <a16:creationId xmlns:a16="http://schemas.microsoft.com/office/drawing/2014/main" id="{71CEF890-5AB1-4769-B1D1-7E4ED3683FBF}"/>
            </a:ext>
          </a:extLst>
        </xdr:cNvPr>
        <xdr:cNvPicPr>
          <a:picLocks noChangeAspect="1"/>
        </xdr:cNvPicPr>
      </xdr:nvPicPr>
      <xdr:blipFill>
        <a:blip xmlns:r="http://schemas.openxmlformats.org/officeDocument/2006/relationships" r:embed="rId3"/>
        <a:stretch>
          <a:fillRect/>
        </a:stretch>
      </xdr:blipFill>
      <xdr:spPr>
        <a:xfrm>
          <a:off x="14413006" y="1391771"/>
          <a:ext cx="338479" cy="327049"/>
        </a:xfrm>
        <a:prstGeom prst="rect">
          <a:avLst/>
        </a:prstGeom>
      </xdr:spPr>
    </xdr:pic>
    <xdr:clientData/>
  </xdr:twoCellAnchor>
  <xdr:twoCellAnchor editAs="oneCell">
    <xdr:from>
      <xdr:col>13</xdr:col>
      <xdr:colOff>58270</xdr:colOff>
      <xdr:row>7</xdr:row>
      <xdr:rowOff>2242</xdr:rowOff>
    </xdr:from>
    <xdr:to>
      <xdr:col>13</xdr:col>
      <xdr:colOff>354577</xdr:colOff>
      <xdr:row>8</xdr:row>
      <xdr:rowOff>79488</xdr:rowOff>
    </xdr:to>
    <xdr:pic>
      <xdr:nvPicPr>
        <xdr:cNvPr id="40" name="Picture 39">
          <a:extLst>
            <a:ext uri="{FF2B5EF4-FFF2-40B4-BE49-F238E27FC236}">
              <a16:creationId xmlns:a16="http://schemas.microsoft.com/office/drawing/2014/main" id="{33980B4A-5ACF-4D90-B4BA-F47484CAEEEA}"/>
            </a:ext>
          </a:extLst>
        </xdr:cNvPr>
        <xdr:cNvPicPr>
          <a:picLocks noChangeAspect="1"/>
        </xdr:cNvPicPr>
      </xdr:nvPicPr>
      <xdr:blipFill>
        <a:blip xmlns:r="http://schemas.openxmlformats.org/officeDocument/2006/relationships" r:embed="rId4"/>
        <a:stretch>
          <a:fillRect/>
        </a:stretch>
      </xdr:blipFill>
      <xdr:spPr>
        <a:xfrm>
          <a:off x="8944535" y="1414183"/>
          <a:ext cx="296307" cy="278952"/>
        </a:xfrm>
        <a:prstGeom prst="rect">
          <a:avLst/>
        </a:prstGeom>
      </xdr:spPr>
    </xdr:pic>
    <xdr:clientData/>
  </xdr:twoCellAnchor>
  <xdr:twoCellAnchor editAs="oneCell">
    <xdr:from>
      <xdr:col>8</xdr:col>
      <xdr:colOff>618564</xdr:colOff>
      <xdr:row>7</xdr:row>
      <xdr:rowOff>2243</xdr:rowOff>
    </xdr:from>
    <xdr:to>
      <xdr:col>9</xdr:col>
      <xdr:colOff>381000</xdr:colOff>
      <xdr:row>8</xdr:row>
      <xdr:rowOff>156883</xdr:rowOff>
    </xdr:to>
    <xdr:pic>
      <xdr:nvPicPr>
        <xdr:cNvPr id="41" name="Picture 40">
          <a:extLst>
            <a:ext uri="{FF2B5EF4-FFF2-40B4-BE49-F238E27FC236}">
              <a16:creationId xmlns:a16="http://schemas.microsoft.com/office/drawing/2014/main" id="{5DCAC95D-2F6C-4927-8C92-16B5CDEA11EE}"/>
            </a:ext>
          </a:extLst>
        </xdr:cNvPr>
        <xdr:cNvPicPr>
          <a:picLocks noChangeAspect="1"/>
        </xdr:cNvPicPr>
      </xdr:nvPicPr>
      <xdr:blipFill>
        <a:blip xmlns:r="http://schemas.openxmlformats.org/officeDocument/2006/relationships" r:embed="rId5"/>
        <a:stretch>
          <a:fillRect/>
        </a:stretch>
      </xdr:blipFill>
      <xdr:spPr>
        <a:xfrm>
          <a:off x="6087035" y="1414184"/>
          <a:ext cx="445994" cy="356346"/>
        </a:xfrm>
        <a:prstGeom prst="rect">
          <a:avLst/>
        </a:prstGeom>
      </xdr:spPr>
    </xdr:pic>
    <xdr:clientData/>
  </xdr:twoCellAnchor>
  <xdr:twoCellAnchor>
    <xdr:from>
      <xdr:col>2</xdr:col>
      <xdr:colOff>360829</xdr:colOff>
      <xdr:row>2</xdr:row>
      <xdr:rowOff>17927</xdr:rowOff>
    </xdr:from>
    <xdr:to>
      <xdr:col>12</xdr:col>
      <xdr:colOff>549087</xdr:colOff>
      <xdr:row>5</xdr:row>
      <xdr:rowOff>201705</xdr:rowOff>
    </xdr:to>
    <xdr:sp macro="" textlink="">
      <xdr:nvSpPr>
        <xdr:cNvPr id="43" name="TextBox 42">
          <a:extLst>
            <a:ext uri="{FF2B5EF4-FFF2-40B4-BE49-F238E27FC236}">
              <a16:creationId xmlns:a16="http://schemas.microsoft.com/office/drawing/2014/main" id="{C953B47B-6B15-4BEB-BF02-4BF17003B9AA}"/>
            </a:ext>
          </a:extLst>
        </xdr:cNvPr>
        <xdr:cNvSpPr txBox="1"/>
      </xdr:nvSpPr>
      <xdr:spPr>
        <a:xfrm>
          <a:off x="1727947" y="421339"/>
          <a:ext cx="7023846" cy="788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4400">
              <a:solidFill>
                <a:srgbClr val="FF6600"/>
              </a:solidFill>
            </a:rPr>
            <a:t>HR</a:t>
          </a:r>
          <a:r>
            <a:rPr lang="en-GB" sz="4400" baseline="0">
              <a:solidFill>
                <a:srgbClr val="FF6600"/>
              </a:solidFill>
            </a:rPr>
            <a:t> ANALYTICS</a:t>
          </a:r>
          <a:endParaRPr lang="en-GB" sz="4400">
            <a:solidFill>
              <a:srgbClr val="FF6600"/>
            </a:solidFill>
          </a:endParaRPr>
        </a:p>
      </xdr:txBody>
    </xdr:sp>
    <xdr:clientData/>
  </xdr:twoCellAnchor>
  <xdr:twoCellAnchor editAs="oneCell">
    <xdr:from>
      <xdr:col>10</xdr:col>
      <xdr:colOff>484094</xdr:colOff>
      <xdr:row>2</xdr:row>
      <xdr:rowOff>129988</xdr:rowOff>
    </xdr:from>
    <xdr:to>
      <xdr:col>11</xdr:col>
      <xdr:colOff>343461</xdr:colOff>
      <xdr:row>5</xdr:row>
      <xdr:rowOff>73512</xdr:rowOff>
    </xdr:to>
    <xdr:pic>
      <xdr:nvPicPr>
        <xdr:cNvPr id="44" name="Picture 43">
          <a:extLst>
            <a:ext uri="{FF2B5EF4-FFF2-40B4-BE49-F238E27FC236}">
              <a16:creationId xmlns:a16="http://schemas.microsoft.com/office/drawing/2014/main" id="{C706CB70-7B51-4898-ADE8-39E14CB1B834}"/>
            </a:ext>
          </a:extLst>
        </xdr:cNvPr>
        <xdr:cNvPicPr>
          <a:picLocks noChangeAspect="1"/>
        </xdr:cNvPicPr>
      </xdr:nvPicPr>
      <xdr:blipFill>
        <a:blip xmlns:r="http://schemas.openxmlformats.org/officeDocument/2006/relationships" r:embed="rId6"/>
        <a:stretch>
          <a:fillRect/>
        </a:stretch>
      </xdr:blipFill>
      <xdr:spPr>
        <a:xfrm>
          <a:off x="7319682" y="533400"/>
          <a:ext cx="542926" cy="548641"/>
        </a:xfrm>
        <a:prstGeom prst="rect">
          <a:avLst/>
        </a:prstGeom>
      </xdr:spPr>
    </xdr:pic>
    <xdr:clientData/>
  </xdr:twoCellAnchor>
  <xdr:twoCellAnchor editAs="oneCell">
    <xdr:from>
      <xdr:col>13</xdr:col>
      <xdr:colOff>416858</xdr:colOff>
      <xdr:row>2</xdr:row>
      <xdr:rowOff>85164</xdr:rowOff>
    </xdr:from>
    <xdr:to>
      <xdr:col>14</xdr:col>
      <xdr:colOff>405154</xdr:colOff>
      <xdr:row>5</xdr:row>
      <xdr:rowOff>142377</xdr:rowOff>
    </xdr:to>
    <xdr:pic>
      <xdr:nvPicPr>
        <xdr:cNvPr id="45" name="Picture 44">
          <a:extLst>
            <a:ext uri="{FF2B5EF4-FFF2-40B4-BE49-F238E27FC236}">
              <a16:creationId xmlns:a16="http://schemas.microsoft.com/office/drawing/2014/main" id="{010071DF-5F01-4B66-ABB0-EB442328529D}"/>
            </a:ext>
          </a:extLst>
        </xdr:cNvPr>
        <xdr:cNvPicPr>
          <a:picLocks noChangeAspect="1"/>
        </xdr:cNvPicPr>
      </xdr:nvPicPr>
      <xdr:blipFill>
        <a:blip xmlns:r="http://schemas.openxmlformats.org/officeDocument/2006/relationships" r:embed="rId7"/>
        <a:stretch>
          <a:fillRect/>
        </a:stretch>
      </xdr:blipFill>
      <xdr:spPr>
        <a:xfrm>
          <a:off x="9303123" y="488576"/>
          <a:ext cx="671855" cy="662330"/>
        </a:xfrm>
        <a:prstGeom prst="rect">
          <a:avLst/>
        </a:prstGeom>
      </xdr:spPr>
    </xdr:pic>
    <xdr:clientData/>
  </xdr:twoCellAnchor>
  <xdr:twoCellAnchor>
    <xdr:from>
      <xdr:col>13</xdr:col>
      <xdr:colOff>311524</xdr:colOff>
      <xdr:row>2</xdr:row>
      <xdr:rowOff>192739</xdr:rowOff>
    </xdr:from>
    <xdr:to>
      <xdr:col>18</xdr:col>
      <xdr:colOff>112059</xdr:colOff>
      <xdr:row>6</xdr:row>
      <xdr:rowOff>156883</xdr:rowOff>
    </xdr:to>
    <xdr:sp macro="" textlink="">
      <xdr:nvSpPr>
        <xdr:cNvPr id="46" name="TextBox 45">
          <a:extLst>
            <a:ext uri="{FF2B5EF4-FFF2-40B4-BE49-F238E27FC236}">
              <a16:creationId xmlns:a16="http://schemas.microsoft.com/office/drawing/2014/main" id="{BF2B69CD-6C39-48B6-BE2B-9AB78343DFF7}"/>
            </a:ext>
          </a:extLst>
        </xdr:cNvPr>
        <xdr:cNvSpPr txBox="1"/>
      </xdr:nvSpPr>
      <xdr:spPr>
        <a:xfrm>
          <a:off x="9197789" y="596151"/>
          <a:ext cx="3218329" cy="770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solidFill>
                <a:schemeClr val="accent6">
                  <a:lumMod val="75000"/>
                </a:schemeClr>
              </a:solidFill>
            </a:rPr>
            <a:t>JOB</a:t>
          </a:r>
          <a:r>
            <a:rPr lang="en-GB" sz="1600" baseline="0">
              <a:solidFill>
                <a:schemeClr val="accent6">
                  <a:lumMod val="75000"/>
                </a:schemeClr>
              </a:solidFill>
            </a:rPr>
            <a:t> SATISFACTION</a:t>
          </a:r>
          <a:endParaRPr lang="en-GB" sz="1600">
            <a:solidFill>
              <a:schemeClr val="accent6">
                <a:lumMod val="75000"/>
              </a:schemeClr>
            </a:solidFill>
          </a:endParaRPr>
        </a:p>
      </xdr:txBody>
    </xdr:sp>
    <xdr:clientData/>
  </xdr:twoCellAnchor>
  <xdr:twoCellAnchor>
    <xdr:from>
      <xdr:col>16</xdr:col>
      <xdr:colOff>524438</xdr:colOff>
      <xdr:row>1</xdr:row>
      <xdr:rowOff>170327</xdr:rowOff>
    </xdr:from>
    <xdr:to>
      <xdr:col>18</xdr:col>
      <xdr:colOff>504266</xdr:colOff>
      <xdr:row>6</xdr:row>
      <xdr:rowOff>89648</xdr:rowOff>
    </xdr:to>
    <xdr:graphicFrame macro="">
      <xdr:nvGraphicFramePr>
        <xdr:cNvPr id="47" name="Chart 46">
          <a:extLst>
            <a:ext uri="{FF2B5EF4-FFF2-40B4-BE49-F238E27FC236}">
              <a16:creationId xmlns:a16="http://schemas.microsoft.com/office/drawing/2014/main" id="{67519A99-A55D-4952-ACDB-B96F12449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560295</xdr:colOff>
      <xdr:row>16</xdr:row>
      <xdr:rowOff>173690</xdr:rowOff>
    </xdr:from>
    <xdr:to>
      <xdr:col>7</xdr:col>
      <xdr:colOff>487500</xdr:colOff>
      <xdr:row>24</xdr:row>
      <xdr:rowOff>54347</xdr:rowOff>
    </xdr:to>
    <xdr:grpSp>
      <xdr:nvGrpSpPr>
        <xdr:cNvPr id="56" name="Group 55">
          <a:extLst>
            <a:ext uri="{FF2B5EF4-FFF2-40B4-BE49-F238E27FC236}">
              <a16:creationId xmlns:a16="http://schemas.microsoft.com/office/drawing/2014/main" id="{7F2D515B-EB53-D611-8C63-68DBB9E1276F}"/>
            </a:ext>
          </a:extLst>
        </xdr:cNvPr>
        <xdr:cNvGrpSpPr/>
      </xdr:nvGrpSpPr>
      <xdr:grpSpPr>
        <a:xfrm>
          <a:off x="1243854" y="3400984"/>
          <a:ext cx="4028558" cy="1494304"/>
          <a:chOff x="1322295" y="3557867"/>
          <a:chExt cx="4028558" cy="1494304"/>
        </a:xfrm>
      </xdr:grpSpPr>
      <xdr:graphicFrame macro="">
        <xdr:nvGraphicFramePr>
          <xdr:cNvPr id="48" name="Chart 47">
            <a:extLst>
              <a:ext uri="{FF2B5EF4-FFF2-40B4-BE49-F238E27FC236}">
                <a16:creationId xmlns:a16="http://schemas.microsoft.com/office/drawing/2014/main" id="{1D957631-E26E-433A-A60A-5459D5CB981D}"/>
              </a:ext>
            </a:extLst>
          </xdr:cNvPr>
          <xdr:cNvGraphicFramePr>
            <a:graphicFrameLocks/>
          </xdr:cNvGraphicFramePr>
        </xdr:nvGraphicFramePr>
        <xdr:xfrm>
          <a:off x="1322295" y="3557867"/>
          <a:ext cx="1440000" cy="1438275"/>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50" name="Chart 49">
            <a:extLst>
              <a:ext uri="{FF2B5EF4-FFF2-40B4-BE49-F238E27FC236}">
                <a16:creationId xmlns:a16="http://schemas.microsoft.com/office/drawing/2014/main" id="{032E9683-3C19-4668-B6D3-7F0B4EBBA6C3}"/>
              </a:ext>
            </a:extLst>
          </xdr:cNvPr>
          <xdr:cNvGraphicFramePr>
            <a:graphicFrameLocks/>
          </xdr:cNvGraphicFramePr>
        </xdr:nvGraphicFramePr>
        <xdr:xfrm>
          <a:off x="3608294" y="3563470"/>
          <a:ext cx="1742559" cy="1488701"/>
        </xdr:xfrm>
        <a:graphic>
          <a:graphicData uri="http://schemas.openxmlformats.org/drawingml/2006/chart">
            <c:chart xmlns:c="http://schemas.openxmlformats.org/drawingml/2006/chart" xmlns:r="http://schemas.openxmlformats.org/officeDocument/2006/relationships" r:id="rId10"/>
          </a:graphicData>
        </a:graphic>
      </xdr:graphicFrame>
      <xdr:pic>
        <xdr:nvPicPr>
          <xdr:cNvPr id="52" name="Graphic 51" descr="Female Profile with solid fill">
            <a:extLst>
              <a:ext uri="{FF2B5EF4-FFF2-40B4-BE49-F238E27FC236}">
                <a16:creationId xmlns:a16="http://schemas.microsoft.com/office/drawing/2014/main" id="{A0C397C6-363B-F825-68AE-5853C68392E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543734" y="4002460"/>
            <a:ext cx="549089" cy="549089"/>
          </a:xfrm>
          <a:prstGeom prst="rect">
            <a:avLst/>
          </a:prstGeom>
        </xdr:spPr>
      </xdr:pic>
      <xdr:pic>
        <xdr:nvPicPr>
          <xdr:cNvPr id="54" name="Graphic 53" descr="Male profile with solid fill">
            <a:extLst>
              <a:ext uri="{FF2B5EF4-FFF2-40B4-BE49-F238E27FC236}">
                <a16:creationId xmlns:a16="http://schemas.microsoft.com/office/drawing/2014/main" id="{C720389A-C36C-91E7-0359-7B69513BCF2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287646" y="3987813"/>
            <a:ext cx="578383" cy="578383"/>
          </a:xfrm>
          <a:prstGeom prst="rect">
            <a:avLst/>
          </a:prstGeom>
        </xdr:spPr>
      </xdr:pic>
      <xdr:sp macro="" textlink="rATING!$B$34">
        <xdr:nvSpPr>
          <xdr:cNvPr id="55" name="TextBox 1">
            <a:extLst>
              <a:ext uri="{FF2B5EF4-FFF2-40B4-BE49-F238E27FC236}">
                <a16:creationId xmlns:a16="http://schemas.microsoft.com/office/drawing/2014/main" id="{37CC7C55-1741-5F08-D913-1CD662299D12}"/>
              </a:ext>
            </a:extLst>
          </xdr:cNvPr>
          <xdr:cNvSpPr txBox="1"/>
        </xdr:nvSpPr>
        <xdr:spPr>
          <a:xfrm>
            <a:off x="1770528" y="4120122"/>
            <a:ext cx="560295" cy="31376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fld id="{832648DB-F4EF-4513-8426-C8D754B7A4B6}" type="TxLink">
              <a:rPr lang="en-US" sz="1800" b="0" i="0" u="none" strike="noStrike">
                <a:solidFill>
                  <a:srgbClr val="7030A0"/>
                </a:solidFill>
                <a:latin typeface="Calibri"/>
                <a:ea typeface="Calibri"/>
                <a:cs typeface="Calibri"/>
              </a:rPr>
              <a:t>588</a:t>
            </a:fld>
            <a:endParaRPr lang="en-GB" sz="1600">
              <a:solidFill>
                <a:srgbClr val="7030A0"/>
              </a:solidFill>
            </a:endParaRPr>
          </a:p>
        </xdr:txBody>
      </xdr:sp>
    </xdr:grpSp>
    <xdr:clientData/>
  </xdr:twoCellAnchor>
  <xdr:twoCellAnchor>
    <xdr:from>
      <xdr:col>1</xdr:col>
      <xdr:colOff>510989</xdr:colOff>
      <xdr:row>12</xdr:row>
      <xdr:rowOff>17929</xdr:rowOff>
    </xdr:from>
    <xdr:to>
      <xdr:col>7</xdr:col>
      <xdr:colOff>145676</xdr:colOff>
      <xdr:row>13</xdr:row>
      <xdr:rowOff>174812</xdr:rowOff>
    </xdr:to>
    <xdr:sp macro="" textlink="">
      <xdr:nvSpPr>
        <xdr:cNvPr id="82" name="TextBox 81">
          <a:extLst>
            <a:ext uri="{FF2B5EF4-FFF2-40B4-BE49-F238E27FC236}">
              <a16:creationId xmlns:a16="http://schemas.microsoft.com/office/drawing/2014/main" id="{21EE2015-74E0-4606-90D9-0BE935CB5189}"/>
            </a:ext>
          </a:extLst>
        </xdr:cNvPr>
        <xdr:cNvSpPr txBox="1"/>
      </xdr:nvSpPr>
      <xdr:spPr>
        <a:xfrm>
          <a:off x="1194548" y="2438400"/>
          <a:ext cx="373604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Amasis MT Pro Black" panose="02040A04050005020304" pitchFamily="18" charset="0"/>
            </a:rPr>
            <a:t>Total Employees By Gender</a:t>
          </a:r>
        </a:p>
        <a:p>
          <a:endParaRPr lang="en-GB" sz="1100"/>
        </a:p>
      </xdr:txBody>
    </xdr:sp>
    <xdr:clientData/>
  </xdr:twoCellAnchor>
  <xdr:twoCellAnchor editAs="oneCell">
    <xdr:from>
      <xdr:col>3</xdr:col>
      <xdr:colOff>107578</xdr:colOff>
      <xdr:row>14</xdr:row>
      <xdr:rowOff>0</xdr:rowOff>
    </xdr:from>
    <xdr:to>
      <xdr:col>5</xdr:col>
      <xdr:colOff>569260</xdr:colOff>
      <xdr:row>17</xdr:row>
      <xdr:rowOff>33618</xdr:rowOff>
    </xdr:to>
    <mc:AlternateContent xmlns:mc="http://schemas.openxmlformats.org/markup-compatibility/2006">
      <mc:Choice xmlns:a14="http://schemas.microsoft.com/office/drawing/2010/main" Requires="a14">
        <xdr:graphicFrame macro="">
          <xdr:nvGraphicFramePr>
            <xdr:cNvPr id="83" name="Gender 1">
              <a:extLst>
                <a:ext uri="{FF2B5EF4-FFF2-40B4-BE49-F238E27FC236}">
                  <a16:creationId xmlns:a16="http://schemas.microsoft.com/office/drawing/2014/main" id="{358338AA-1807-4401-BB58-37C75C8D15E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158254" y="2823882"/>
              <a:ext cx="1828800" cy="6387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472888</xdr:colOff>
      <xdr:row>14</xdr:row>
      <xdr:rowOff>85164</xdr:rowOff>
    </xdr:from>
    <xdr:to>
      <xdr:col>13</xdr:col>
      <xdr:colOff>661147</xdr:colOff>
      <xdr:row>25</xdr:row>
      <xdr:rowOff>190500</xdr:rowOff>
    </xdr:to>
    <xdr:graphicFrame macro="">
      <xdr:nvGraphicFramePr>
        <xdr:cNvPr id="84" name="Chart 83">
          <a:extLst>
            <a:ext uri="{FF2B5EF4-FFF2-40B4-BE49-F238E27FC236}">
              <a16:creationId xmlns:a16="http://schemas.microsoft.com/office/drawing/2014/main" id="{60CC39C7-21D5-41B5-9ECF-E490E0E4A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472889</xdr:colOff>
      <xdr:row>12</xdr:row>
      <xdr:rowOff>13447</xdr:rowOff>
    </xdr:from>
    <xdr:to>
      <xdr:col>13</xdr:col>
      <xdr:colOff>107576</xdr:colOff>
      <xdr:row>13</xdr:row>
      <xdr:rowOff>170330</xdr:rowOff>
    </xdr:to>
    <xdr:sp macro="" textlink="">
      <xdr:nvSpPr>
        <xdr:cNvPr id="85" name="TextBox 84">
          <a:extLst>
            <a:ext uri="{FF2B5EF4-FFF2-40B4-BE49-F238E27FC236}">
              <a16:creationId xmlns:a16="http://schemas.microsoft.com/office/drawing/2014/main" id="{2B5129FD-BB87-46E0-8D9F-87660007F8A3}"/>
            </a:ext>
          </a:extLst>
        </xdr:cNvPr>
        <xdr:cNvSpPr txBox="1"/>
      </xdr:nvSpPr>
      <xdr:spPr>
        <a:xfrm>
          <a:off x="5257801" y="2433918"/>
          <a:ext cx="373604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Amasis MT Pro Black" panose="02040A04050005020304" pitchFamily="18" charset="0"/>
            </a:rPr>
            <a:t>Education</a:t>
          </a:r>
          <a:r>
            <a:rPr lang="en-GB" sz="1800" baseline="0">
              <a:latin typeface="Amasis MT Pro Black" panose="02040A04050005020304" pitchFamily="18" charset="0"/>
            </a:rPr>
            <a:t> wise Attrition</a:t>
          </a:r>
          <a:endParaRPr lang="en-GB" sz="1800">
            <a:latin typeface="Amasis MT Pro Black" panose="02040A04050005020304" pitchFamily="18" charset="0"/>
          </a:endParaRPr>
        </a:p>
        <a:p>
          <a:endParaRPr lang="en-GB" sz="1100"/>
        </a:p>
      </xdr:txBody>
    </xdr:sp>
    <xdr:clientData/>
  </xdr:twoCellAnchor>
  <xdr:twoCellAnchor>
    <xdr:from>
      <xdr:col>15</xdr:col>
      <xdr:colOff>159125</xdr:colOff>
      <xdr:row>14</xdr:row>
      <xdr:rowOff>24654</xdr:rowOff>
    </xdr:from>
    <xdr:to>
      <xdr:col>21</xdr:col>
      <xdr:colOff>336177</xdr:colOff>
      <xdr:row>25</xdr:row>
      <xdr:rowOff>168088</xdr:rowOff>
    </xdr:to>
    <mc:AlternateContent xmlns:mc="http://schemas.openxmlformats.org/markup-compatibility/2006">
      <mc:Choice xmlns:cx1="http://schemas.microsoft.com/office/drawing/2015/9/8/chartex" Requires="cx1">
        <xdr:graphicFrame macro="">
          <xdr:nvGraphicFramePr>
            <xdr:cNvPr id="86" name="Chart 85">
              <a:extLst>
                <a:ext uri="{FF2B5EF4-FFF2-40B4-BE49-F238E27FC236}">
                  <a16:creationId xmlns:a16="http://schemas.microsoft.com/office/drawing/2014/main" id="{3A5CA0D2-75C3-4F18-BDC4-8F458EDDA8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0412507" y="2848536"/>
              <a:ext cx="4278405" cy="236219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109819</xdr:colOff>
      <xdr:row>12</xdr:row>
      <xdr:rowOff>31376</xdr:rowOff>
    </xdr:from>
    <xdr:to>
      <xdr:col>20</xdr:col>
      <xdr:colOff>428065</xdr:colOff>
      <xdr:row>13</xdr:row>
      <xdr:rowOff>188259</xdr:rowOff>
    </xdr:to>
    <xdr:sp macro="" textlink="">
      <xdr:nvSpPr>
        <xdr:cNvPr id="87" name="TextBox 86">
          <a:extLst>
            <a:ext uri="{FF2B5EF4-FFF2-40B4-BE49-F238E27FC236}">
              <a16:creationId xmlns:a16="http://schemas.microsoft.com/office/drawing/2014/main" id="{CAE93DAE-B53C-4C8B-997D-770948A9698A}"/>
            </a:ext>
          </a:extLst>
        </xdr:cNvPr>
        <xdr:cNvSpPr txBox="1"/>
      </xdr:nvSpPr>
      <xdr:spPr>
        <a:xfrm>
          <a:off x="10363201" y="2451847"/>
          <a:ext cx="373604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aseline="0">
              <a:latin typeface="Amasis MT Pro Black" panose="02040A04050005020304" pitchFamily="18" charset="0"/>
            </a:rPr>
            <a:t> Attrition By Job Role</a:t>
          </a:r>
          <a:endParaRPr lang="en-GB" sz="1800">
            <a:latin typeface="Amasis MT Pro Black" panose="02040A04050005020304" pitchFamily="18" charset="0"/>
          </a:endParaRPr>
        </a:p>
        <a:p>
          <a:endParaRPr lang="en-GB" sz="1100"/>
        </a:p>
      </xdr:txBody>
    </xdr:sp>
    <xdr:clientData/>
  </xdr:twoCellAnchor>
  <xdr:twoCellAnchor>
    <xdr:from>
      <xdr:col>1</xdr:col>
      <xdr:colOff>627528</xdr:colOff>
      <xdr:row>28</xdr:row>
      <xdr:rowOff>78440</xdr:rowOff>
    </xdr:from>
    <xdr:to>
      <xdr:col>7</xdr:col>
      <xdr:colOff>246528</xdr:colOff>
      <xdr:row>39</xdr:row>
      <xdr:rowOff>156883</xdr:rowOff>
    </xdr:to>
    <xdr:graphicFrame macro="">
      <xdr:nvGraphicFramePr>
        <xdr:cNvPr id="88" name="Chart 87">
          <a:extLst>
            <a:ext uri="{FF2B5EF4-FFF2-40B4-BE49-F238E27FC236}">
              <a16:creationId xmlns:a16="http://schemas.microsoft.com/office/drawing/2014/main" id="{0F246C92-CC67-435C-AEA7-CCB0CB5DF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528918</xdr:colOff>
      <xdr:row>26</xdr:row>
      <xdr:rowOff>91888</xdr:rowOff>
    </xdr:from>
    <xdr:to>
      <xdr:col>7</xdr:col>
      <xdr:colOff>163605</xdr:colOff>
      <xdr:row>28</xdr:row>
      <xdr:rowOff>47064</xdr:rowOff>
    </xdr:to>
    <xdr:sp macro="" textlink="">
      <xdr:nvSpPr>
        <xdr:cNvPr id="90" name="TextBox 89">
          <a:extLst>
            <a:ext uri="{FF2B5EF4-FFF2-40B4-BE49-F238E27FC236}">
              <a16:creationId xmlns:a16="http://schemas.microsoft.com/office/drawing/2014/main" id="{1E4A36E3-4FCA-44D4-8514-0E7906930E26}"/>
            </a:ext>
          </a:extLst>
        </xdr:cNvPr>
        <xdr:cNvSpPr txBox="1"/>
      </xdr:nvSpPr>
      <xdr:spPr>
        <a:xfrm>
          <a:off x="1212477" y="5336241"/>
          <a:ext cx="373604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Amasis MT Pro Black" panose="02040A04050005020304" pitchFamily="18" charset="0"/>
            </a:rPr>
            <a:t>Department</a:t>
          </a:r>
          <a:r>
            <a:rPr lang="en-GB" sz="1800" baseline="0">
              <a:latin typeface="Amasis MT Pro Black" panose="02040A04050005020304" pitchFamily="18" charset="0"/>
            </a:rPr>
            <a:t> Wise Attrition</a:t>
          </a:r>
          <a:endParaRPr lang="en-GB" sz="1800">
            <a:latin typeface="Amasis MT Pro Black" panose="02040A04050005020304" pitchFamily="18" charset="0"/>
          </a:endParaRPr>
        </a:p>
        <a:p>
          <a:endParaRPr lang="en-GB"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0.39268</cdr:x>
      <cdr:y>0.37198</cdr:y>
    </cdr:from>
    <cdr:to>
      <cdr:x>0.62562</cdr:x>
      <cdr:y>0.61353</cdr:y>
    </cdr:to>
    <cdr:sp macro="" textlink="">
      <cdr:nvSpPr>
        <cdr:cNvPr id="2" name="TextBox 1">
          <a:extLst xmlns:a="http://schemas.openxmlformats.org/drawingml/2006/main">
            <a:ext uri="{FF2B5EF4-FFF2-40B4-BE49-F238E27FC236}">
              <a16:creationId xmlns:a16="http://schemas.microsoft.com/office/drawing/2014/main" id="{4A97028D-D95C-EA85-FF93-FF3522E5EAA9}"/>
            </a:ext>
          </a:extLst>
        </cdr:cNvPr>
        <cdr:cNvSpPr txBox="1"/>
      </cdr:nvSpPr>
      <cdr:spPr>
        <a:xfrm xmlns:a="http://schemas.openxmlformats.org/drawingml/2006/main">
          <a:off x="528915" y="345143"/>
          <a:ext cx="313765" cy="2241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0.35108</cdr:x>
      <cdr:y>0.32367</cdr:y>
    </cdr:from>
    <cdr:to>
      <cdr:x>0.69218</cdr:x>
      <cdr:y>0.56522</cdr:y>
    </cdr:to>
    <cdr:sp macro="" textlink="rATING!$B$6">
      <cdr:nvSpPr>
        <cdr:cNvPr id="3" name="TextBox 2">
          <a:extLst xmlns:a="http://schemas.openxmlformats.org/drawingml/2006/main">
            <a:ext uri="{FF2B5EF4-FFF2-40B4-BE49-F238E27FC236}">
              <a16:creationId xmlns:a16="http://schemas.microsoft.com/office/drawing/2014/main" id="{C8BB1C55-13EC-7C42-890E-BD0C7B11BE41}"/>
            </a:ext>
          </a:extLst>
        </cdr:cNvPr>
        <cdr:cNvSpPr txBox="1"/>
      </cdr:nvSpPr>
      <cdr:spPr>
        <a:xfrm xmlns:a="http://schemas.openxmlformats.org/drawingml/2006/main">
          <a:off x="472886" y="300320"/>
          <a:ext cx="459441" cy="2241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6C8DC4A4-0279-40D1-BB16-09B1246BD854}" type="TxLink">
            <a:rPr lang="en-US" sz="1200" b="0" i="0" u="none" strike="noStrike">
              <a:solidFill>
                <a:srgbClr val="000000"/>
              </a:solidFill>
              <a:latin typeface="Calibri"/>
              <a:ea typeface="Calibri"/>
              <a:cs typeface="Calibri"/>
            </a:rPr>
            <a:t>2.6</a:t>
          </a:fld>
          <a:endParaRPr lang="en-GB" sz="1100"/>
        </a:p>
      </cdr:txBody>
    </cdr:sp>
  </cdr:relSizeAnchor>
  <cdr:relSizeAnchor xmlns:cdr="http://schemas.openxmlformats.org/drawingml/2006/chartDrawing">
    <cdr:from>
      <cdr:x>0.03771</cdr:x>
      <cdr:y>0.05475</cdr:y>
    </cdr:from>
    <cdr:to>
      <cdr:x>0.37881</cdr:x>
      <cdr:y>0.29629</cdr:y>
    </cdr:to>
    <cdr:sp macro="" textlink="">
      <cdr:nvSpPr>
        <cdr:cNvPr id="4" name="TextBox 1">
          <a:extLst xmlns:a="http://schemas.openxmlformats.org/drawingml/2006/main">
            <a:ext uri="{FF2B5EF4-FFF2-40B4-BE49-F238E27FC236}">
              <a16:creationId xmlns:a16="http://schemas.microsoft.com/office/drawing/2014/main" id="{37CC7C55-1741-5F08-D913-1CD662299D12}"/>
            </a:ext>
          </a:extLst>
        </cdr:cNvPr>
        <cdr:cNvSpPr txBox="1"/>
      </cdr:nvSpPr>
      <cdr:spPr>
        <a:xfrm xmlns:a="http://schemas.openxmlformats.org/drawingml/2006/main">
          <a:off x="50800" y="50800"/>
          <a:ext cx="459441" cy="2241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sz="1100"/>
        </a:p>
      </cdr:txBody>
    </cdr:sp>
  </cdr:relSizeAnchor>
</c:userShapes>
</file>

<file path=xl/drawings/drawing4.xml><?xml version="1.0" encoding="utf-8"?>
<c:userShapes xmlns:c="http://schemas.openxmlformats.org/drawingml/2006/chart">
  <cdr:relSizeAnchor xmlns:cdr="http://schemas.openxmlformats.org/drawingml/2006/chartDrawing">
    <cdr:from>
      <cdr:x>0.36212</cdr:x>
      <cdr:y>0.38592</cdr:y>
    </cdr:from>
    <cdr:to>
      <cdr:x>0.68117</cdr:x>
      <cdr:y>0.54175</cdr:y>
    </cdr:to>
    <cdr:sp macro="" textlink="">
      <cdr:nvSpPr>
        <cdr:cNvPr id="2" name="TextBox 1">
          <a:extLst xmlns:a="http://schemas.openxmlformats.org/drawingml/2006/main">
            <a:ext uri="{FF2B5EF4-FFF2-40B4-BE49-F238E27FC236}">
              <a16:creationId xmlns:a16="http://schemas.microsoft.com/office/drawing/2014/main" id="{37CC7C55-1741-5F08-D913-1CD662299D12}"/>
            </a:ext>
          </a:extLst>
        </cdr:cNvPr>
        <cdr:cNvSpPr txBox="1"/>
      </cdr:nvSpPr>
      <cdr:spPr>
        <a:xfrm xmlns:a="http://schemas.openxmlformats.org/drawingml/2006/main">
          <a:off x="521447" y="555065"/>
          <a:ext cx="459441" cy="2241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sz="1100"/>
        </a:p>
      </cdr:txBody>
    </cdr:sp>
  </cdr:relSizeAnchor>
</c:userShapes>
</file>

<file path=xl/drawings/drawing5.xml><?xml version="1.0" encoding="utf-8"?>
<c:userShapes xmlns:c="http://schemas.openxmlformats.org/drawingml/2006/chart">
  <cdr:relSizeAnchor xmlns:cdr="http://schemas.openxmlformats.org/drawingml/2006/chartDrawing">
    <cdr:from>
      <cdr:x>0.2843</cdr:x>
      <cdr:y>0.40151</cdr:y>
    </cdr:from>
    <cdr:to>
      <cdr:x>0.67339</cdr:x>
      <cdr:y>0.61966</cdr:y>
    </cdr:to>
    <cdr:sp macro="" textlink="rATING!$B$35">
      <cdr:nvSpPr>
        <cdr:cNvPr id="3" name="TextBox 1">
          <a:extLst xmlns:a="http://schemas.openxmlformats.org/drawingml/2006/main">
            <a:ext uri="{FF2B5EF4-FFF2-40B4-BE49-F238E27FC236}">
              <a16:creationId xmlns:a16="http://schemas.microsoft.com/office/drawing/2014/main" id="{37CC7C55-1741-5F08-D913-1CD662299D12}"/>
            </a:ext>
          </a:extLst>
        </cdr:cNvPr>
        <cdr:cNvSpPr txBox="1"/>
      </cdr:nvSpPr>
      <cdr:spPr>
        <a:xfrm xmlns:a="http://schemas.openxmlformats.org/drawingml/2006/main">
          <a:off x="409388" y="577476"/>
          <a:ext cx="560295" cy="31376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fld id="{06A670A9-1B48-4B9C-ABD2-6299C33A2692}" type="TxLink">
            <a:rPr lang="en-US" sz="1800" b="0" i="0" u="none" strike="noStrike">
              <a:solidFill>
                <a:srgbClr val="7030A0"/>
              </a:solidFill>
              <a:latin typeface="Calibri"/>
              <a:ea typeface="Calibri"/>
              <a:cs typeface="Calibri"/>
            </a:rPr>
            <a:pPr marL="0" indent="0"/>
            <a:t>882</a:t>
          </a:fld>
          <a:endParaRPr lang="en-GB" sz="1800" b="0" i="0" u="none" strike="noStrike">
            <a:solidFill>
              <a:srgbClr val="7030A0"/>
            </a:solidFill>
            <a:latin typeface="Calibri"/>
            <a:ea typeface="Calibri"/>
            <a:cs typeface="Calibri"/>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8</xdr:col>
      <xdr:colOff>521336</xdr:colOff>
      <xdr:row>14</xdr:row>
      <xdr:rowOff>70486</xdr:rowOff>
    </xdr:from>
    <xdr:to>
      <xdr:col>9</xdr:col>
      <xdr:colOff>199001</xdr:colOff>
      <xdr:row>15</xdr:row>
      <xdr:rowOff>185768</xdr:rowOff>
    </xdr:to>
    <xdr:pic>
      <xdr:nvPicPr>
        <xdr:cNvPr id="3" name="Picture 2">
          <a:extLst>
            <a:ext uri="{FF2B5EF4-FFF2-40B4-BE49-F238E27FC236}">
              <a16:creationId xmlns:a16="http://schemas.microsoft.com/office/drawing/2014/main" id="{5E6B7E1C-9E55-4C51-BE6C-778F497485A3}"/>
            </a:ext>
          </a:extLst>
        </xdr:cNvPr>
        <xdr:cNvPicPr>
          <a:picLocks noChangeAspect="1"/>
        </xdr:cNvPicPr>
      </xdr:nvPicPr>
      <xdr:blipFill>
        <a:blip xmlns:r="http://schemas.openxmlformats.org/officeDocument/2006/relationships" r:embed="rId1"/>
        <a:stretch>
          <a:fillRect/>
        </a:stretch>
      </xdr:blipFill>
      <xdr:spPr>
        <a:xfrm>
          <a:off x="5885816" y="2844166"/>
          <a:ext cx="348225" cy="313402"/>
        </a:xfrm>
        <a:prstGeom prst="rect">
          <a:avLst/>
        </a:prstGeom>
      </xdr:spPr>
    </xdr:pic>
    <xdr:clientData/>
  </xdr:twoCellAnchor>
  <xdr:twoCellAnchor editAs="oneCell">
    <xdr:from>
      <xdr:col>10</xdr:col>
      <xdr:colOff>443866</xdr:colOff>
      <xdr:row>13</xdr:row>
      <xdr:rowOff>169546</xdr:rowOff>
    </xdr:from>
    <xdr:to>
      <xdr:col>11</xdr:col>
      <xdr:colOff>96545</xdr:colOff>
      <xdr:row>15</xdr:row>
      <xdr:rowOff>96545</xdr:rowOff>
    </xdr:to>
    <xdr:pic>
      <xdr:nvPicPr>
        <xdr:cNvPr id="4" name="Picture 3">
          <a:extLst>
            <a:ext uri="{FF2B5EF4-FFF2-40B4-BE49-F238E27FC236}">
              <a16:creationId xmlns:a16="http://schemas.microsoft.com/office/drawing/2014/main" id="{5B748259-0807-4F36-87BE-C74774DD2292}"/>
            </a:ext>
          </a:extLst>
        </xdr:cNvPr>
        <xdr:cNvPicPr>
          <a:picLocks noChangeAspect="1"/>
        </xdr:cNvPicPr>
      </xdr:nvPicPr>
      <xdr:blipFill>
        <a:blip xmlns:r="http://schemas.openxmlformats.org/officeDocument/2006/relationships" r:embed="rId2"/>
        <a:stretch>
          <a:fillRect/>
        </a:stretch>
      </xdr:blipFill>
      <xdr:spPr>
        <a:xfrm>
          <a:off x="7149466" y="2745106"/>
          <a:ext cx="323239" cy="323239"/>
        </a:xfrm>
        <a:prstGeom prst="rect">
          <a:avLst/>
        </a:prstGeom>
      </xdr:spPr>
    </xdr:pic>
    <xdr:clientData/>
  </xdr:twoCellAnchor>
  <xdr:twoCellAnchor editAs="oneCell">
    <xdr:from>
      <xdr:col>12</xdr:col>
      <xdr:colOff>296887</xdr:colOff>
      <xdr:row>14</xdr:row>
      <xdr:rowOff>142876</xdr:rowOff>
    </xdr:from>
    <xdr:to>
      <xdr:col>12</xdr:col>
      <xdr:colOff>593194</xdr:colOff>
      <xdr:row>16</xdr:row>
      <xdr:rowOff>21778</xdr:rowOff>
    </xdr:to>
    <xdr:pic>
      <xdr:nvPicPr>
        <xdr:cNvPr id="5" name="Picture 4">
          <a:extLst>
            <a:ext uri="{FF2B5EF4-FFF2-40B4-BE49-F238E27FC236}">
              <a16:creationId xmlns:a16="http://schemas.microsoft.com/office/drawing/2014/main" id="{D3CEAD07-F7C6-4969-B819-A106F7F8701B}"/>
            </a:ext>
          </a:extLst>
        </xdr:cNvPr>
        <xdr:cNvPicPr>
          <a:picLocks noChangeAspect="1"/>
        </xdr:cNvPicPr>
      </xdr:nvPicPr>
      <xdr:blipFill>
        <a:blip xmlns:r="http://schemas.openxmlformats.org/officeDocument/2006/relationships" r:embed="rId3"/>
        <a:stretch>
          <a:fillRect/>
        </a:stretch>
      </xdr:blipFill>
      <xdr:spPr>
        <a:xfrm>
          <a:off x="8343607" y="2916556"/>
          <a:ext cx="296307" cy="275142"/>
        </a:xfrm>
        <a:prstGeom prst="rect">
          <a:avLst/>
        </a:prstGeom>
      </xdr:spPr>
    </xdr:pic>
    <xdr:clientData/>
  </xdr:twoCellAnchor>
  <xdr:twoCellAnchor editAs="oneCell">
    <xdr:from>
      <xdr:col>6</xdr:col>
      <xdr:colOff>436246</xdr:colOff>
      <xdr:row>14</xdr:row>
      <xdr:rowOff>85726</xdr:rowOff>
    </xdr:from>
    <xdr:to>
      <xdr:col>7</xdr:col>
      <xdr:colOff>183833</xdr:colOff>
      <xdr:row>16</xdr:row>
      <xdr:rowOff>107633</xdr:rowOff>
    </xdr:to>
    <xdr:pic>
      <xdr:nvPicPr>
        <xdr:cNvPr id="6" name="Picture 5">
          <a:extLst>
            <a:ext uri="{FF2B5EF4-FFF2-40B4-BE49-F238E27FC236}">
              <a16:creationId xmlns:a16="http://schemas.microsoft.com/office/drawing/2014/main" id="{089D9342-1C26-4941-B1AD-48EDF58DAA1D}"/>
            </a:ext>
          </a:extLst>
        </xdr:cNvPr>
        <xdr:cNvPicPr>
          <a:picLocks noChangeAspect="1"/>
        </xdr:cNvPicPr>
      </xdr:nvPicPr>
      <xdr:blipFill>
        <a:blip xmlns:r="http://schemas.openxmlformats.org/officeDocument/2006/relationships" r:embed="rId4"/>
        <a:stretch>
          <a:fillRect/>
        </a:stretch>
      </xdr:blipFill>
      <xdr:spPr>
        <a:xfrm>
          <a:off x="4459606" y="2859406"/>
          <a:ext cx="418147" cy="418147"/>
        </a:xfrm>
        <a:prstGeom prst="rect">
          <a:avLst/>
        </a:prstGeom>
      </xdr:spPr>
    </xdr:pic>
    <xdr:clientData/>
  </xdr:twoCellAnchor>
  <xdr:twoCellAnchor editAs="oneCell">
    <xdr:from>
      <xdr:col>1</xdr:col>
      <xdr:colOff>0</xdr:colOff>
      <xdr:row>10</xdr:row>
      <xdr:rowOff>56540</xdr:rowOff>
    </xdr:from>
    <xdr:to>
      <xdr:col>1</xdr:col>
      <xdr:colOff>542926</xdr:colOff>
      <xdr:row>13</xdr:row>
      <xdr:rowOff>5106</xdr:rowOff>
    </xdr:to>
    <xdr:pic>
      <xdr:nvPicPr>
        <xdr:cNvPr id="7" name="Picture 6">
          <a:extLst>
            <a:ext uri="{FF2B5EF4-FFF2-40B4-BE49-F238E27FC236}">
              <a16:creationId xmlns:a16="http://schemas.microsoft.com/office/drawing/2014/main" id="{ADFFDBFF-5422-403D-9959-9E899CA9D3EF}"/>
            </a:ext>
          </a:extLst>
        </xdr:cNvPr>
        <xdr:cNvPicPr>
          <a:picLocks noChangeAspect="1"/>
        </xdr:cNvPicPr>
      </xdr:nvPicPr>
      <xdr:blipFill>
        <a:blip xmlns:r="http://schemas.openxmlformats.org/officeDocument/2006/relationships" r:embed="rId5"/>
        <a:stretch>
          <a:fillRect/>
        </a:stretch>
      </xdr:blipFill>
      <xdr:spPr>
        <a:xfrm>
          <a:off x="670560" y="2037740"/>
          <a:ext cx="542926" cy="542926"/>
        </a:xfrm>
        <a:prstGeom prst="rect">
          <a:avLst/>
        </a:prstGeom>
      </xdr:spPr>
    </xdr:pic>
    <xdr:clientData/>
  </xdr:twoCellAnchor>
  <xdr:twoCellAnchor editAs="oneCell">
    <xdr:from>
      <xdr:col>5</xdr:col>
      <xdr:colOff>144780</xdr:colOff>
      <xdr:row>8</xdr:row>
      <xdr:rowOff>22860</xdr:rowOff>
    </xdr:from>
    <xdr:to>
      <xdr:col>6</xdr:col>
      <xdr:colOff>130835</xdr:colOff>
      <xdr:row>11</xdr:row>
      <xdr:rowOff>85115</xdr:rowOff>
    </xdr:to>
    <xdr:pic>
      <xdr:nvPicPr>
        <xdr:cNvPr id="8" name="Picture 7">
          <a:extLst>
            <a:ext uri="{FF2B5EF4-FFF2-40B4-BE49-F238E27FC236}">
              <a16:creationId xmlns:a16="http://schemas.microsoft.com/office/drawing/2014/main" id="{FB470ACD-6BBB-4755-B414-E548AB6C553B}"/>
            </a:ext>
          </a:extLst>
        </xdr:cNvPr>
        <xdr:cNvPicPr>
          <a:picLocks noChangeAspect="1"/>
        </xdr:cNvPicPr>
      </xdr:nvPicPr>
      <xdr:blipFill>
        <a:blip xmlns:r="http://schemas.openxmlformats.org/officeDocument/2006/relationships" r:embed="rId6"/>
        <a:stretch>
          <a:fillRect/>
        </a:stretch>
      </xdr:blipFill>
      <xdr:spPr>
        <a:xfrm>
          <a:off x="3497580" y="1607820"/>
          <a:ext cx="656615" cy="65661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ed Al Rafi" refreshedDate="45119.371705324076" createdVersion="8" refreshedVersion="8" minRefreshableVersion="3" recordCount="1470" xr:uid="{6B31D11D-EA24-454D-AD51-C82F1337500B}">
  <cacheSource type="worksheet">
    <worksheetSource name="Table1"/>
  </cacheSource>
  <cacheFields count="44">
    <cacheField name="Attrition" numFmtId="0">
      <sharedItems/>
    </cacheField>
    <cacheField name="Business Travel" numFmtId="0">
      <sharedItems/>
    </cacheField>
    <cacheField name="CF_age band" numFmtId="0">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46205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s v="35 - 44"/>
    <s v="Ex-Employees"/>
    <x v="0"/>
    <x v="0"/>
    <s v="STAFF-1"/>
    <x v="0"/>
    <x v="0"/>
    <x v="0"/>
    <s v="Single"/>
    <s v="Yes"/>
    <s v="Y"/>
    <n v="0"/>
    <n v="-2"/>
    <n v="0"/>
    <n v="41"/>
    <n v="1"/>
    <n v="1"/>
    <n v="1"/>
    <n v="0"/>
    <n v="1102"/>
    <n v="1"/>
    <x v="0"/>
    <n v="1"/>
    <n v="2"/>
    <n v="94"/>
    <n v="3"/>
    <n v="2"/>
    <n v="4"/>
    <n v="5993"/>
    <n v="19479"/>
    <n v="8"/>
    <n v="11"/>
    <n v="3"/>
    <n v="1"/>
    <n v="80"/>
    <n v="0"/>
    <n v="8"/>
    <n v="1"/>
    <n v="6"/>
    <n v="4"/>
    <n v="0"/>
    <n v="5"/>
  </r>
  <r>
    <s v="No"/>
    <s v="Travel_Frequently"/>
    <s v="45 - 54"/>
    <s v="Current Employees"/>
    <x v="1"/>
    <x v="0"/>
    <s v="STAFF-2"/>
    <x v="1"/>
    <x v="1"/>
    <x v="1"/>
    <s v="Married"/>
    <s v="No"/>
    <s v="Y"/>
    <n v="3"/>
    <n v="-2"/>
    <n v="0"/>
    <n v="49"/>
    <n v="0"/>
    <m/>
    <n v="0"/>
    <n v="1"/>
    <n v="279"/>
    <n v="8"/>
    <x v="1"/>
    <n v="1"/>
    <n v="3"/>
    <n v="61"/>
    <n v="2"/>
    <n v="2"/>
    <n v="2"/>
    <n v="5130"/>
    <n v="24907"/>
    <n v="1"/>
    <n v="23"/>
    <n v="4"/>
    <n v="4"/>
    <n v="80"/>
    <n v="1"/>
    <n v="10"/>
    <n v="3"/>
    <n v="10"/>
    <n v="7"/>
    <n v="1"/>
    <n v="7"/>
  </r>
  <r>
    <s v="Yes"/>
    <s v="Travel_Rarely"/>
    <s v="35 - 44"/>
    <s v="Ex-Employees"/>
    <x v="1"/>
    <x v="1"/>
    <s v="STAFF-4"/>
    <x v="2"/>
    <x v="1"/>
    <x v="2"/>
    <s v="Single"/>
    <s v="Yes"/>
    <s v="Y"/>
    <n v="3"/>
    <n v="-2"/>
    <n v="0"/>
    <n v="37"/>
    <n v="1"/>
    <n v="1"/>
    <n v="1"/>
    <n v="0"/>
    <n v="1373"/>
    <n v="2"/>
    <x v="0"/>
    <n v="1"/>
    <n v="4"/>
    <n v="92"/>
    <n v="2"/>
    <n v="1"/>
    <n v="3"/>
    <n v="2090"/>
    <n v="2396"/>
    <n v="6"/>
    <n v="15"/>
    <n v="3"/>
    <n v="2"/>
    <n v="80"/>
    <n v="0"/>
    <n v="7"/>
    <n v="3"/>
    <n v="0"/>
    <n v="0"/>
    <n v="0"/>
    <n v="0"/>
  </r>
  <r>
    <s v="No"/>
    <s v="Travel_Frequently"/>
    <s v="25 - 34"/>
    <s v="Current Employees"/>
    <x v="1"/>
    <x v="0"/>
    <s v="STAFF-5"/>
    <x v="3"/>
    <x v="0"/>
    <x v="1"/>
    <s v="Married"/>
    <s v="Yes"/>
    <s v="Y"/>
    <n v="3"/>
    <n v="-2"/>
    <n v="0"/>
    <n v="33"/>
    <n v="0"/>
    <m/>
    <n v="0"/>
    <n v="1"/>
    <n v="1392"/>
    <n v="3"/>
    <x v="2"/>
    <n v="1"/>
    <n v="4"/>
    <n v="56"/>
    <n v="3"/>
    <n v="1"/>
    <n v="3"/>
    <n v="2909"/>
    <n v="23159"/>
    <n v="1"/>
    <n v="11"/>
    <n v="3"/>
    <n v="3"/>
    <n v="80"/>
    <n v="0"/>
    <n v="8"/>
    <n v="3"/>
    <n v="8"/>
    <n v="7"/>
    <n v="3"/>
    <n v="0"/>
  </r>
  <r>
    <s v="No"/>
    <s v="Travel_Rarely"/>
    <s v="25 - 34"/>
    <s v="Current Employees"/>
    <x v="1"/>
    <x v="2"/>
    <s v="STAFF-7"/>
    <x v="4"/>
    <x v="1"/>
    <x v="2"/>
    <s v="Married"/>
    <s v="No"/>
    <s v="Y"/>
    <n v="3"/>
    <n v="-2"/>
    <n v="0"/>
    <n v="27"/>
    <n v="0"/>
    <m/>
    <n v="0"/>
    <n v="1"/>
    <n v="591"/>
    <n v="2"/>
    <x v="1"/>
    <n v="1"/>
    <n v="1"/>
    <n v="40"/>
    <n v="3"/>
    <n v="1"/>
    <n v="2"/>
    <n v="3468"/>
    <n v="16632"/>
    <n v="9"/>
    <n v="12"/>
    <n v="3"/>
    <n v="4"/>
    <n v="80"/>
    <n v="1"/>
    <n v="6"/>
    <n v="3"/>
    <n v="2"/>
    <n v="2"/>
    <n v="2"/>
    <n v="2"/>
  </r>
  <r>
    <s v="No"/>
    <s v="Travel_Frequently"/>
    <s v="25 - 34"/>
    <s v="Current Employees"/>
    <x v="1"/>
    <x v="0"/>
    <s v="STAFF-8"/>
    <x v="5"/>
    <x v="1"/>
    <x v="2"/>
    <s v="Single"/>
    <s v="No"/>
    <s v="Y"/>
    <n v="2"/>
    <n v="-2"/>
    <n v="0"/>
    <n v="32"/>
    <n v="0"/>
    <m/>
    <n v="0"/>
    <n v="1"/>
    <n v="1005"/>
    <n v="2"/>
    <x v="0"/>
    <n v="1"/>
    <n v="4"/>
    <n v="79"/>
    <n v="3"/>
    <n v="1"/>
    <n v="2"/>
    <n v="3068"/>
    <n v="11864"/>
    <n v="0"/>
    <n v="13"/>
    <n v="3"/>
    <n v="3"/>
    <n v="80"/>
    <n v="0"/>
    <n v="8"/>
    <n v="2"/>
    <n v="7"/>
    <n v="7"/>
    <n v="3"/>
    <n v="6"/>
  </r>
  <r>
    <s v="No"/>
    <s v="Travel_Rarely"/>
    <s v="Over 55"/>
    <s v="Current Employees"/>
    <x v="1"/>
    <x v="2"/>
    <s v="STAFF-10"/>
    <x v="6"/>
    <x v="0"/>
    <x v="2"/>
    <s v="Married"/>
    <s v="Yes"/>
    <s v="Y"/>
    <n v="3"/>
    <n v="-2"/>
    <n v="0"/>
    <n v="59"/>
    <n v="0"/>
    <m/>
    <n v="0"/>
    <n v="1"/>
    <n v="1324"/>
    <n v="3"/>
    <x v="3"/>
    <n v="1"/>
    <n v="3"/>
    <n v="81"/>
    <n v="4"/>
    <n v="1"/>
    <n v="4"/>
    <n v="2670"/>
    <n v="9964"/>
    <n v="4"/>
    <n v="20"/>
    <n v="4"/>
    <n v="1"/>
    <n v="80"/>
    <n v="3"/>
    <n v="12"/>
    <n v="2"/>
    <n v="1"/>
    <n v="0"/>
    <n v="0"/>
    <n v="0"/>
  </r>
  <r>
    <s v="No"/>
    <s v="Travel_Rarely"/>
    <s v="25 - 34"/>
    <s v="Current Employees"/>
    <x v="1"/>
    <x v="0"/>
    <s v="STAFF-11"/>
    <x v="7"/>
    <x v="1"/>
    <x v="2"/>
    <s v="Divorced"/>
    <s v="No"/>
    <s v="Y"/>
    <n v="2"/>
    <n v="-2"/>
    <n v="0"/>
    <n v="30"/>
    <n v="0"/>
    <m/>
    <n v="0"/>
    <n v="1"/>
    <n v="1358"/>
    <n v="24"/>
    <x v="1"/>
    <n v="1"/>
    <n v="4"/>
    <n v="67"/>
    <n v="3"/>
    <n v="1"/>
    <n v="2"/>
    <n v="2693"/>
    <n v="13335"/>
    <n v="1"/>
    <n v="22"/>
    <n v="4"/>
    <n v="2"/>
    <n v="80"/>
    <n v="1"/>
    <n v="1"/>
    <n v="3"/>
    <n v="1"/>
    <n v="0"/>
    <n v="0"/>
    <n v="0"/>
  </r>
  <r>
    <s v="No"/>
    <s v="Travel_Frequently"/>
    <s v="35 - 44"/>
    <s v="Current Employees"/>
    <x v="1"/>
    <x v="0"/>
    <s v="STAFF-12"/>
    <x v="8"/>
    <x v="1"/>
    <x v="3"/>
    <s v="Single"/>
    <s v="No"/>
    <s v="Y"/>
    <n v="2"/>
    <n v="-2"/>
    <n v="0"/>
    <n v="38"/>
    <n v="0"/>
    <m/>
    <n v="0"/>
    <n v="1"/>
    <n v="216"/>
    <n v="23"/>
    <x v="3"/>
    <n v="1"/>
    <n v="4"/>
    <n v="44"/>
    <n v="2"/>
    <n v="3"/>
    <n v="2"/>
    <n v="9526"/>
    <n v="8787"/>
    <n v="0"/>
    <n v="21"/>
    <n v="4"/>
    <n v="2"/>
    <n v="80"/>
    <n v="0"/>
    <n v="10"/>
    <n v="3"/>
    <n v="9"/>
    <n v="7"/>
    <n v="1"/>
    <n v="8"/>
  </r>
  <r>
    <s v="No"/>
    <s v="Travel_Rarely"/>
    <s v="35 - 44"/>
    <s v="Current Employees"/>
    <x v="1"/>
    <x v="2"/>
    <s v="STAFF-13"/>
    <x v="9"/>
    <x v="1"/>
    <x v="4"/>
    <s v="Married"/>
    <s v="No"/>
    <s v="Y"/>
    <n v="3"/>
    <n v="-2"/>
    <n v="0"/>
    <n v="36"/>
    <n v="0"/>
    <m/>
    <n v="0"/>
    <n v="1"/>
    <n v="1299"/>
    <n v="27"/>
    <x v="3"/>
    <n v="1"/>
    <n v="3"/>
    <n v="94"/>
    <n v="3"/>
    <n v="2"/>
    <n v="3"/>
    <n v="5237"/>
    <n v="16577"/>
    <n v="6"/>
    <n v="13"/>
    <n v="3"/>
    <n v="2"/>
    <n v="80"/>
    <n v="2"/>
    <n v="17"/>
    <n v="2"/>
    <n v="7"/>
    <n v="7"/>
    <n v="7"/>
    <n v="7"/>
  </r>
  <r>
    <s v="No"/>
    <s v="Travel_Rarely"/>
    <s v="35 - 44"/>
    <s v="Current Employees"/>
    <x v="1"/>
    <x v="2"/>
    <s v="STAFF-14"/>
    <x v="10"/>
    <x v="1"/>
    <x v="2"/>
    <s v="Married"/>
    <s v="No"/>
    <s v="Y"/>
    <n v="5"/>
    <n v="-2"/>
    <n v="0"/>
    <n v="35"/>
    <n v="0"/>
    <m/>
    <n v="0"/>
    <n v="1"/>
    <n v="809"/>
    <n v="16"/>
    <x v="3"/>
    <n v="1"/>
    <n v="1"/>
    <n v="84"/>
    <n v="4"/>
    <n v="1"/>
    <n v="2"/>
    <n v="2426"/>
    <n v="16479"/>
    <n v="0"/>
    <n v="13"/>
    <n v="3"/>
    <n v="3"/>
    <n v="80"/>
    <n v="1"/>
    <n v="6"/>
    <n v="3"/>
    <n v="5"/>
    <n v="4"/>
    <n v="0"/>
    <n v="3"/>
  </r>
  <r>
    <s v="No"/>
    <s v="Travel_Rarely"/>
    <s v="25 - 34"/>
    <s v="Current Employees"/>
    <x v="1"/>
    <x v="0"/>
    <s v="STAFF-15"/>
    <x v="11"/>
    <x v="0"/>
    <x v="2"/>
    <s v="Single"/>
    <s v="Yes"/>
    <s v="Y"/>
    <n v="3"/>
    <n v="-2"/>
    <n v="0"/>
    <n v="29"/>
    <n v="0"/>
    <m/>
    <n v="0"/>
    <n v="1"/>
    <n v="153"/>
    <n v="15"/>
    <x v="0"/>
    <n v="1"/>
    <n v="4"/>
    <n v="49"/>
    <n v="2"/>
    <n v="2"/>
    <n v="2"/>
    <n v="4193"/>
    <n v="12682"/>
    <n v="0"/>
    <n v="12"/>
    <n v="3"/>
    <n v="4"/>
    <n v="80"/>
    <n v="0"/>
    <n v="10"/>
    <n v="3"/>
    <n v="9"/>
    <n v="5"/>
    <n v="0"/>
    <n v="8"/>
  </r>
  <r>
    <s v="No"/>
    <s v="Travel_Rarely"/>
    <s v="25 - 34"/>
    <s v="Current Employees"/>
    <x v="1"/>
    <x v="0"/>
    <s v="STAFF-16"/>
    <x v="12"/>
    <x v="1"/>
    <x v="1"/>
    <s v="Divorced"/>
    <s v="No"/>
    <s v="Y"/>
    <n v="1"/>
    <n v="-2"/>
    <n v="0"/>
    <n v="31"/>
    <n v="0"/>
    <m/>
    <n v="0"/>
    <n v="1"/>
    <n v="670"/>
    <n v="26"/>
    <x v="1"/>
    <n v="1"/>
    <n v="1"/>
    <n v="31"/>
    <n v="3"/>
    <n v="1"/>
    <n v="2"/>
    <n v="2911"/>
    <n v="15170"/>
    <n v="1"/>
    <n v="17"/>
    <n v="3"/>
    <n v="4"/>
    <n v="80"/>
    <n v="1"/>
    <n v="5"/>
    <n v="2"/>
    <n v="5"/>
    <n v="2"/>
    <n v="4"/>
    <n v="3"/>
  </r>
  <r>
    <s v="No"/>
    <s v="Travel_Rarely"/>
    <s v="25 - 34"/>
    <s v="Current Employees"/>
    <x v="1"/>
    <x v="2"/>
    <s v="STAFF-18"/>
    <x v="13"/>
    <x v="1"/>
    <x v="2"/>
    <s v="Divorced"/>
    <s v="No"/>
    <s v="Y"/>
    <n v="2"/>
    <n v="-2"/>
    <n v="0"/>
    <n v="34"/>
    <n v="0"/>
    <m/>
    <n v="0"/>
    <n v="1"/>
    <n v="1346"/>
    <n v="19"/>
    <x v="0"/>
    <n v="1"/>
    <n v="2"/>
    <n v="93"/>
    <n v="3"/>
    <n v="1"/>
    <n v="4"/>
    <n v="2661"/>
    <n v="8758"/>
    <n v="0"/>
    <n v="11"/>
    <n v="3"/>
    <n v="3"/>
    <n v="80"/>
    <n v="1"/>
    <n v="3"/>
    <n v="3"/>
    <n v="2"/>
    <n v="2"/>
    <n v="1"/>
    <n v="2"/>
  </r>
  <r>
    <s v="Yes"/>
    <s v="Travel_Rarely"/>
    <s v="25 - 34"/>
    <s v="Ex-Employees"/>
    <x v="1"/>
    <x v="0"/>
    <s v="STAFF-19"/>
    <x v="14"/>
    <x v="1"/>
    <x v="2"/>
    <s v="Single"/>
    <s v="Yes"/>
    <s v="Y"/>
    <n v="4"/>
    <n v="-2"/>
    <n v="0"/>
    <n v="28"/>
    <n v="1"/>
    <n v="1"/>
    <n v="1"/>
    <n v="0"/>
    <n v="103"/>
    <n v="24"/>
    <x v="3"/>
    <n v="1"/>
    <n v="3"/>
    <n v="50"/>
    <n v="2"/>
    <n v="1"/>
    <n v="2"/>
    <n v="2028"/>
    <n v="12947"/>
    <n v="5"/>
    <n v="14"/>
    <n v="3"/>
    <n v="2"/>
    <n v="80"/>
    <n v="0"/>
    <n v="6"/>
    <n v="3"/>
    <n v="4"/>
    <n v="2"/>
    <n v="0"/>
    <n v="3"/>
  </r>
  <r>
    <s v="No"/>
    <s v="Travel_Rarely"/>
    <s v="25 - 34"/>
    <s v="Current Employees"/>
    <x v="1"/>
    <x v="0"/>
    <s v="STAFF-20"/>
    <x v="15"/>
    <x v="0"/>
    <x v="3"/>
    <s v="Divorced"/>
    <s v="No"/>
    <s v="Y"/>
    <n v="1"/>
    <n v="-2"/>
    <n v="0"/>
    <n v="29"/>
    <n v="0"/>
    <m/>
    <n v="0"/>
    <n v="1"/>
    <n v="1389"/>
    <n v="21"/>
    <x v="2"/>
    <n v="1"/>
    <n v="2"/>
    <n v="51"/>
    <n v="4"/>
    <n v="3"/>
    <n v="2"/>
    <n v="9980"/>
    <n v="10195"/>
    <n v="1"/>
    <n v="11"/>
    <n v="3"/>
    <n v="3"/>
    <n v="80"/>
    <n v="1"/>
    <n v="10"/>
    <n v="3"/>
    <n v="10"/>
    <n v="9"/>
    <n v="8"/>
    <n v="8"/>
  </r>
  <r>
    <s v="No"/>
    <s v="Travel_Rarely"/>
    <s v="25 - 34"/>
    <s v="Current Employees"/>
    <x v="1"/>
    <x v="0"/>
    <s v="STAFF-21"/>
    <x v="16"/>
    <x v="1"/>
    <x v="1"/>
    <s v="Divorced"/>
    <s v="Yes"/>
    <s v="Y"/>
    <n v="5"/>
    <n v="-2"/>
    <n v="0"/>
    <n v="32"/>
    <n v="0"/>
    <m/>
    <n v="0"/>
    <n v="1"/>
    <n v="334"/>
    <n v="5"/>
    <x v="0"/>
    <n v="1"/>
    <n v="1"/>
    <n v="80"/>
    <n v="4"/>
    <n v="1"/>
    <n v="2"/>
    <n v="3298"/>
    <n v="15053"/>
    <n v="0"/>
    <n v="12"/>
    <n v="3"/>
    <n v="4"/>
    <n v="80"/>
    <n v="2"/>
    <n v="7"/>
    <n v="2"/>
    <n v="6"/>
    <n v="2"/>
    <n v="0"/>
    <n v="5"/>
  </r>
  <r>
    <s v="No"/>
    <s v="Non-Travel"/>
    <s v="Under 25"/>
    <s v="Current Employees"/>
    <x v="1"/>
    <x v="2"/>
    <s v="STAFF-22"/>
    <x v="17"/>
    <x v="1"/>
    <x v="2"/>
    <s v="Divorced"/>
    <s v="Yes"/>
    <s v="Y"/>
    <n v="2"/>
    <n v="-2"/>
    <n v="0"/>
    <n v="22"/>
    <n v="0"/>
    <m/>
    <n v="0"/>
    <n v="1"/>
    <n v="1123"/>
    <n v="16"/>
    <x v="0"/>
    <n v="1"/>
    <n v="4"/>
    <n v="96"/>
    <n v="4"/>
    <n v="1"/>
    <n v="4"/>
    <n v="2935"/>
    <n v="7324"/>
    <n v="1"/>
    <n v="13"/>
    <n v="3"/>
    <n v="2"/>
    <n v="80"/>
    <n v="2"/>
    <n v="1"/>
    <n v="2"/>
    <n v="1"/>
    <n v="0"/>
    <n v="0"/>
    <n v="0"/>
  </r>
  <r>
    <s v="No"/>
    <s v="Travel_Rarely"/>
    <s v="45 - 54"/>
    <s v="Current Employees"/>
    <x v="0"/>
    <x v="0"/>
    <s v="STAFF-23"/>
    <x v="18"/>
    <x v="0"/>
    <x v="5"/>
    <s v="Married"/>
    <s v="No"/>
    <s v="Y"/>
    <n v="3"/>
    <n v="-2"/>
    <n v="0"/>
    <n v="53"/>
    <n v="0"/>
    <m/>
    <n v="0"/>
    <n v="1"/>
    <n v="1219"/>
    <n v="2"/>
    <x v="2"/>
    <n v="1"/>
    <n v="1"/>
    <n v="78"/>
    <n v="2"/>
    <n v="4"/>
    <n v="2"/>
    <n v="15427"/>
    <n v="22021"/>
    <n v="2"/>
    <n v="16"/>
    <n v="3"/>
    <n v="3"/>
    <n v="80"/>
    <n v="0"/>
    <n v="31"/>
    <n v="3"/>
    <n v="25"/>
    <n v="8"/>
    <n v="3"/>
    <n v="7"/>
  </r>
  <r>
    <s v="No"/>
    <s v="Travel_Rarely"/>
    <s v="35 - 44"/>
    <s v="Current Employees"/>
    <x v="1"/>
    <x v="0"/>
    <s v="STAFF-24"/>
    <x v="19"/>
    <x v="1"/>
    <x v="1"/>
    <s v="Single"/>
    <s v="Yes"/>
    <s v="Y"/>
    <n v="3"/>
    <n v="-2"/>
    <n v="0"/>
    <n v="38"/>
    <n v="0"/>
    <m/>
    <n v="0"/>
    <n v="1"/>
    <n v="371"/>
    <n v="2"/>
    <x v="3"/>
    <n v="1"/>
    <n v="4"/>
    <n v="45"/>
    <n v="3"/>
    <n v="1"/>
    <n v="2"/>
    <n v="3944"/>
    <n v="4306"/>
    <n v="5"/>
    <n v="11"/>
    <n v="3"/>
    <n v="3"/>
    <n v="80"/>
    <n v="0"/>
    <n v="6"/>
    <n v="3"/>
    <n v="3"/>
    <n v="2"/>
    <n v="1"/>
    <n v="2"/>
  </r>
  <r>
    <s v="No"/>
    <s v="Non-Travel"/>
    <s v="Under 25"/>
    <s v="Current Employees"/>
    <x v="1"/>
    <x v="1"/>
    <s v="STAFF-26"/>
    <x v="20"/>
    <x v="0"/>
    <x v="3"/>
    <s v="Divorced"/>
    <s v="No"/>
    <s v="Y"/>
    <n v="5"/>
    <n v="-2"/>
    <n v="0"/>
    <n v="24"/>
    <n v="0"/>
    <m/>
    <n v="0"/>
    <n v="1"/>
    <n v="673"/>
    <n v="11"/>
    <x v="0"/>
    <n v="1"/>
    <n v="1"/>
    <n v="96"/>
    <n v="4"/>
    <n v="2"/>
    <n v="3"/>
    <n v="4011"/>
    <n v="8232"/>
    <n v="0"/>
    <n v="18"/>
    <n v="3"/>
    <n v="4"/>
    <n v="80"/>
    <n v="1"/>
    <n v="5"/>
    <n v="2"/>
    <n v="4"/>
    <n v="2"/>
    <n v="1"/>
    <n v="3"/>
  </r>
  <r>
    <s v="Yes"/>
    <s v="Travel_Rarely"/>
    <s v="35 - 44"/>
    <s v="Ex-Employees"/>
    <x v="0"/>
    <x v="0"/>
    <s v="STAFF-27"/>
    <x v="21"/>
    <x v="1"/>
    <x v="6"/>
    <s v="Single"/>
    <s v="No"/>
    <s v="Y"/>
    <n v="4"/>
    <n v="-2"/>
    <n v="0"/>
    <n v="36"/>
    <n v="1"/>
    <n v="1"/>
    <n v="1"/>
    <n v="0"/>
    <n v="1218"/>
    <n v="9"/>
    <x v="2"/>
    <n v="1"/>
    <n v="3"/>
    <n v="82"/>
    <n v="2"/>
    <n v="1"/>
    <n v="2"/>
    <n v="3407"/>
    <n v="6986"/>
    <n v="7"/>
    <n v="23"/>
    <n v="4"/>
    <n v="2"/>
    <n v="80"/>
    <n v="0"/>
    <n v="10"/>
    <n v="3"/>
    <n v="5"/>
    <n v="3"/>
    <n v="0"/>
    <n v="3"/>
  </r>
  <r>
    <s v="No"/>
    <s v="Travel_Rarely"/>
    <s v="25 - 34"/>
    <s v="Current Employees"/>
    <x v="1"/>
    <x v="0"/>
    <s v="STAFF-28"/>
    <x v="22"/>
    <x v="0"/>
    <x v="7"/>
    <s v="Single"/>
    <s v="No"/>
    <s v="Y"/>
    <n v="4"/>
    <n v="-2"/>
    <n v="0"/>
    <n v="34"/>
    <n v="0"/>
    <m/>
    <n v="0"/>
    <n v="1"/>
    <n v="419"/>
    <n v="7"/>
    <x v="2"/>
    <n v="1"/>
    <n v="1"/>
    <n v="53"/>
    <n v="3"/>
    <n v="3"/>
    <n v="2"/>
    <n v="11994"/>
    <n v="21293"/>
    <n v="0"/>
    <n v="11"/>
    <n v="3"/>
    <n v="3"/>
    <n v="80"/>
    <n v="0"/>
    <n v="13"/>
    <n v="3"/>
    <n v="12"/>
    <n v="6"/>
    <n v="2"/>
    <n v="11"/>
  </r>
  <r>
    <s v="No"/>
    <s v="Travel_Rarely"/>
    <s v="Under 25"/>
    <s v="Current Employees"/>
    <x v="1"/>
    <x v="0"/>
    <s v="STAFF-30"/>
    <x v="23"/>
    <x v="1"/>
    <x v="1"/>
    <s v="Single"/>
    <s v="No"/>
    <s v="Y"/>
    <n v="6"/>
    <n v="-2"/>
    <n v="0"/>
    <n v="21"/>
    <n v="0"/>
    <m/>
    <n v="0"/>
    <n v="1"/>
    <n v="391"/>
    <n v="15"/>
    <x v="0"/>
    <n v="1"/>
    <n v="3"/>
    <n v="96"/>
    <n v="3"/>
    <n v="1"/>
    <n v="2"/>
    <n v="1232"/>
    <n v="19281"/>
    <n v="1"/>
    <n v="14"/>
    <n v="3"/>
    <n v="4"/>
    <n v="80"/>
    <n v="0"/>
    <n v="0"/>
    <n v="3"/>
    <n v="0"/>
    <n v="0"/>
    <n v="0"/>
    <n v="0"/>
  </r>
  <r>
    <s v="Yes"/>
    <s v="Travel_Rarely"/>
    <s v="25 - 34"/>
    <s v="Ex-Employees"/>
    <x v="1"/>
    <x v="2"/>
    <s v="STAFF-31"/>
    <x v="24"/>
    <x v="1"/>
    <x v="1"/>
    <s v="Single"/>
    <s v="No"/>
    <s v="Y"/>
    <n v="2"/>
    <n v="-2"/>
    <n v="0"/>
    <n v="34"/>
    <n v="1"/>
    <n v="1"/>
    <n v="1"/>
    <n v="0"/>
    <n v="699"/>
    <n v="6"/>
    <x v="1"/>
    <n v="1"/>
    <n v="2"/>
    <n v="83"/>
    <n v="3"/>
    <n v="1"/>
    <n v="4"/>
    <n v="2960"/>
    <n v="17102"/>
    <n v="2"/>
    <n v="11"/>
    <n v="3"/>
    <n v="3"/>
    <n v="80"/>
    <n v="0"/>
    <n v="8"/>
    <n v="3"/>
    <n v="4"/>
    <n v="2"/>
    <n v="1"/>
    <n v="3"/>
  </r>
  <r>
    <s v="No"/>
    <s v="Travel_Rarely"/>
    <s v="45 - 54"/>
    <s v="Current Employees"/>
    <x v="1"/>
    <x v="1"/>
    <s v="STAFF-32"/>
    <x v="25"/>
    <x v="0"/>
    <x v="5"/>
    <s v="Divorced"/>
    <s v="No"/>
    <s v="Y"/>
    <n v="3"/>
    <n v="-2"/>
    <n v="0"/>
    <n v="53"/>
    <n v="0"/>
    <m/>
    <n v="0"/>
    <n v="1"/>
    <n v="1282"/>
    <n v="5"/>
    <x v="3"/>
    <n v="1"/>
    <n v="3"/>
    <n v="58"/>
    <n v="3"/>
    <n v="5"/>
    <n v="3"/>
    <n v="19094"/>
    <n v="10735"/>
    <n v="4"/>
    <n v="11"/>
    <n v="3"/>
    <n v="4"/>
    <n v="80"/>
    <n v="1"/>
    <n v="26"/>
    <n v="2"/>
    <n v="14"/>
    <n v="13"/>
    <n v="4"/>
    <n v="8"/>
  </r>
  <r>
    <s v="Yes"/>
    <s v="Travel_Frequently"/>
    <s v="25 - 34"/>
    <s v="Ex-Employees"/>
    <x v="1"/>
    <x v="0"/>
    <s v="STAFF-33"/>
    <x v="26"/>
    <x v="0"/>
    <x v="1"/>
    <s v="Single"/>
    <s v="Yes"/>
    <s v="Y"/>
    <n v="5"/>
    <n v="-2"/>
    <n v="0"/>
    <n v="32"/>
    <n v="1"/>
    <n v="1"/>
    <n v="1"/>
    <n v="0"/>
    <n v="1125"/>
    <n v="16"/>
    <x v="1"/>
    <n v="1"/>
    <n v="2"/>
    <n v="72"/>
    <n v="1"/>
    <n v="1"/>
    <n v="2"/>
    <n v="3919"/>
    <n v="4681"/>
    <n v="1"/>
    <n v="22"/>
    <n v="4"/>
    <n v="2"/>
    <n v="80"/>
    <n v="0"/>
    <n v="10"/>
    <n v="3"/>
    <n v="10"/>
    <n v="2"/>
    <n v="6"/>
    <n v="7"/>
  </r>
  <r>
    <s v="No"/>
    <s v="Travel_Rarely"/>
    <s v="35 - 44"/>
    <s v="Current Employees"/>
    <x v="0"/>
    <x v="3"/>
    <s v="STAFF-35"/>
    <x v="27"/>
    <x v="1"/>
    <x v="0"/>
    <s v="Married"/>
    <s v="No"/>
    <s v="Y"/>
    <n v="2"/>
    <n v="-2"/>
    <n v="0"/>
    <n v="42"/>
    <n v="0"/>
    <m/>
    <n v="0"/>
    <n v="1"/>
    <n v="691"/>
    <n v="8"/>
    <x v="2"/>
    <n v="1"/>
    <n v="3"/>
    <n v="48"/>
    <n v="3"/>
    <n v="2"/>
    <n v="3"/>
    <n v="6825"/>
    <n v="21173"/>
    <n v="0"/>
    <n v="11"/>
    <n v="3"/>
    <n v="4"/>
    <n v="80"/>
    <n v="1"/>
    <n v="10"/>
    <n v="3"/>
    <n v="9"/>
    <n v="7"/>
    <n v="4"/>
    <n v="2"/>
  </r>
  <r>
    <s v="No"/>
    <s v="Travel_Rarely"/>
    <s v="35 - 44"/>
    <s v="Current Employees"/>
    <x v="1"/>
    <x v="2"/>
    <s v="STAFF-36"/>
    <x v="28"/>
    <x v="0"/>
    <x v="4"/>
    <s v="Married"/>
    <s v="No"/>
    <s v="Y"/>
    <n v="4"/>
    <n v="-2"/>
    <n v="0"/>
    <n v="44"/>
    <n v="0"/>
    <m/>
    <n v="0"/>
    <n v="1"/>
    <n v="477"/>
    <n v="7"/>
    <x v="2"/>
    <n v="1"/>
    <n v="1"/>
    <n v="42"/>
    <n v="2"/>
    <n v="3"/>
    <n v="4"/>
    <n v="10248"/>
    <n v="2094"/>
    <n v="3"/>
    <n v="14"/>
    <n v="3"/>
    <n v="4"/>
    <n v="80"/>
    <n v="1"/>
    <n v="24"/>
    <n v="3"/>
    <n v="22"/>
    <n v="6"/>
    <n v="5"/>
    <n v="17"/>
  </r>
  <r>
    <s v="No"/>
    <s v="Travel_Rarely"/>
    <s v="45 - 54"/>
    <s v="Current Employees"/>
    <x v="0"/>
    <x v="3"/>
    <s v="STAFF-38"/>
    <x v="29"/>
    <x v="0"/>
    <x v="5"/>
    <s v="Single"/>
    <s v="No"/>
    <s v="Y"/>
    <n v="2"/>
    <n v="-2"/>
    <n v="0"/>
    <n v="46"/>
    <n v="0"/>
    <m/>
    <n v="0"/>
    <n v="1"/>
    <n v="705"/>
    <n v="2"/>
    <x v="2"/>
    <n v="1"/>
    <n v="2"/>
    <n v="83"/>
    <n v="3"/>
    <n v="5"/>
    <n v="4"/>
    <n v="18947"/>
    <n v="22822"/>
    <n v="3"/>
    <n v="12"/>
    <n v="3"/>
    <n v="4"/>
    <n v="80"/>
    <n v="0"/>
    <n v="22"/>
    <n v="2"/>
    <n v="2"/>
    <n v="2"/>
    <n v="2"/>
    <n v="1"/>
  </r>
  <r>
    <s v="No"/>
    <s v="Travel_Rarely"/>
    <s v="25 - 34"/>
    <s v="Current Employees"/>
    <x v="1"/>
    <x v="2"/>
    <s v="STAFF-39"/>
    <x v="30"/>
    <x v="1"/>
    <x v="2"/>
    <s v="Single"/>
    <s v="No"/>
    <s v="Y"/>
    <n v="3"/>
    <n v="-2"/>
    <n v="0"/>
    <n v="33"/>
    <n v="0"/>
    <m/>
    <n v="0"/>
    <n v="1"/>
    <n v="924"/>
    <n v="2"/>
    <x v="3"/>
    <n v="1"/>
    <n v="3"/>
    <n v="78"/>
    <n v="3"/>
    <n v="1"/>
    <n v="4"/>
    <n v="2496"/>
    <n v="6670"/>
    <n v="4"/>
    <n v="11"/>
    <n v="3"/>
    <n v="4"/>
    <n v="80"/>
    <n v="0"/>
    <n v="7"/>
    <n v="3"/>
    <n v="1"/>
    <n v="1"/>
    <n v="0"/>
    <n v="0"/>
  </r>
  <r>
    <s v="No"/>
    <s v="Travel_Rarely"/>
    <s v="35 - 44"/>
    <s v="Current Employees"/>
    <x v="1"/>
    <x v="1"/>
    <s v="STAFF-40"/>
    <x v="31"/>
    <x v="1"/>
    <x v="4"/>
    <s v="Married"/>
    <s v="Yes"/>
    <s v="Y"/>
    <n v="5"/>
    <n v="-2"/>
    <n v="0"/>
    <n v="44"/>
    <n v="0"/>
    <m/>
    <n v="0"/>
    <n v="1"/>
    <n v="1459"/>
    <n v="10"/>
    <x v="2"/>
    <n v="1"/>
    <n v="4"/>
    <n v="41"/>
    <n v="3"/>
    <n v="2"/>
    <n v="4"/>
    <n v="6465"/>
    <n v="19121"/>
    <n v="2"/>
    <n v="13"/>
    <n v="3"/>
    <n v="4"/>
    <n v="80"/>
    <n v="0"/>
    <n v="9"/>
    <n v="4"/>
    <n v="4"/>
    <n v="2"/>
    <n v="1"/>
    <n v="3"/>
  </r>
  <r>
    <s v="No"/>
    <s v="Travel_Rarely"/>
    <s v="25 - 34"/>
    <s v="Current Employees"/>
    <x v="1"/>
    <x v="2"/>
    <s v="STAFF-41"/>
    <x v="32"/>
    <x v="1"/>
    <x v="2"/>
    <s v="Single"/>
    <s v="No"/>
    <s v="Y"/>
    <n v="5"/>
    <n v="-2"/>
    <n v="0"/>
    <n v="30"/>
    <n v="0"/>
    <m/>
    <n v="0"/>
    <n v="1"/>
    <n v="125"/>
    <n v="9"/>
    <x v="0"/>
    <n v="1"/>
    <n v="4"/>
    <n v="83"/>
    <n v="2"/>
    <n v="1"/>
    <n v="3"/>
    <n v="2206"/>
    <n v="16117"/>
    <n v="1"/>
    <n v="13"/>
    <n v="3"/>
    <n v="1"/>
    <n v="80"/>
    <n v="0"/>
    <n v="10"/>
    <n v="3"/>
    <n v="10"/>
    <n v="0"/>
    <n v="1"/>
    <n v="8"/>
  </r>
  <r>
    <s v="Yes"/>
    <s v="Travel_Rarely"/>
    <s v="35 - 44"/>
    <s v="Ex-Employees"/>
    <x v="0"/>
    <x v="4"/>
    <s v="STAFF-42"/>
    <x v="33"/>
    <x v="1"/>
    <x v="6"/>
    <s v="Married"/>
    <s v="No"/>
    <s v="Y"/>
    <n v="6"/>
    <n v="-2"/>
    <n v="0"/>
    <n v="39"/>
    <n v="1"/>
    <n v="1"/>
    <n v="1"/>
    <n v="0"/>
    <n v="895"/>
    <n v="5"/>
    <x v="3"/>
    <n v="1"/>
    <n v="4"/>
    <n v="56"/>
    <n v="3"/>
    <n v="2"/>
    <n v="4"/>
    <n v="2086"/>
    <n v="3335"/>
    <n v="3"/>
    <n v="14"/>
    <n v="3"/>
    <n v="3"/>
    <n v="80"/>
    <n v="1"/>
    <n v="19"/>
    <n v="4"/>
    <n v="1"/>
    <n v="0"/>
    <n v="0"/>
    <n v="0"/>
  </r>
  <r>
    <s v="Yes"/>
    <s v="Travel_Rarely"/>
    <s v="Under 25"/>
    <s v="Ex-Employees"/>
    <x v="1"/>
    <x v="2"/>
    <s v="STAFF-45"/>
    <x v="34"/>
    <x v="1"/>
    <x v="1"/>
    <s v="Married"/>
    <s v="Yes"/>
    <s v="Y"/>
    <n v="2"/>
    <n v="-2"/>
    <n v="0"/>
    <n v="24"/>
    <n v="1"/>
    <n v="1"/>
    <n v="1"/>
    <n v="0"/>
    <n v="813"/>
    <n v="1"/>
    <x v="3"/>
    <n v="1"/>
    <n v="2"/>
    <n v="61"/>
    <n v="3"/>
    <n v="1"/>
    <n v="4"/>
    <n v="2293"/>
    <n v="3020"/>
    <n v="2"/>
    <n v="16"/>
    <n v="3"/>
    <n v="1"/>
    <n v="80"/>
    <n v="1"/>
    <n v="6"/>
    <n v="2"/>
    <n v="2"/>
    <n v="0"/>
    <n v="2"/>
    <n v="0"/>
  </r>
  <r>
    <s v="No"/>
    <s v="Travel_Rarely"/>
    <s v="35 - 44"/>
    <s v="Current Employees"/>
    <x v="1"/>
    <x v="2"/>
    <s v="STAFF-46"/>
    <x v="35"/>
    <x v="0"/>
    <x v="1"/>
    <s v="Divorced"/>
    <s v="No"/>
    <s v="Y"/>
    <n v="3"/>
    <n v="-2"/>
    <n v="0"/>
    <n v="43"/>
    <n v="0"/>
    <m/>
    <n v="0"/>
    <n v="1"/>
    <n v="1273"/>
    <n v="2"/>
    <x v="0"/>
    <n v="1"/>
    <n v="4"/>
    <n v="72"/>
    <n v="4"/>
    <n v="1"/>
    <n v="3"/>
    <n v="2645"/>
    <n v="21923"/>
    <n v="1"/>
    <n v="12"/>
    <n v="3"/>
    <n v="4"/>
    <n v="80"/>
    <n v="2"/>
    <n v="6"/>
    <n v="2"/>
    <n v="5"/>
    <n v="3"/>
    <n v="1"/>
    <n v="4"/>
  </r>
  <r>
    <s v="Yes"/>
    <s v="Travel_Rarely"/>
    <s v="45 - 54"/>
    <s v="Ex-Employees"/>
    <x v="0"/>
    <x v="3"/>
    <s v="STAFF-47"/>
    <x v="36"/>
    <x v="1"/>
    <x v="6"/>
    <s v="Married"/>
    <s v="Yes"/>
    <s v="Y"/>
    <n v="2"/>
    <n v="-2"/>
    <n v="0"/>
    <n v="50"/>
    <n v="1"/>
    <n v="1"/>
    <n v="1"/>
    <n v="0"/>
    <n v="869"/>
    <n v="3"/>
    <x v="0"/>
    <n v="1"/>
    <n v="1"/>
    <n v="86"/>
    <n v="2"/>
    <n v="1"/>
    <n v="3"/>
    <n v="2683"/>
    <n v="3810"/>
    <n v="1"/>
    <n v="14"/>
    <n v="3"/>
    <n v="3"/>
    <n v="80"/>
    <n v="0"/>
    <n v="3"/>
    <n v="3"/>
    <n v="3"/>
    <n v="2"/>
    <n v="0"/>
    <n v="2"/>
  </r>
  <r>
    <s v="No"/>
    <s v="Travel_Rarely"/>
    <s v="35 - 44"/>
    <s v="Current Employees"/>
    <x v="0"/>
    <x v="3"/>
    <s v="STAFF-49"/>
    <x v="37"/>
    <x v="0"/>
    <x v="6"/>
    <s v="Married"/>
    <s v="No"/>
    <s v="Y"/>
    <n v="3"/>
    <n v="-2"/>
    <n v="0"/>
    <n v="35"/>
    <n v="0"/>
    <m/>
    <n v="0"/>
    <n v="1"/>
    <n v="890"/>
    <n v="2"/>
    <x v="3"/>
    <n v="1"/>
    <n v="4"/>
    <n v="97"/>
    <n v="3"/>
    <n v="1"/>
    <n v="4"/>
    <n v="2014"/>
    <n v="9687"/>
    <n v="1"/>
    <n v="13"/>
    <n v="3"/>
    <n v="1"/>
    <n v="80"/>
    <n v="0"/>
    <n v="2"/>
    <n v="3"/>
    <n v="2"/>
    <n v="2"/>
    <n v="2"/>
    <n v="2"/>
  </r>
  <r>
    <s v="No"/>
    <s v="Travel_Rarely"/>
    <s v="35 - 44"/>
    <s v="Current Employees"/>
    <x v="1"/>
    <x v="0"/>
    <s v="STAFF-51"/>
    <x v="38"/>
    <x v="0"/>
    <x v="1"/>
    <s v="Married"/>
    <s v="Yes"/>
    <s v="Y"/>
    <n v="3"/>
    <n v="-2"/>
    <n v="0"/>
    <n v="36"/>
    <n v="0"/>
    <m/>
    <n v="0"/>
    <n v="1"/>
    <n v="852"/>
    <n v="5"/>
    <x v="2"/>
    <n v="1"/>
    <n v="2"/>
    <n v="82"/>
    <n v="2"/>
    <n v="1"/>
    <n v="2"/>
    <n v="3419"/>
    <n v="13072"/>
    <n v="9"/>
    <n v="14"/>
    <n v="3"/>
    <n v="4"/>
    <n v="80"/>
    <n v="1"/>
    <n v="6"/>
    <n v="4"/>
    <n v="1"/>
    <n v="1"/>
    <n v="0"/>
    <n v="0"/>
  </r>
  <r>
    <s v="No"/>
    <s v="Travel_Frequently"/>
    <s v="25 - 34"/>
    <s v="Current Employees"/>
    <x v="0"/>
    <x v="0"/>
    <s v="STAFF-52"/>
    <x v="39"/>
    <x v="0"/>
    <x v="0"/>
    <s v="Married"/>
    <s v="No"/>
    <s v="Y"/>
    <n v="3"/>
    <n v="-2"/>
    <n v="0"/>
    <n v="33"/>
    <n v="0"/>
    <m/>
    <n v="0"/>
    <n v="1"/>
    <n v="1141"/>
    <n v="1"/>
    <x v="3"/>
    <n v="1"/>
    <n v="3"/>
    <n v="42"/>
    <n v="4"/>
    <n v="2"/>
    <n v="2"/>
    <n v="5376"/>
    <n v="3193"/>
    <n v="2"/>
    <n v="19"/>
    <n v="3"/>
    <n v="1"/>
    <n v="80"/>
    <n v="2"/>
    <n v="10"/>
    <n v="3"/>
    <n v="5"/>
    <n v="3"/>
    <n v="1"/>
    <n v="3"/>
  </r>
  <r>
    <s v="No"/>
    <s v="Travel_Rarely"/>
    <s v="35 - 44"/>
    <s v="Current Employees"/>
    <x v="1"/>
    <x v="1"/>
    <s v="STAFF-53"/>
    <x v="40"/>
    <x v="1"/>
    <x v="2"/>
    <s v="Divorced"/>
    <s v="No"/>
    <s v="Y"/>
    <n v="3"/>
    <n v="-2"/>
    <n v="0"/>
    <n v="35"/>
    <n v="0"/>
    <m/>
    <n v="0"/>
    <n v="1"/>
    <n v="464"/>
    <n v="4"/>
    <x v="0"/>
    <n v="1"/>
    <n v="3"/>
    <n v="75"/>
    <n v="3"/>
    <n v="1"/>
    <n v="4"/>
    <n v="1951"/>
    <n v="10910"/>
    <n v="1"/>
    <n v="12"/>
    <n v="3"/>
    <n v="3"/>
    <n v="80"/>
    <n v="1"/>
    <n v="1"/>
    <n v="3"/>
    <n v="1"/>
    <n v="0"/>
    <n v="0"/>
    <n v="0"/>
  </r>
  <r>
    <s v="No"/>
    <s v="Travel_Rarely"/>
    <s v="25 - 34"/>
    <s v="Current Employees"/>
    <x v="1"/>
    <x v="0"/>
    <s v="STAFF-54"/>
    <x v="41"/>
    <x v="0"/>
    <x v="2"/>
    <s v="Divorced"/>
    <s v="No"/>
    <s v="Y"/>
    <n v="6"/>
    <n v="-2"/>
    <n v="0"/>
    <n v="27"/>
    <n v="0"/>
    <m/>
    <n v="0"/>
    <n v="1"/>
    <n v="1240"/>
    <n v="2"/>
    <x v="2"/>
    <n v="1"/>
    <n v="4"/>
    <n v="33"/>
    <n v="3"/>
    <n v="1"/>
    <n v="2"/>
    <n v="2341"/>
    <n v="19715"/>
    <n v="1"/>
    <n v="13"/>
    <n v="3"/>
    <n v="4"/>
    <n v="80"/>
    <n v="1"/>
    <n v="1"/>
    <n v="3"/>
    <n v="1"/>
    <n v="0"/>
    <n v="0"/>
    <n v="0"/>
  </r>
  <r>
    <s v="Yes"/>
    <s v="Travel_Rarely"/>
    <s v="25 - 34"/>
    <s v="Ex-Employees"/>
    <x v="1"/>
    <x v="0"/>
    <s v="STAFF-55"/>
    <x v="42"/>
    <x v="1"/>
    <x v="2"/>
    <s v="Single"/>
    <s v="No"/>
    <s v="Y"/>
    <n v="2"/>
    <n v="-2"/>
    <n v="0"/>
    <n v="26"/>
    <n v="1"/>
    <n v="1"/>
    <n v="1"/>
    <n v="0"/>
    <n v="1357"/>
    <n v="25"/>
    <x v="3"/>
    <n v="1"/>
    <n v="1"/>
    <n v="48"/>
    <n v="1"/>
    <n v="1"/>
    <n v="2"/>
    <n v="2293"/>
    <n v="10558"/>
    <n v="1"/>
    <n v="12"/>
    <n v="3"/>
    <n v="3"/>
    <n v="80"/>
    <n v="0"/>
    <n v="1"/>
    <n v="2"/>
    <n v="1"/>
    <n v="0"/>
    <n v="0"/>
    <n v="1"/>
  </r>
  <r>
    <s v="No"/>
    <s v="Travel_Frequently"/>
    <s v="25 - 34"/>
    <s v="Current Employees"/>
    <x v="0"/>
    <x v="0"/>
    <s v="STAFF-56"/>
    <x v="43"/>
    <x v="1"/>
    <x v="0"/>
    <s v="Single"/>
    <s v="No"/>
    <s v="Y"/>
    <n v="0"/>
    <n v="-2"/>
    <n v="0"/>
    <n v="27"/>
    <n v="0"/>
    <m/>
    <n v="0"/>
    <n v="1"/>
    <n v="994"/>
    <n v="8"/>
    <x v="3"/>
    <n v="1"/>
    <n v="4"/>
    <n v="37"/>
    <n v="3"/>
    <n v="3"/>
    <n v="2"/>
    <n v="8726"/>
    <n v="2975"/>
    <n v="1"/>
    <n v="15"/>
    <n v="3"/>
    <n v="4"/>
    <n v="80"/>
    <n v="0"/>
    <n v="9"/>
    <n v="3"/>
    <n v="9"/>
    <n v="8"/>
    <n v="1"/>
    <n v="7"/>
  </r>
  <r>
    <s v="No"/>
    <s v="Travel_Frequently"/>
    <s v="25 - 34"/>
    <s v="Current Employees"/>
    <x v="1"/>
    <x v="2"/>
    <s v="STAFF-57"/>
    <x v="44"/>
    <x v="0"/>
    <x v="2"/>
    <s v="Single"/>
    <s v="No"/>
    <s v="Y"/>
    <n v="2"/>
    <n v="-2"/>
    <n v="0"/>
    <n v="30"/>
    <n v="0"/>
    <m/>
    <n v="0"/>
    <n v="1"/>
    <n v="721"/>
    <n v="1"/>
    <x v="0"/>
    <n v="1"/>
    <n v="3"/>
    <n v="58"/>
    <n v="3"/>
    <n v="2"/>
    <n v="4"/>
    <n v="4011"/>
    <n v="10781"/>
    <n v="1"/>
    <n v="23"/>
    <n v="4"/>
    <n v="4"/>
    <n v="80"/>
    <n v="0"/>
    <n v="12"/>
    <n v="3"/>
    <n v="12"/>
    <n v="8"/>
    <n v="3"/>
    <n v="7"/>
  </r>
  <r>
    <s v="Yes"/>
    <s v="Travel_Rarely"/>
    <s v="35 - 44"/>
    <s v="Ex-Employees"/>
    <x v="1"/>
    <x v="4"/>
    <s v="STAFF-58"/>
    <x v="45"/>
    <x v="0"/>
    <x v="7"/>
    <s v="Married"/>
    <s v="No"/>
    <s v="Y"/>
    <n v="0"/>
    <n v="-2"/>
    <n v="0"/>
    <n v="41"/>
    <n v="1"/>
    <n v="1"/>
    <n v="1"/>
    <n v="0"/>
    <n v="1360"/>
    <n v="12"/>
    <x v="3"/>
    <n v="1"/>
    <n v="2"/>
    <n v="49"/>
    <n v="3"/>
    <n v="5"/>
    <n v="3"/>
    <n v="19545"/>
    <n v="16280"/>
    <n v="1"/>
    <n v="12"/>
    <n v="3"/>
    <n v="4"/>
    <n v="80"/>
    <n v="0"/>
    <n v="23"/>
    <n v="3"/>
    <n v="22"/>
    <n v="15"/>
    <n v="15"/>
    <n v="8"/>
  </r>
  <r>
    <s v="No"/>
    <s v="Non-Travel"/>
    <s v="25 - 34"/>
    <s v="Current Employees"/>
    <x v="0"/>
    <x v="3"/>
    <s v="STAFF-60"/>
    <x v="46"/>
    <x v="1"/>
    <x v="0"/>
    <s v="Single"/>
    <s v="No"/>
    <s v="Y"/>
    <n v="2"/>
    <n v="-2"/>
    <n v="0"/>
    <n v="34"/>
    <n v="0"/>
    <m/>
    <n v="0"/>
    <n v="1"/>
    <n v="1065"/>
    <n v="23"/>
    <x v="2"/>
    <n v="1"/>
    <n v="2"/>
    <n v="72"/>
    <n v="3"/>
    <n v="2"/>
    <n v="3"/>
    <n v="4568"/>
    <n v="10034"/>
    <n v="0"/>
    <n v="20"/>
    <n v="4"/>
    <n v="3"/>
    <n v="80"/>
    <n v="0"/>
    <n v="10"/>
    <n v="3"/>
    <n v="9"/>
    <n v="5"/>
    <n v="8"/>
    <n v="7"/>
  </r>
  <r>
    <s v="No"/>
    <s v="Travel_Rarely"/>
    <s v="35 - 44"/>
    <s v="Current Employees"/>
    <x v="1"/>
    <x v="0"/>
    <s v="STAFF-61"/>
    <x v="47"/>
    <x v="1"/>
    <x v="1"/>
    <s v="Married"/>
    <s v="No"/>
    <s v="Y"/>
    <n v="1"/>
    <n v="-2"/>
    <n v="0"/>
    <n v="37"/>
    <n v="0"/>
    <m/>
    <n v="0"/>
    <n v="1"/>
    <n v="408"/>
    <n v="19"/>
    <x v="0"/>
    <n v="1"/>
    <n v="2"/>
    <n v="73"/>
    <n v="3"/>
    <n v="1"/>
    <n v="2"/>
    <n v="3022"/>
    <n v="10227"/>
    <n v="4"/>
    <n v="21"/>
    <n v="4"/>
    <n v="1"/>
    <n v="80"/>
    <n v="0"/>
    <n v="8"/>
    <n v="3"/>
    <n v="1"/>
    <n v="0"/>
    <n v="0"/>
    <n v="0"/>
  </r>
  <r>
    <s v="No"/>
    <s v="Travel_Frequently"/>
    <s v="45 - 54"/>
    <s v="Current Employees"/>
    <x v="0"/>
    <x v="3"/>
    <s v="STAFF-62"/>
    <x v="48"/>
    <x v="1"/>
    <x v="0"/>
    <s v="Single"/>
    <s v="Yes"/>
    <s v="Y"/>
    <n v="4"/>
    <n v="-2"/>
    <n v="0"/>
    <n v="46"/>
    <n v="0"/>
    <m/>
    <n v="0"/>
    <n v="1"/>
    <n v="1211"/>
    <n v="5"/>
    <x v="2"/>
    <n v="1"/>
    <n v="1"/>
    <n v="98"/>
    <n v="3"/>
    <n v="2"/>
    <n v="4"/>
    <n v="5772"/>
    <n v="20445"/>
    <n v="4"/>
    <n v="21"/>
    <n v="4"/>
    <n v="3"/>
    <n v="80"/>
    <n v="0"/>
    <n v="14"/>
    <n v="3"/>
    <n v="9"/>
    <n v="6"/>
    <n v="0"/>
    <n v="8"/>
  </r>
  <r>
    <s v="No"/>
    <s v="Travel_Rarely"/>
    <s v="35 - 44"/>
    <s v="Current Employees"/>
    <x v="1"/>
    <x v="0"/>
    <s v="STAFF-63"/>
    <x v="49"/>
    <x v="1"/>
    <x v="2"/>
    <s v="Married"/>
    <s v="No"/>
    <s v="Y"/>
    <n v="2"/>
    <n v="-2"/>
    <n v="0"/>
    <n v="35"/>
    <n v="0"/>
    <m/>
    <n v="0"/>
    <n v="1"/>
    <n v="1229"/>
    <n v="8"/>
    <x v="1"/>
    <n v="1"/>
    <n v="4"/>
    <n v="36"/>
    <n v="4"/>
    <n v="1"/>
    <n v="2"/>
    <n v="2269"/>
    <n v="4892"/>
    <n v="1"/>
    <n v="19"/>
    <n v="3"/>
    <n v="4"/>
    <n v="80"/>
    <n v="0"/>
    <n v="1"/>
    <n v="3"/>
    <n v="1"/>
    <n v="0"/>
    <n v="0"/>
    <n v="1"/>
  </r>
  <r>
    <s v="Yes"/>
    <s v="Travel_Rarely"/>
    <s v="45 - 54"/>
    <s v="Ex-Employees"/>
    <x v="1"/>
    <x v="0"/>
    <s v="STAFF-64"/>
    <x v="50"/>
    <x v="1"/>
    <x v="2"/>
    <s v="Single"/>
    <s v="Yes"/>
    <s v="Y"/>
    <n v="2"/>
    <n v="-2"/>
    <n v="0"/>
    <n v="48"/>
    <n v="1"/>
    <n v="1"/>
    <n v="1"/>
    <n v="0"/>
    <n v="626"/>
    <n v="1"/>
    <x v="0"/>
    <n v="1"/>
    <n v="1"/>
    <n v="98"/>
    <n v="2"/>
    <n v="3"/>
    <n v="2"/>
    <n v="5381"/>
    <n v="19294"/>
    <n v="9"/>
    <n v="13"/>
    <n v="3"/>
    <n v="4"/>
    <n v="80"/>
    <n v="0"/>
    <n v="23"/>
    <n v="3"/>
    <n v="1"/>
    <n v="0"/>
    <n v="0"/>
    <n v="0"/>
  </r>
  <r>
    <s v="Yes"/>
    <s v="Travel_Rarely"/>
    <s v="25 - 34"/>
    <s v="Ex-Employees"/>
    <x v="1"/>
    <x v="4"/>
    <s v="STAFF-65"/>
    <x v="51"/>
    <x v="1"/>
    <x v="2"/>
    <s v="Single"/>
    <s v="Yes"/>
    <s v="Y"/>
    <n v="3"/>
    <n v="-2"/>
    <n v="0"/>
    <n v="28"/>
    <n v="1"/>
    <n v="1"/>
    <n v="1"/>
    <n v="0"/>
    <n v="1434"/>
    <n v="5"/>
    <x v="2"/>
    <n v="1"/>
    <n v="3"/>
    <n v="50"/>
    <n v="3"/>
    <n v="1"/>
    <n v="3"/>
    <n v="3441"/>
    <n v="11179"/>
    <n v="1"/>
    <n v="13"/>
    <n v="3"/>
    <n v="3"/>
    <n v="80"/>
    <n v="0"/>
    <n v="2"/>
    <n v="2"/>
    <n v="2"/>
    <n v="2"/>
    <n v="2"/>
    <n v="2"/>
  </r>
  <r>
    <s v="No"/>
    <s v="Travel_Rarely"/>
    <s v="35 - 44"/>
    <s v="Current Employees"/>
    <x v="0"/>
    <x v="3"/>
    <s v="STAFF-68"/>
    <x v="52"/>
    <x v="0"/>
    <x v="0"/>
    <s v="Divorced"/>
    <s v="Yes"/>
    <s v="Y"/>
    <n v="2"/>
    <n v="-2"/>
    <n v="0"/>
    <n v="44"/>
    <n v="0"/>
    <m/>
    <n v="0"/>
    <n v="1"/>
    <n v="1488"/>
    <n v="1"/>
    <x v="4"/>
    <n v="1"/>
    <n v="2"/>
    <n v="75"/>
    <n v="3"/>
    <n v="2"/>
    <n v="4"/>
    <n v="5454"/>
    <n v="4009"/>
    <n v="5"/>
    <n v="21"/>
    <n v="4"/>
    <n v="3"/>
    <n v="80"/>
    <n v="1"/>
    <n v="9"/>
    <n v="2"/>
    <n v="4"/>
    <n v="3"/>
    <n v="1"/>
    <n v="3"/>
  </r>
  <r>
    <s v="No"/>
    <s v="Non-Travel"/>
    <s v="35 - 44"/>
    <s v="Current Employees"/>
    <x v="1"/>
    <x v="2"/>
    <s v="STAFF-70"/>
    <x v="53"/>
    <x v="1"/>
    <x v="4"/>
    <s v="Married"/>
    <s v="Yes"/>
    <s v="Y"/>
    <n v="3"/>
    <n v="-2"/>
    <n v="0"/>
    <n v="35"/>
    <n v="0"/>
    <m/>
    <n v="0"/>
    <n v="1"/>
    <n v="1097"/>
    <n v="11"/>
    <x v="0"/>
    <n v="1"/>
    <n v="3"/>
    <n v="79"/>
    <n v="2"/>
    <n v="3"/>
    <n v="4"/>
    <n v="9884"/>
    <n v="8302"/>
    <n v="2"/>
    <n v="13"/>
    <n v="3"/>
    <n v="3"/>
    <n v="80"/>
    <n v="1"/>
    <n v="10"/>
    <n v="3"/>
    <n v="4"/>
    <n v="0"/>
    <n v="2"/>
    <n v="3"/>
  </r>
  <r>
    <s v="No"/>
    <s v="Travel_Rarely"/>
    <s v="25 - 34"/>
    <s v="Current Employees"/>
    <x v="0"/>
    <x v="3"/>
    <s v="STAFF-72"/>
    <x v="54"/>
    <x v="0"/>
    <x v="0"/>
    <s v="Married"/>
    <s v="Yes"/>
    <s v="Y"/>
    <n v="2"/>
    <n v="-2"/>
    <n v="0"/>
    <n v="26"/>
    <n v="0"/>
    <m/>
    <n v="0"/>
    <n v="1"/>
    <n v="1443"/>
    <n v="23"/>
    <x v="3"/>
    <n v="1"/>
    <n v="3"/>
    <n v="47"/>
    <n v="2"/>
    <n v="2"/>
    <n v="4"/>
    <n v="4157"/>
    <n v="21436"/>
    <n v="7"/>
    <n v="19"/>
    <n v="3"/>
    <n v="3"/>
    <n v="80"/>
    <n v="1"/>
    <n v="5"/>
    <n v="2"/>
    <n v="2"/>
    <n v="2"/>
    <n v="0"/>
    <n v="0"/>
  </r>
  <r>
    <s v="No"/>
    <s v="Travel_Frequently"/>
    <s v="25 - 34"/>
    <s v="Current Employees"/>
    <x v="1"/>
    <x v="0"/>
    <s v="STAFF-73"/>
    <x v="55"/>
    <x v="0"/>
    <x v="7"/>
    <s v="Single"/>
    <s v="Yes"/>
    <s v="Y"/>
    <n v="1"/>
    <n v="-2"/>
    <n v="0"/>
    <n v="33"/>
    <n v="0"/>
    <m/>
    <n v="0"/>
    <n v="1"/>
    <n v="515"/>
    <n v="1"/>
    <x v="0"/>
    <n v="1"/>
    <n v="1"/>
    <n v="98"/>
    <n v="3"/>
    <n v="3"/>
    <n v="2"/>
    <n v="13458"/>
    <n v="15146"/>
    <n v="1"/>
    <n v="12"/>
    <n v="3"/>
    <n v="3"/>
    <n v="80"/>
    <n v="0"/>
    <n v="15"/>
    <n v="3"/>
    <n v="15"/>
    <n v="14"/>
    <n v="8"/>
    <n v="12"/>
  </r>
  <r>
    <s v="No"/>
    <s v="Travel_Frequently"/>
    <s v="35 - 44"/>
    <s v="Current Employees"/>
    <x v="0"/>
    <x v="0"/>
    <s v="STAFF-74"/>
    <x v="56"/>
    <x v="1"/>
    <x v="0"/>
    <s v="Married"/>
    <s v="No"/>
    <s v="Y"/>
    <n v="3"/>
    <n v="-2"/>
    <n v="0"/>
    <n v="35"/>
    <n v="0"/>
    <m/>
    <n v="0"/>
    <n v="1"/>
    <n v="853"/>
    <n v="18"/>
    <x v="4"/>
    <n v="1"/>
    <n v="2"/>
    <n v="71"/>
    <n v="3"/>
    <n v="3"/>
    <n v="2"/>
    <n v="9069"/>
    <n v="11031"/>
    <n v="1"/>
    <n v="22"/>
    <n v="4"/>
    <n v="4"/>
    <n v="80"/>
    <n v="1"/>
    <n v="9"/>
    <n v="2"/>
    <n v="9"/>
    <n v="8"/>
    <n v="1"/>
    <n v="8"/>
  </r>
  <r>
    <s v="No"/>
    <s v="Travel_Rarely"/>
    <s v="35 - 44"/>
    <s v="Current Employees"/>
    <x v="1"/>
    <x v="2"/>
    <s v="STAFF-75"/>
    <x v="57"/>
    <x v="0"/>
    <x v="2"/>
    <s v="Married"/>
    <s v="Yes"/>
    <s v="Y"/>
    <n v="3"/>
    <n v="-2"/>
    <n v="0"/>
    <n v="35"/>
    <n v="0"/>
    <m/>
    <n v="0"/>
    <n v="1"/>
    <n v="1142"/>
    <n v="23"/>
    <x v="2"/>
    <n v="1"/>
    <n v="3"/>
    <n v="30"/>
    <n v="3"/>
    <n v="1"/>
    <n v="4"/>
    <n v="4014"/>
    <n v="16002"/>
    <n v="3"/>
    <n v="15"/>
    <n v="3"/>
    <n v="3"/>
    <n v="80"/>
    <n v="1"/>
    <n v="4"/>
    <n v="3"/>
    <n v="2"/>
    <n v="2"/>
    <n v="2"/>
    <n v="2"/>
  </r>
  <r>
    <s v="No"/>
    <s v="Travel_Rarely"/>
    <s v="25 - 34"/>
    <s v="Current Employees"/>
    <x v="1"/>
    <x v="0"/>
    <s v="STAFF-76"/>
    <x v="58"/>
    <x v="1"/>
    <x v="2"/>
    <s v="Divorced"/>
    <s v="No"/>
    <s v="Y"/>
    <n v="3"/>
    <n v="-2"/>
    <n v="0"/>
    <n v="31"/>
    <n v="0"/>
    <m/>
    <n v="0"/>
    <n v="1"/>
    <n v="655"/>
    <n v="7"/>
    <x v="2"/>
    <n v="1"/>
    <n v="4"/>
    <n v="48"/>
    <n v="3"/>
    <n v="2"/>
    <n v="2"/>
    <n v="5915"/>
    <n v="9528"/>
    <n v="3"/>
    <n v="22"/>
    <n v="4"/>
    <n v="4"/>
    <n v="80"/>
    <n v="1"/>
    <n v="10"/>
    <n v="2"/>
    <n v="7"/>
    <n v="7"/>
    <n v="1"/>
    <n v="7"/>
  </r>
  <r>
    <s v="No"/>
    <s v="Travel_Rarely"/>
    <s v="35 - 44"/>
    <s v="Current Employees"/>
    <x v="1"/>
    <x v="0"/>
    <s v="STAFF-77"/>
    <x v="59"/>
    <x v="1"/>
    <x v="3"/>
    <s v="Divorced"/>
    <s v="No"/>
    <s v="Y"/>
    <n v="2"/>
    <n v="-2"/>
    <n v="0"/>
    <n v="37"/>
    <n v="0"/>
    <m/>
    <n v="0"/>
    <n v="1"/>
    <n v="1115"/>
    <n v="1"/>
    <x v="2"/>
    <n v="1"/>
    <n v="1"/>
    <n v="51"/>
    <n v="2"/>
    <n v="2"/>
    <n v="2"/>
    <n v="5993"/>
    <n v="2689"/>
    <n v="1"/>
    <n v="18"/>
    <n v="3"/>
    <n v="3"/>
    <n v="80"/>
    <n v="1"/>
    <n v="7"/>
    <n v="4"/>
    <n v="7"/>
    <n v="5"/>
    <n v="0"/>
    <n v="7"/>
  </r>
  <r>
    <s v="No"/>
    <s v="Travel_Rarely"/>
    <s v="25 - 34"/>
    <s v="Current Employees"/>
    <x v="1"/>
    <x v="2"/>
    <s v="STAFF-78"/>
    <x v="60"/>
    <x v="1"/>
    <x v="3"/>
    <s v="Married"/>
    <s v="Yes"/>
    <s v="Y"/>
    <n v="3"/>
    <n v="-2"/>
    <n v="0"/>
    <n v="32"/>
    <n v="0"/>
    <m/>
    <n v="0"/>
    <n v="1"/>
    <n v="427"/>
    <n v="1"/>
    <x v="3"/>
    <n v="1"/>
    <n v="1"/>
    <n v="33"/>
    <n v="3"/>
    <n v="2"/>
    <n v="4"/>
    <n v="6162"/>
    <n v="10877"/>
    <n v="1"/>
    <n v="22"/>
    <n v="4"/>
    <n v="2"/>
    <n v="80"/>
    <n v="1"/>
    <n v="9"/>
    <n v="3"/>
    <n v="9"/>
    <n v="8"/>
    <n v="7"/>
    <n v="8"/>
  </r>
  <r>
    <s v="No"/>
    <s v="Travel_Frequently"/>
    <s v="35 - 44"/>
    <s v="Current Employees"/>
    <x v="1"/>
    <x v="0"/>
    <s v="STAFF-79"/>
    <x v="61"/>
    <x v="0"/>
    <x v="2"/>
    <s v="Single"/>
    <s v="No"/>
    <s v="Y"/>
    <n v="2"/>
    <n v="-2"/>
    <n v="0"/>
    <n v="38"/>
    <n v="0"/>
    <m/>
    <n v="0"/>
    <n v="1"/>
    <n v="653"/>
    <n v="29"/>
    <x v="4"/>
    <n v="1"/>
    <n v="4"/>
    <n v="50"/>
    <n v="3"/>
    <n v="2"/>
    <n v="2"/>
    <n v="2406"/>
    <n v="5456"/>
    <n v="1"/>
    <n v="11"/>
    <n v="3"/>
    <n v="4"/>
    <n v="80"/>
    <n v="0"/>
    <n v="10"/>
    <n v="3"/>
    <n v="10"/>
    <n v="3"/>
    <n v="9"/>
    <n v="9"/>
  </r>
  <r>
    <s v="No"/>
    <s v="Travel_Rarely"/>
    <s v="45 - 54"/>
    <s v="Current Employees"/>
    <x v="1"/>
    <x v="2"/>
    <s v="STAFF-80"/>
    <x v="62"/>
    <x v="0"/>
    <x v="7"/>
    <s v="Divorced"/>
    <s v="Yes"/>
    <s v="Y"/>
    <n v="2"/>
    <n v="-2"/>
    <n v="0"/>
    <n v="50"/>
    <n v="0"/>
    <m/>
    <n v="0"/>
    <n v="1"/>
    <n v="989"/>
    <n v="7"/>
    <x v="0"/>
    <n v="1"/>
    <n v="2"/>
    <n v="43"/>
    <n v="2"/>
    <n v="5"/>
    <n v="3"/>
    <n v="18740"/>
    <n v="16701"/>
    <n v="5"/>
    <n v="12"/>
    <n v="3"/>
    <n v="4"/>
    <n v="80"/>
    <n v="1"/>
    <n v="29"/>
    <n v="2"/>
    <n v="27"/>
    <n v="3"/>
    <n v="13"/>
    <n v="8"/>
  </r>
  <r>
    <s v="No"/>
    <s v="Travel_Rarely"/>
    <s v="Over 55"/>
    <s v="Current Employees"/>
    <x v="0"/>
    <x v="0"/>
    <s v="STAFF-81"/>
    <x v="63"/>
    <x v="0"/>
    <x v="0"/>
    <s v="Single"/>
    <s v="No"/>
    <s v="Y"/>
    <n v="3"/>
    <n v="-2"/>
    <n v="0"/>
    <n v="59"/>
    <n v="0"/>
    <m/>
    <n v="0"/>
    <n v="1"/>
    <n v="1435"/>
    <n v="25"/>
    <x v="3"/>
    <n v="1"/>
    <n v="1"/>
    <n v="99"/>
    <n v="3"/>
    <n v="3"/>
    <n v="2"/>
    <n v="7637"/>
    <n v="2354"/>
    <n v="7"/>
    <n v="11"/>
    <n v="3"/>
    <n v="4"/>
    <n v="80"/>
    <n v="0"/>
    <n v="28"/>
    <n v="2"/>
    <n v="21"/>
    <n v="16"/>
    <n v="7"/>
    <n v="9"/>
  </r>
  <r>
    <s v="No"/>
    <s v="Travel_Rarely"/>
    <s v="35 - 44"/>
    <s v="Current Employees"/>
    <x v="1"/>
    <x v="4"/>
    <s v="STAFF-83"/>
    <x v="64"/>
    <x v="0"/>
    <x v="4"/>
    <s v="Divorced"/>
    <s v="No"/>
    <s v="Y"/>
    <n v="2"/>
    <n v="-2"/>
    <n v="0"/>
    <n v="36"/>
    <n v="0"/>
    <m/>
    <n v="0"/>
    <n v="1"/>
    <n v="1223"/>
    <n v="8"/>
    <x v="3"/>
    <n v="1"/>
    <n v="3"/>
    <n v="59"/>
    <n v="3"/>
    <n v="3"/>
    <n v="3"/>
    <n v="10096"/>
    <n v="8202"/>
    <n v="1"/>
    <n v="13"/>
    <n v="3"/>
    <n v="2"/>
    <n v="80"/>
    <n v="3"/>
    <n v="17"/>
    <n v="3"/>
    <n v="17"/>
    <n v="14"/>
    <n v="12"/>
    <n v="8"/>
  </r>
  <r>
    <s v="No"/>
    <s v="Travel_Rarely"/>
    <s v="Over 55"/>
    <s v="Current Employees"/>
    <x v="1"/>
    <x v="2"/>
    <s v="STAFF-84"/>
    <x v="65"/>
    <x v="0"/>
    <x v="5"/>
    <s v="Divorced"/>
    <s v="Yes"/>
    <s v="Y"/>
    <n v="2"/>
    <n v="-2"/>
    <n v="0"/>
    <n v="55"/>
    <n v="0"/>
    <m/>
    <n v="0"/>
    <n v="1"/>
    <n v="836"/>
    <n v="8"/>
    <x v="3"/>
    <n v="1"/>
    <n v="4"/>
    <n v="33"/>
    <n v="3"/>
    <n v="4"/>
    <n v="3"/>
    <n v="14756"/>
    <n v="19730"/>
    <n v="2"/>
    <n v="14"/>
    <n v="3"/>
    <n v="3"/>
    <n v="80"/>
    <n v="3"/>
    <n v="21"/>
    <n v="3"/>
    <n v="5"/>
    <n v="0"/>
    <n v="0"/>
    <n v="2"/>
  </r>
  <r>
    <s v="No"/>
    <s v="Travel_Frequently"/>
    <s v="35 - 44"/>
    <s v="Current Employees"/>
    <x v="1"/>
    <x v="0"/>
    <s v="STAFF-85"/>
    <x v="66"/>
    <x v="1"/>
    <x v="3"/>
    <s v="Single"/>
    <s v="No"/>
    <s v="Y"/>
    <n v="3"/>
    <n v="-2"/>
    <n v="0"/>
    <n v="36"/>
    <n v="0"/>
    <m/>
    <n v="0"/>
    <n v="1"/>
    <n v="1195"/>
    <n v="11"/>
    <x v="3"/>
    <n v="1"/>
    <n v="2"/>
    <n v="95"/>
    <n v="2"/>
    <n v="2"/>
    <n v="2"/>
    <n v="6499"/>
    <n v="22656"/>
    <n v="1"/>
    <n v="13"/>
    <n v="3"/>
    <n v="3"/>
    <n v="80"/>
    <n v="0"/>
    <n v="6"/>
    <n v="3"/>
    <n v="6"/>
    <n v="5"/>
    <n v="0"/>
    <n v="3"/>
  </r>
  <r>
    <s v="No"/>
    <s v="Travel_Rarely"/>
    <s v="45 - 54"/>
    <s v="Current Employees"/>
    <x v="1"/>
    <x v="0"/>
    <s v="STAFF-86"/>
    <x v="67"/>
    <x v="1"/>
    <x v="1"/>
    <s v="Divorced"/>
    <s v="No"/>
    <s v="Y"/>
    <n v="2"/>
    <n v="-2"/>
    <n v="0"/>
    <n v="45"/>
    <n v="0"/>
    <m/>
    <n v="0"/>
    <n v="1"/>
    <n v="1339"/>
    <n v="7"/>
    <x v="3"/>
    <n v="1"/>
    <n v="2"/>
    <n v="59"/>
    <n v="3"/>
    <n v="3"/>
    <n v="2"/>
    <n v="9724"/>
    <n v="18787"/>
    <n v="2"/>
    <n v="17"/>
    <n v="3"/>
    <n v="3"/>
    <n v="80"/>
    <n v="1"/>
    <n v="25"/>
    <n v="3"/>
    <n v="1"/>
    <n v="0"/>
    <n v="0"/>
    <n v="0"/>
  </r>
  <r>
    <s v="No"/>
    <s v="Travel_Frequently"/>
    <s v="35 - 44"/>
    <s v="Current Employees"/>
    <x v="1"/>
    <x v="2"/>
    <s v="STAFF-88"/>
    <x v="68"/>
    <x v="1"/>
    <x v="1"/>
    <s v="Married"/>
    <s v="No"/>
    <s v="Y"/>
    <n v="2"/>
    <n v="-2"/>
    <n v="0"/>
    <n v="35"/>
    <n v="0"/>
    <m/>
    <n v="0"/>
    <n v="1"/>
    <n v="664"/>
    <n v="1"/>
    <x v="3"/>
    <n v="1"/>
    <n v="2"/>
    <n v="79"/>
    <n v="3"/>
    <n v="1"/>
    <n v="4"/>
    <n v="2194"/>
    <n v="5868"/>
    <n v="4"/>
    <n v="13"/>
    <n v="3"/>
    <n v="4"/>
    <n v="80"/>
    <n v="1"/>
    <n v="5"/>
    <n v="2"/>
    <n v="3"/>
    <n v="2"/>
    <n v="1"/>
    <n v="2"/>
  </r>
  <r>
    <s v="Yes"/>
    <s v="Travel_Rarely"/>
    <s v="35 - 44"/>
    <s v="Ex-Employees"/>
    <x v="1"/>
    <x v="2"/>
    <s v="STAFF-90"/>
    <x v="69"/>
    <x v="1"/>
    <x v="1"/>
    <s v="Married"/>
    <s v="Yes"/>
    <s v="Y"/>
    <n v="0"/>
    <n v="-2"/>
    <n v="0"/>
    <n v="36"/>
    <n v="1"/>
    <n v="1"/>
    <n v="1"/>
    <n v="0"/>
    <n v="318"/>
    <n v="9"/>
    <x v="3"/>
    <n v="1"/>
    <n v="4"/>
    <n v="79"/>
    <n v="2"/>
    <n v="1"/>
    <n v="3"/>
    <n v="3388"/>
    <n v="21777"/>
    <n v="0"/>
    <n v="17"/>
    <n v="3"/>
    <n v="1"/>
    <n v="80"/>
    <n v="1"/>
    <n v="2"/>
    <n v="2"/>
    <n v="1"/>
    <n v="0"/>
    <n v="0"/>
    <n v="0"/>
  </r>
  <r>
    <s v="No"/>
    <s v="Travel_Frequently"/>
    <s v="Over 55"/>
    <s v="Current Employees"/>
    <x v="0"/>
    <x v="0"/>
    <s v="STAFF-91"/>
    <x v="70"/>
    <x v="0"/>
    <x v="0"/>
    <s v="Single"/>
    <s v="No"/>
    <s v="Y"/>
    <n v="2"/>
    <n v="-2"/>
    <n v="0"/>
    <n v="59"/>
    <n v="0"/>
    <m/>
    <n v="0"/>
    <n v="1"/>
    <n v="1225"/>
    <n v="1"/>
    <x v="1"/>
    <n v="1"/>
    <n v="1"/>
    <n v="57"/>
    <n v="2"/>
    <n v="2"/>
    <n v="2"/>
    <n v="5473"/>
    <n v="24668"/>
    <n v="7"/>
    <n v="11"/>
    <n v="3"/>
    <n v="4"/>
    <n v="80"/>
    <n v="0"/>
    <n v="20"/>
    <n v="2"/>
    <n v="4"/>
    <n v="3"/>
    <n v="1"/>
    <n v="3"/>
  </r>
  <r>
    <s v="No"/>
    <s v="Travel_Rarely"/>
    <s v="25 - 34"/>
    <s v="Current Employees"/>
    <x v="1"/>
    <x v="0"/>
    <s v="STAFF-94"/>
    <x v="71"/>
    <x v="1"/>
    <x v="1"/>
    <s v="Married"/>
    <s v="No"/>
    <s v="Y"/>
    <n v="3"/>
    <n v="-2"/>
    <n v="0"/>
    <n v="29"/>
    <n v="0"/>
    <m/>
    <n v="0"/>
    <n v="1"/>
    <n v="1328"/>
    <n v="2"/>
    <x v="3"/>
    <n v="1"/>
    <n v="3"/>
    <n v="76"/>
    <n v="3"/>
    <n v="1"/>
    <n v="2"/>
    <n v="2703"/>
    <n v="4956"/>
    <n v="0"/>
    <n v="23"/>
    <n v="4"/>
    <n v="4"/>
    <n v="80"/>
    <n v="1"/>
    <n v="6"/>
    <n v="3"/>
    <n v="5"/>
    <n v="4"/>
    <n v="0"/>
    <n v="4"/>
  </r>
  <r>
    <s v="No"/>
    <s v="Travel_Rarely"/>
    <s v="25 - 34"/>
    <s v="Current Employees"/>
    <x v="1"/>
    <x v="2"/>
    <s v="STAFF-95"/>
    <x v="72"/>
    <x v="1"/>
    <x v="1"/>
    <s v="Single"/>
    <s v="No"/>
    <s v="Y"/>
    <n v="4"/>
    <n v="-2"/>
    <n v="0"/>
    <n v="31"/>
    <n v="0"/>
    <m/>
    <n v="0"/>
    <n v="1"/>
    <n v="1082"/>
    <n v="1"/>
    <x v="2"/>
    <n v="1"/>
    <n v="3"/>
    <n v="87"/>
    <n v="3"/>
    <n v="1"/>
    <n v="3"/>
    <n v="2501"/>
    <n v="18775"/>
    <n v="1"/>
    <n v="17"/>
    <n v="3"/>
    <n v="2"/>
    <n v="80"/>
    <n v="0"/>
    <n v="1"/>
    <n v="3"/>
    <n v="1"/>
    <n v="1"/>
    <n v="1"/>
    <n v="0"/>
  </r>
  <r>
    <s v="No"/>
    <s v="Travel_Rarely"/>
    <s v="25 - 34"/>
    <s v="Current Employees"/>
    <x v="1"/>
    <x v="0"/>
    <s v="STAFF-96"/>
    <x v="73"/>
    <x v="1"/>
    <x v="1"/>
    <s v="Married"/>
    <s v="No"/>
    <s v="Y"/>
    <n v="3"/>
    <n v="-2"/>
    <n v="0"/>
    <n v="32"/>
    <n v="0"/>
    <m/>
    <n v="0"/>
    <n v="1"/>
    <n v="548"/>
    <n v="1"/>
    <x v="3"/>
    <n v="1"/>
    <n v="2"/>
    <n v="66"/>
    <n v="3"/>
    <n v="2"/>
    <n v="2"/>
    <n v="6220"/>
    <n v="7346"/>
    <n v="1"/>
    <n v="17"/>
    <n v="3"/>
    <n v="2"/>
    <n v="80"/>
    <n v="2"/>
    <n v="10"/>
    <n v="3"/>
    <n v="10"/>
    <n v="4"/>
    <n v="0"/>
    <n v="9"/>
  </r>
  <r>
    <s v="No"/>
    <s v="Travel_Rarely"/>
    <s v="35 - 44"/>
    <s v="Current Employees"/>
    <x v="1"/>
    <x v="0"/>
    <s v="STAFF-97"/>
    <x v="74"/>
    <x v="0"/>
    <x v="2"/>
    <s v="Married"/>
    <s v="No"/>
    <s v="Y"/>
    <n v="3"/>
    <n v="-2"/>
    <n v="0"/>
    <n v="36"/>
    <n v="0"/>
    <m/>
    <n v="0"/>
    <n v="1"/>
    <n v="132"/>
    <n v="6"/>
    <x v="3"/>
    <n v="1"/>
    <n v="2"/>
    <n v="55"/>
    <n v="4"/>
    <n v="1"/>
    <n v="2"/>
    <n v="3038"/>
    <n v="22002"/>
    <n v="3"/>
    <n v="12"/>
    <n v="3"/>
    <n v="2"/>
    <n v="80"/>
    <n v="0"/>
    <n v="5"/>
    <n v="3"/>
    <n v="1"/>
    <n v="0"/>
    <n v="0"/>
    <n v="0"/>
  </r>
  <r>
    <s v="No"/>
    <s v="Travel_Rarely"/>
    <s v="25 - 34"/>
    <s v="Current Employees"/>
    <x v="1"/>
    <x v="0"/>
    <s v="STAFF-98"/>
    <x v="75"/>
    <x v="0"/>
    <x v="3"/>
    <s v="Single"/>
    <s v="No"/>
    <s v="Y"/>
    <n v="2"/>
    <n v="-2"/>
    <n v="0"/>
    <n v="31"/>
    <n v="0"/>
    <m/>
    <n v="0"/>
    <n v="1"/>
    <n v="746"/>
    <n v="8"/>
    <x v="2"/>
    <n v="1"/>
    <n v="3"/>
    <n v="61"/>
    <n v="3"/>
    <n v="2"/>
    <n v="2"/>
    <n v="4424"/>
    <n v="20682"/>
    <n v="1"/>
    <n v="23"/>
    <n v="4"/>
    <n v="4"/>
    <n v="80"/>
    <n v="0"/>
    <n v="11"/>
    <n v="3"/>
    <n v="11"/>
    <n v="7"/>
    <n v="1"/>
    <n v="8"/>
  </r>
  <r>
    <s v="No"/>
    <s v="Travel_Rarely"/>
    <s v="35 - 44"/>
    <s v="Current Employees"/>
    <x v="0"/>
    <x v="3"/>
    <s v="STAFF-100"/>
    <x v="76"/>
    <x v="1"/>
    <x v="0"/>
    <s v="Single"/>
    <s v="No"/>
    <s v="Y"/>
    <n v="2"/>
    <n v="-2"/>
    <n v="0"/>
    <n v="35"/>
    <n v="0"/>
    <m/>
    <n v="0"/>
    <n v="1"/>
    <n v="776"/>
    <n v="1"/>
    <x v="2"/>
    <n v="1"/>
    <n v="3"/>
    <n v="32"/>
    <n v="2"/>
    <n v="2"/>
    <n v="4"/>
    <n v="4312"/>
    <n v="23016"/>
    <n v="0"/>
    <n v="14"/>
    <n v="3"/>
    <n v="2"/>
    <n v="80"/>
    <n v="0"/>
    <n v="16"/>
    <n v="3"/>
    <n v="15"/>
    <n v="13"/>
    <n v="2"/>
    <n v="8"/>
  </r>
  <r>
    <s v="No"/>
    <s v="Travel_Rarely"/>
    <s v="45 - 54"/>
    <s v="Current Employees"/>
    <x v="1"/>
    <x v="1"/>
    <s v="STAFF-101"/>
    <x v="77"/>
    <x v="1"/>
    <x v="7"/>
    <s v="Married"/>
    <s v="Yes"/>
    <s v="Y"/>
    <n v="3"/>
    <n v="-2"/>
    <n v="0"/>
    <n v="45"/>
    <n v="0"/>
    <m/>
    <n v="0"/>
    <n v="1"/>
    <n v="193"/>
    <n v="6"/>
    <x v="2"/>
    <n v="1"/>
    <n v="4"/>
    <n v="52"/>
    <n v="3"/>
    <n v="3"/>
    <n v="4"/>
    <n v="13245"/>
    <n v="15067"/>
    <n v="4"/>
    <n v="14"/>
    <n v="3"/>
    <n v="2"/>
    <n v="80"/>
    <n v="0"/>
    <n v="17"/>
    <n v="4"/>
    <n v="0"/>
    <n v="0"/>
    <n v="0"/>
    <n v="0"/>
  </r>
  <r>
    <s v="No"/>
    <s v="Travel_Rarely"/>
    <s v="35 - 44"/>
    <s v="Current Employees"/>
    <x v="1"/>
    <x v="2"/>
    <s v="STAFF-102"/>
    <x v="78"/>
    <x v="1"/>
    <x v="7"/>
    <s v="Single"/>
    <s v="No"/>
    <s v="Y"/>
    <n v="3"/>
    <n v="-2"/>
    <n v="0"/>
    <n v="37"/>
    <n v="0"/>
    <m/>
    <n v="0"/>
    <n v="1"/>
    <n v="397"/>
    <n v="7"/>
    <x v="2"/>
    <n v="1"/>
    <n v="1"/>
    <n v="30"/>
    <n v="3"/>
    <n v="3"/>
    <n v="3"/>
    <n v="13664"/>
    <n v="25258"/>
    <n v="4"/>
    <n v="13"/>
    <n v="3"/>
    <n v="1"/>
    <n v="80"/>
    <n v="0"/>
    <n v="16"/>
    <n v="4"/>
    <n v="5"/>
    <n v="2"/>
    <n v="0"/>
    <n v="2"/>
  </r>
  <r>
    <s v="No"/>
    <s v="Travel_Rarely"/>
    <s v="45 - 54"/>
    <s v="Current Employees"/>
    <x v="2"/>
    <x v="2"/>
    <s v="STAFF-103"/>
    <x v="79"/>
    <x v="1"/>
    <x v="8"/>
    <s v="Divorced"/>
    <s v="Yes"/>
    <s v="Y"/>
    <n v="2"/>
    <n v="-2"/>
    <n v="0"/>
    <n v="46"/>
    <n v="0"/>
    <m/>
    <n v="0"/>
    <n v="1"/>
    <n v="945"/>
    <n v="5"/>
    <x v="0"/>
    <n v="1"/>
    <n v="2"/>
    <n v="80"/>
    <n v="3"/>
    <n v="2"/>
    <n v="3"/>
    <n v="5021"/>
    <n v="10425"/>
    <n v="8"/>
    <n v="22"/>
    <n v="4"/>
    <n v="4"/>
    <n v="80"/>
    <n v="1"/>
    <n v="16"/>
    <n v="3"/>
    <n v="4"/>
    <n v="2"/>
    <n v="0"/>
    <n v="2"/>
  </r>
  <r>
    <s v="No"/>
    <s v="Travel_Rarely"/>
    <s v="25 - 34"/>
    <s v="Current Employees"/>
    <x v="1"/>
    <x v="0"/>
    <s v="STAFF-104"/>
    <x v="80"/>
    <x v="1"/>
    <x v="2"/>
    <s v="Married"/>
    <s v="Yes"/>
    <s v="Y"/>
    <n v="1"/>
    <n v="-2"/>
    <n v="0"/>
    <n v="30"/>
    <n v="0"/>
    <m/>
    <n v="0"/>
    <n v="1"/>
    <n v="852"/>
    <n v="1"/>
    <x v="1"/>
    <n v="1"/>
    <n v="4"/>
    <n v="55"/>
    <n v="2"/>
    <n v="2"/>
    <n v="2"/>
    <n v="5126"/>
    <n v="15998"/>
    <n v="1"/>
    <n v="12"/>
    <n v="3"/>
    <n v="3"/>
    <n v="80"/>
    <n v="2"/>
    <n v="10"/>
    <n v="2"/>
    <n v="10"/>
    <n v="8"/>
    <n v="3"/>
    <n v="0"/>
  </r>
  <r>
    <s v="No"/>
    <s v="Travel_Rarely"/>
    <s v="35 - 44"/>
    <s v="Current Employees"/>
    <x v="1"/>
    <x v="2"/>
    <s v="STAFF-105"/>
    <x v="81"/>
    <x v="1"/>
    <x v="1"/>
    <s v="Single"/>
    <s v="No"/>
    <s v="Y"/>
    <n v="3"/>
    <n v="-2"/>
    <n v="0"/>
    <n v="35"/>
    <n v="0"/>
    <m/>
    <n v="0"/>
    <n v="1"/>
    <n v="1214"/>
    <n v="1"/>
    <x v="3"/>
    <n v="1"/>
    <n v="2"/>
    <n v="30"/>
    <n v="2"/>
    <n v="1"/>
    <n v="3"/>
    <n v="2859"/>
    <n v="26278"/>
    <n v="1"/>
    <n v="18"/>
    <n v="3"/>
    <n v="1"/>
    <n v="80"/>
    <n v="0"/>
    <n v="6"/>
    <n v="3"/>
    <n v="6"/>
    <n v="4"/>
    <n v="0"/>
    <n v="4"/>
  </r>
  <r>
    <s v="No"/>
    <s v="Travel_Rarely"/>
    <s v="Over 55"/>
    <s v="Current Employees"/>
    <x v="0"/>
    <x v="0"/>
    <s v="STAFF-106"/>
    <x v="82"/>
    <x v="1"/>
    <x v="0"/>
    <s v="Married"/>
    <s v="No"/>
    <s v="Y"/>
    <n v="4"/>
    <n v="-2"/>
    <n v="0"/>
    <n v="55"/>
    <n v="0"/>
    <m/>
    <n v="0"/>
    <n v="1"/>
    <n v="111"/>
    <n v="1"/>
    <x v="0"/>
    <n v="1"/>
    <n v="1"/>
    <n v="70"/>
    <n v="3"/>
    <n v="3"/>
    <n v="2"/>
    <n v="10239"/>
    <n v="18092"/>
    <n v="3"/>
    <n v="14"/>
    <n v="3"/>
    <n v="4"/>
    <n v="80"/>
    <n v="1"/>
    <n v="24"/>
    <n v="3"/>
    <n v="1"/>
    <n v="0"/>
    <n v="1"/>
    <n v="0"/>
  </r>
  <r>
    <s v="No"/>
    <s v="Non-Travel"/>
    <s v="35 - 44"/>
    <s v="Current Employees"/>
    <x v="1"/>
    <x v="2"/>
    <s v="STAFF-107"/>
    <x v="83"/>
    <x v="0"/>
    <x v="1"/>
    <s v="Divorced"/>
    <s v="Yes"/>
    <s v="Y"/>
    <n v="3"/>
    <n v="-2"/>
    <n v="0"/>
    <n v="38"/>
    <n v="0"/>
    <m/>
    <n v="0"/>
    <n v="1"/>
    <n v="573"/>
    <n v="6"/>
    <x v="3"/>
    <n v="1"/>
    <n v="2"/>
    <n v="79"/>
    <n v="1"/>
    <n v="2"/>
    <n v="4"/>
    <n v="5329"/>
    <n v="15717"/>
    <n v="7"/>
    <n v="12"/>
    <n v="3"/>
    <n v="4"/>
    <n v="80"/>
    <n v="3"/>
    <n v="17"/>
    <n v="3"/>
    <n v="13"/>
    <n v="11"/>
    <n v="1"/>
    <n v="9"/>
  </r>
  <r>
    <s v="No"/>
    <s v="Travel_Rarely"/>
    <s v="25 - 34"/>
    <s v="Current Employees"/>
    <x v="1"/>
    <x v="2"/>
    <s v="STAFF-110"/>
    <x v="84"/>
    <x v="1"/>
    <x v="3"/>
    <s v="Married"/>
    <s v="No"/>
    <s v="Y"/>
    <n v="2"/>
    <n v="-2"/>
    <n v="0"/>
    <n v="34"/>
    <n v="0"/>
    <m/>
    <n v="0"/>
    <n v="1"/>
    <n v="1153"/>
    <n v="1"/>
    <x v="0"/>
    <n v="1"/>
    <n v="1"/>
    <n v="94"/>
    <n v="3"/>
    <n v="2"/>
    <n v="3"/>
    <n v="4325"/>
    <n v="17736"/>
    <n v="1"/>
    <n v="15"/>
    <n v="3"/>
    <n v="3"/>
    <n v="80"/>
    <n v="0"/>
    <n v="5"/>
    <n v="3"/>
    <n v="5"/>
    <n v="2"/>
    <n v="1"/>
    <n v="3"/>
  </r>
  <r>
    <s v="No"/>
    <s v="Travel_Rarely"/>
    <s v="Over 55"/>
    <s v="Current Employees"/>
    <x v="1"/>
    <x v="0"/>
    <s v="STAFF-112"/>
    <x v="85"/>
    <x v="1"/>
    <x v="3"/>
    <s v="Single"/>
    <s v="No"/>
    <s v="Y"/>
    <n v="3"/>
    <n v="-2"/>
    <n v="0"/>
    <n v="56"/>
    <n v="0"/>
    <m/>
    <n v="0"/>
    <n v="1"/>
    <n v="1400"/>
    <n v="7"/>
    <x v="3"/>
    <n v="1"/>
    <n v="4"/>
    <n v="49"/>
    <n v="1"/>
    <n v="3"/>
    <n v="2"/>
    <n v="7260"/>
    <n v="21698"/>
    <n v="4"/>
    <n v="11"/>
    <n v="3"/>
    <n v="1"/>
    <n v="80"/>
    <n v="0"/>
    <n v="37"/>
    <n v="2"/>
    <n v="6"/>
    <n v="4"/>
    <n v="0"/>
    <n v="2"/>
  </r>
  <r>
    <s v="No"/>
    <s v="Travel_Rarely"/>
    <s v="Under 25"/>
    <s v="Current Employees"/>
    <x v="0"/>
    <x v="4"/>
    <s v="STAFF-113"/>
    <x v="86"/>
    <x v="1"/>
    <x v="6"/>
    <s v="Divorced"/>
    <s v="No"/>
    <s v="Y"/>
    <n v="3"/>
    <n v="-2"/>
    <n v="0"/>
    <n v="23"/>
    <n v="0"/>
    <m/>
    <n v="0"/>
    <n v="1"/>
    <n v="541"/>
    <n v="2"/>
    <x v="1"/>
    <n v="1"/>
    <n v="3"/>
    <n v="62"/>
    <n v="3"/>
    <n v="1"/>
    <n v="4"/>
    <n v="2322"/>
    <n v="9518"/>
    <n v="3"/>
    <n v="13"/>
    <n v="3"/>
    <n v="3"/>
    <n v="80"/>
    <n v="1"/>
    <n v="3"/>
    <n v="3"/>
    <n v="0"/>
    <n v="0"/>
    <n v="0"/>
    <n v="0"/>
  </r>
  <r>
    <s v="No"/>
    <s v="Travel_Rarely"/>
    <s v="45 - 54"/>
    <s v="Current Employees"/>
    <x v="1"/>
    <x v="0"/>
    <s v="STAFF-116"/>
    <x v="87"/>
    <x v="1"/>
    <x v="2"/>
    <s v="Married"/>
    <s v="No"/>
    <s v="Y"/>
    <n v="4"/>
    <n v="-2"/>
    <n v="0"/>
    <n v="51"/>
    <n v="0"/>
    <m/>
    <n v="0"/>
    <n v="1"/>
    <n v="432"/>
    <n v="9"/>
    <x v="2"/>
    <n v="1"/>
    <n v="4"/>
    <n v="96"/>
    <n v="3"/>
    <n v="1"/>
    <n v="2"/>
    <n v="2075"/>
    <n v="18725"/>
    <n v="3"/>
    <n v="23"/>
    <n v="4"/>
    <n v="2"/>
    <n v="80"/>
    <n v="2"/>
    <n v="10"/>
    <n v="3"/>
    <n v="4"/>
    <n v="2"/>
    <n v="0"/>
    <n v="3"/>
  </r>
  <r>
    <s v="No"/>
    <s v="Travel_Rarely"/>
    <s v="25 - 34"/>
    <s v="Current Employees"/>
    <x v="1"/>
    <x v="0"/>
    <s v="STAFF-117"/>
    <x v="88"/>
    <x v="1"/>
    <x v="4"/>
    <s v="Married"/>
    <s v="No"/>
    <s v="Y"/>
    <n v="3"/>
    <n v="-2"/>
    <n v="0"/>
    <n v="30"/>
    <n v="0"/>
    <m/>
    <n v="0"/>
    <n v="1"/>
    <n v="288"/>
    <n v="2"/>
    <x v="3"/>
    <n v="1"/>
    <n v="3"/>
    <n v="99"/>
    <n v="2"/>
    <n v="2"/>
    <n v="2"/>
    <n v="4152"/>
    <n v="15830"/>
    <n v="1"/>
    <n v="19"/>
    <n v="3"/>
    <n v="1"/>
    <n v="80"/>
    <n v="3"/>
    <n v="11"/>
    <n v="3"/>
    <n v="11"/>
    <n v="10"/>
    <n v="10"/>
    <n v="8"/>
  </r>
  <r>
    <s v="Yes"/>
    <s v="Travel_Rarely"/>
    <s v="45 - 54"/>
    <s v="Ex-Employees"/>
    <x v="0"/>
    <x v="2"/>
    <s v="STAFF-118"/>
    <x v="89"/>
    <x v="1"/>
    <x v="0"/>
    <s v="Single"/>
    <s v="No"/>
    <s v="Y"/>
    <n v="3"/>
    <n v="-2"/>
    <n v="0"/>
    <n v="46"/>
    <n v="1"/>
    <n v="1"/>
    <n v="1"/>
    <n v="0"/>
    <n v="669"/>
    <n v="9"/>
    <x v="0"/>
    <n v="1"/>
    <n v="3"/>
    <n v="64"/>
    <n v="2"/>
    <n v="3"/>
    <n v="4"/>
    <n v="9619"/>
    <n v="13596"/>
    <n v="1"/>
    <n v="16"/>
    <n v="3"/>
    <n v="4"/>
    <n v="80"/>
    <n v="0"/>
    <n v="9"/>
    <n v="3"/>
    <n v="9"/>
    <n v="8"/>
    <n v="4"/>
    <n v="7"/>
  </r>
  <r>
    <s v="No"/>
    <s v="Travel_Frequently"/>
    <s v="35 - 44"/>
    <s v="Current Employees"/>
    <x v="1"/>
    <x v="0"/>
    <s v="STAFF-119"/>
    <x v="90"/>
    <x v="1"/>
    <x v="4"/>
    <s v="Married"/>
    <s v="No"/>
    <s v="Y"/>
    <n v="3"/>
    <n v="-2"/>
    <n v="0"/>
    <n v="40"/>
    <n v="0"/>
    <m/>
    <n v="0"/>
    <n v="1"/>
    <n v="530"/>
    <n v="1"/>
    <x v="2"/>
    <n v="1"/>
    <n v="3"/>
    <n v="78"/>
    <n v="2"/>
    <n v="4"/>
    <n v="2"/>
    <n v="13503"/>
    <n v="14115"/>
    <n v="1"/>
    <n v="22"/>
    <n v="4"/>
    <n v="4"/>
    <n v="80"/>
    <n v="1"/>
    <n v="22"/>
    <n v="2"/>
    <n v="22"/>
    <n v="3"/>
    <n v="11"/>
    <n v="11"/>
  </r>
  <r>
    <s v="No"/>
    <s v="Travel_Rarely"/>
    <s v="45 - 54"/>
    <s v="Current Employees"/>
    <x v="0"/>
    <x v="3"/>
    <s v="STAFF-120"/>
    <x v="91"/>
    <x v="1"/>
    <x v="0"/>
    <s v="Single"/>
    <s v="Yes"/>
    <s v="Y"/>
    <n v="2"/>
    <n v="-2"/>
    <n v="0"/>
    <n v="51"/>
    <n v="0"/>
    <m/>
    <n v="0"/>
    <n v="1"/>
    <n v="632"/>
    <n v="21"/>
    <x v="2"/>
    <n v="1"/>
    <n v="3"/>
    <n v="71"/>
    <n v="3"/>
    <n v="2"/>
    <n v="4"/>
    <n v="5441"/>
    <n v="8423"/>
    <n v="0"/>
    <n v="22"/>
    <n v="4"/>
    <n v="4"/>
    <n v="80"/>
    <n v="0"/>
    <n v="11"/>
    <n v="1"/>
    <n v="10"/>
    <n v="7"/>
    <n v="1"/>
    <n v="0"/>
  </r>
  <r>
    <s v="No"/>
    <s v="Travel_Rarely"/>
    <s v="25 - 34"/>
    <s v="Current Employees"/>
    <x v="0"/>
    <x v="2"/>
    <s v="STAFF-121"/>
    <x v="92"/>
    <x v="0"/>
    <x v="0"/>
    <s v="Divorced"/>
    <s v="Yes"/>
    <s v="Y"/>
    <n v="4"/>
    <n v="-2"/>
    <n v="0"/>
    <n v="30"/>
    <n v="0"/>
    <m/>
    <n v="0"/>
    <n v="1"/>
    <n v="1334"/>
    <n v="4"/>
    <x v="0"/>
    <n v="1"/>
    <n v="3"/>
    <n v="63"/>
    <n v="2"/>
    <n v="2"/>
    <n v="3"/>
    <n v="5209"/>
    <n v="19760"/>
    <n v="1"/>
    <n v="12"/>
    <n v="3"/>
    <n v="2"/>
    <n v="80"/>
    <n v="3"/>
    <n v="11"/>
    <n v="2"/>
    <n v="11"/>
    <n v="8"/>
    <n v="2"/>
    <n v="7"/>
  </r>
  <r>
    <s v="No"/>
    <s v="Travel_Frequently"/>
    <s v="45 - 54"/>
    <s v="Current Employees"/>
    <x v="1"/>
    <x v="2"/>
    <s v="STAFF-124"/>
    <x v="93"/>
    <x v="1"/>
    <x v="4"/>
    <s v="Married"/>
    <s v="Yes"/>
    <s v="Y"/>
    <n v="5"/>
    <n v="-2"/>
    <n v="0"/>
    <n v="46"/>
    <n v="0"/>
    <m/>
    <n v="0"/>
    <n v="1"/>
    <n v="638"/>
    <n v="1"/>
    <x v="3"/>
    <n v="1"/>
    <n v="3"/>
    <n v="40"/>
    <n v="2"/>
    <n v="3"/>
    <n v="4"/>
    <n v="10673"/>
    <n v="3142"/>
    <n v="2"/>
    <n v="13"/>
    <n v="3"/>
    <n v="3"/>
    <n v="80"/>
    <n v="1"/>
    <n v="21"/>
    <n v="2"/>
    <n v="10"/>
    <n v="9"/>
    <n v="9"/>
    <n v="5"/>
  </r>
  <r>
    <s v="No"/>
    <s v="Travel_Rarely"/>
    <s v="25 - 34"/>
    <s v="Current Employees"/>
    <x v="0"/>
    <x v="2"/>
    <s v="STAFF-125"/>
    <x v="94"/>
    <x v="1"/>
    <x v="0"/>
    <s v="Single"/>
    <s v="No"/>
    <s v="Y"/>
    <n v="0"/>
    <n v="-2"/>
    <n v="0"/>
    <n v="32"/>
    <n v="0"/>
    <m/>
    <n v="0"/>
    <n v="1"/>
    <n v="1093"/>
    <n v="6"/>
    <x v="2"/>
    <n v="1"/>
    <n v="2"/>
    <n v="87"/>
    <n v="3"/>
    <n v="2"/>
    <n v="3"/>
    <n v="5010"/>
    <n v="24301"/>
    <n v="1"/>
    <n v="16"/>
    <n v="3"/>
    <n v="1"/>
    <n v="80"/>
    <n v="0"/>
    <n v="12"/>
    <n v="3"/>
    <n v="11"/>
    <n v="8"/>
    <n v="5"/>
    <n v="7"/>
  </r>
  <r>
    <s v="No"/>
    <s v="Travel_Rarely"/>
    <s v="45 - 54"/>
    <s v="Current Employees"/>
    <x v="1"/>
    <x v="4"/>
    <s v="STAFF-126"/>
    <x v="95"/>
    <x v="0"/>
    <x v="7"/>
    <s v="Married"/>
    <s v="No"/>
    <s v="Y"/>
    <n v="5"/>
    <n v="-2"/>
    <n v="0"/>
    <n v="54"/>
    <n v="0"/>
    <m/>
    <n v="0"/>
    <n v="1"/>
    <n v="1217"/>
    <n v="2"/>
    <x v="2"/>
    <n v="1"/>
    <n v="1"/>
    <n v="60"/>
    <n v="3"/>
    <n v="3"/>
    <n v="3"/>
    <n v="13549"/>
    <n v="24001"/>
    <n v="9"/>
    <n v="12"/>
    <n v="3"/>
    <n v="1"/>
    <n v="80"/>
    <n v="1"/>
    <n v="16"/>
    <n v="1"/>
    <n v="4"/>
    <n v="3"/>
    <n v="0"/>
    <n v="3"/>
  </r>
  <r>
    <s v="No"/>
    <s v="Travel_Rarely"/>
    <s v="Under 25"/>
    <s v="Current Employees"/>
    <x v="0"/>
    <x v="1"/>
    <s v="STAFF-128"/>
    <x v="96"/>
    <x v="0"/>
    <x v="0"/>
    <s v="Married"/>
    <s v="No"/>
    <s v="Y"/>
    <n v="2"/>
    <n v="-2"/>
    <n v="0"/>
    <n v="24"/>
    <n v="0"/>
    <m/>
    <n v="0"/>
    <n v="1"/>
    <n v="1353"/>
    <n v="3"/>
    <x v="0"/>
    <n v="1"/>
    <n v="1"/>
    <n v="33"/>
    <n v="3"/>
    <n v="2"/>
    <n v="3"/>
    <n v="4999"/>
    <n v="17519"/>
    <n v="0"/>
    <n v="21"/>
    <n v="4"/>
    <n v="1"/>
    <n v="80"/>
    <n v="1"/>
    <n v="4"/>
    <n v="2"/>
    <n v="3"/>
    <n v="2"/>
    <n v="0"/>
    <n v="2"/>
  </r>
  <r>
    <s v="No"/>
    <s v="Non-Travel"/>
    <s v="25 - 34"/>
    <s v="Current Employees"/>
    <x v="0"/>
    <x v="2"/>
    <s v="STAFF-129"/>
    <x v="97"/>
    <x v="1"/>
    <x v="0"/>
    <s v="Married"/>
    <s v="No"/>
    <s v="Y"/>
    <n v="3"/>
    <n v="-2"/>
    <n v="0"/>
    <n v="28"/>
    <n v="0"/>
    <m/>
    <n v="0"/>
    <n v="1"/>
    <n v="120"/>
    <n v="4"/>
    <x v="3"/>
    <n v="1"/>
    <n v="2"/>
    <n v="43"/>
    <n v="3"/>
    <n v="2"/>
    <n v="3"/>
    <n v="4221"/>
    <n v="8863"/>
    <n v="1"/>
    <n v="15"/>
    <n v="3"/>
    <n v="2"/>
    <n v="80"/>
    <n v="0"/>
    <n v="5"/>
    <n v="4"/>
    <n v="5"/>
    <n v="4"/>
    <n v="0"/>
    <n v="4"/>
  </r>
  <r>
    <s v="No"/>
    <s v="Travel_Rarely"/>
    <s v="Over 55"/>
    <s v="Current Employees"/>
    <x v="0"/>
    <x v="2"/>
    <s v="STAFF-131"/>
    <x v="98"/>
    <x v="1"/>
    <x v="0"/>
    <s v="Single"/>
    <s v="No"/>
    <s v="Y"/>
    <n v="1"/>
    <n v="-2"/>
    <n v="0"/>
    <n v="58"/>
    <n v="0"/>
    <m/>
    <n v="0"/>
    <n v="1"/>
    <n v="682"/>
    <n v="10"/>
    <x v="2"/>
    <n v="1"/>
    <n v="4"/>
    <n v="37"/>
    <n v="3"/>
    <n v="4"/>
    <n v="3"/>
    <n v="13872"/>
    <n v="24409"/>
    <n v="0"/>
    <n v="13"/>
    <n v="3"/>
    <n v="3"/>
    <n v="80"/>
    <n v="0"/>
    <n v="38"/>
    <n v="2"/>
    <n v="37"/>
    <n v="10"/>
    <n v="1"/>
    <n v="8"/>
  </r>
  <r>
    <s v="No"/>
    <s v="Non-Travel"/>
    <s v="35 - 44"/>
    <s v="Current Employees"/>
    <x v="1"/>
    <x v="2"/>
    <s v="STAFF-132"/>
    <x v="99"/>
    <x v="1"/>
    <x v="2"/>
    <s v="Married"/>
    <s v="No"/>
    <s v="Y"/>
    <n v="3"/>
    <n v="-2"/>
    <n v="0"/>
    <n v="44"/>
    <n v="0"/>
    <m/>
    <n v="0"/>
    <n v="1"/>
    <n v="489"/>
    <n v="23"/>
    <x v="3"/>
    <n v="1"/>
    <n v="2"/>
    <n v="67"/>
    <n v="3"/>
    <n v="2"/>
    <n v="3"/>
    <n v="2042"/>
    <n v="25043"/>
    <n v="4"/>
    <n v="12"/>
    <n v="3"/>
    <n v="3"/>
    <n v="80"/>
    <n v="1"/>
    <n v="17"/>
    <n v="4"/>
    <n v="3"/>
    <n v="2"/>
    <n v="1"/>
    <n v="2"/>
  </r>
  <r>
    <s v="Yes"/>
    <s v="Travel_Rarely"/>
    <s v="35 - 44"/>
    <s v="Ex-Employees"/>
    <x v="2"/>
    <x v="5"/>
    <s v="STAFF-133"/>
    <x v="100"/>
    <x v="1"/>
    <x v="8"/>
    <s v="Divorced"/>
    <s v="Yes"/>
    <s v="Y"/>
    <n v="3"/>
    <n v="-2"/>
    <n v="0"/>
    <n v="37"/>
    <n v="1"/>
    <n v="1"/>
    <n v="1"/>
    <n v="0"/>
    <n v="807"/>
    <n v="6"/>
    <x v="2"/>
    <n v="1"/>
    <n v="3"/>
    <n v="63"/>
    <n v="3"/>
    <n v="1"/>
    <n v="4"/>
    <n v="2073"/>
    <n v="23648"/>
    <n v="4"/>
    <n v="22"/>
    <n v="4"/>
    <n v="4"/>
    <n v="80"/>
    <n v="0"/>
    <n v="7"/>
    <n v="3"/>
    <n v="3"/>
    <n v="2"/>
    <n v="0"/>
    <n v="2"/>
  </r>
  <r>
    <s v="No"/>
    <s v="Travel_Rarely"/>
    <s v="25 - 34"/>
    <s v="Current Employees"/>
    <x v="1"/>
    <x v="0"/>
    <s v="STAFF-134"/>
    <x v="101"/>
    <x v="1"/>
    <x v="1"/>
    <s v="Single"/>
    <s v="No"/>
    <s v="Y"/>
    <n v="2"/>
    <n v="-2"/>
    <n v="0"/>
    <n v="32"/>
    <n v="0"/>
    <m/>
    <n v="0"/>
    <n v="1"/>
    <n v="827"/>
    <n v="1"/>
    <x v="1"/>
    <n v="1"/>
    <n v="4"/>
    <n v="71"/>
    <n v="3"/>
    <n v="1"/>
    <n v="2"/>
    <n v="2956"/>
    <n v="15178"/>
    <n v="1"/>
    <n v="13"/>
    <n v="3"/>
    <n v="4"/>
    <n v="80"/>
    <n v="0"/>
    <n v="1"/>
    <n v="3"/>
    <n v="1"/>
    <n v="0"/>
    <n v="0"/>
    <n v="0"/>
  </r>
  <r>
    <s v="Yes"/>
    <s v="Travel_Frequently"/>
    <s v="Under 25"/>
    <s v="Ex-Employees"/>
    <x v="1"/>
    <x v="0"/>
    <s v="STAFF-137"/>
    <x v="102"/>
    <x v="0"/>
    <x v="2"/>
    <s v="Single"/>
    <s v="Yes"/>
    <s v="Y"/>
    <n v="5"/>
    <n v="-2"/>
    <n v="0"/>
    <n v="20"/>
    <n v="1"/>
    <n v="1"/>
    <n v="1"/>
    <n v="0"/>
    <n v="871"/>
    <n v="6"/>
    <x v="3"/>
    <n v="1"/>
    <n v="4"/>
    <n v="66"/>
    <n v="2"/>
    <n v="1"/>
    <n v="2"/>
    <n v="2926"/>
    <n v="19783"/>
    <n v="1"/>
    <n v="18"/>
    <n v="3"/>
    <n v="2"/>
    <n v="80"/>
    <n v="0"/>
    <n v="1"/>
    <n v="3"/>
    <n v="1"/>
    <n v="0"/>
    <n v="1"/>
    <n v="0"/>
  </r>
  <r>
    <s v="No"/>
    <s v="Travel_Rarely"/>
    <s v="25 - 34"/>
    <s v="Current Employees"/>
    <x v="1"/>
    <x v="1"/>
    <s v="STAFF-138"/>
    <x v="103"/>
    <x v="0"/>
    <x v="1"/>
    <s v="Single"/>
    <s v="No"/>
    <s v="Y"/>
    <n v="3"/>
    <n v="-2"/>
    <n v="0"/>
    <n v="34"/>
    <n v="0"/>
    <m/>
    <n v="0"/>
    <n v="1"/>
    <n v="665"/>
    <n v="6"/>
    <x v="2"/>
    <n v="1"/>
    <n v="1"/>
    <n v="41"/>
    <n v="3"/>
    <n v="2"/>
    <n v="3"/>
    <n v="4809"/>
    <n v="12482"/>
    <n v="1"/>
    <n v="14"/>
    <n v="3"/>
    <n v="3"/>
    <n v="80"/>
    <n v="0"/>
    <n v="16"/>
    <n v="3"/>
    <n v="16"/>
    <n v="13"/>
    <n v="2"/>
    <n v="10"/>
  </r>
  <r>
    <s v="No"/>
    <s v="Non-Travel"/>
    <s v="35 - 44"/>
    <s v="Current Employees"/>
    <x v="1"/>
    <x v="0"/>
    <s v="STAFF-139"/>
    <x v="104"/>
    <x v="1"/>
    <x v="4"/>
    <s v="Divorced"/>
    <s v="No"/>
    <s v="Y"/>
    <n v="2"/>
    <n v="-2"/>
    <n v="0"/>
    <n v="37"/>
    <n v="0"/>
    <m/>
    <n v="0"/>
    <n v="1"/>
    <n v="1040"/>
    <n v="2"/>
    <x v="0"/>
    <n v="1"/>
    <n v="3"/>
    <n v="100"/>
    <n v="2"/>
    <n v="2"/>
    <n v="2"/>
    <n v="5163"/>
    <n v="15850"/>
    <n v="5"/>
    <n v="14"/>
    <n v="3"/>
    <n v="4"/>
    <n v="80"/>
    <n v="1"/>
    <n v="17"/>
    <n v="4"/>
    <n v="1"/>
    <n v="0"/>
    <n v="0"/>
    <n v="0"/>
  </r>
  <r>
    <s v="No"/>
    <s v="Non-Travel"/>
    <s v="Over 55"/>
    <s v="Current Employees"/>
    <x v="2"/>
    <x v="5"/>
    <s v="STAFF-140"/>
    <x v="105"/>
    <x v="0"/>
    <x v="5"/>
    <s v="Married"/>
    <s v="No"/>
    <s v="Y"/>
    <n v="3"/>
    <n v="-2"/>
    <n v="0"/>
    <n v="59"/>
    <n v="0"/>
    <m/>
    <n v="0"/>
    <n v="1"/>
    <n v="1420"/>
    <n v="2"/>
    <x v="2"/>
    <n v="1"/>
    <n v="3"/>
    <n v="32"/>
    <n v="2"/>
    <n v="5"/>
    <n v="4"/>
    <n v="18844"/>
    <n v="21922"/>
    <n v="9"/>
    <n v="21"/>
    <n v="4"/>
    <n v="4"/>
    <n v="80"/>
    <n v="1"/>
    <n v="30"/>
    <n v="3"/>
    <n v="3"/>
    <n v="2"/>
    <n v="2"/>
    <n v="2"/>
  </r>
  <r>
    <s v="No"/>
    <s v="Travel_Frequently"/>
    <s v="45 - 54"/>
    <s v="Current Employees"/>
    <x v="1"/>
    <x v="0"/>
    <s v="STAFF-141"/>
    <x v="106"/>
    <x v="0"/>
    <x v="7"/>
    <s v="Married"/>
    <s v="Yes"/>
    <s v="Y"/>
    <n v="1"/>
    <n v="-2"/>
    <n v="0"/>
    <n v="50"/>
    <n v="0"/>
    <m/>
    <n v="0"/>
    <n v="1"/>
    <n v="1115"/>
    <n v="1"/>
    <x v="3"/>
    <n v="1"/>
    <n v="1"/>
    <n v="73"/>
    <n v="3"/>
    <n v="5"/>
    <n v="2"/>
    <n v="18172"/>
    <n v="9755"/>
    <n v="3"/>
    <n v="19"/>
    <n v="3"/>
    <n v="1"/>
    <n v="80"/>
    <n v="0"/>
    <n v="28"/>
    <n v="2"/>
    <n v="8"/>
    <n v="3"/>
    <n v="0"/>
    <n v="7"/>
  </r>
  <r>
    <s v="Yes"/>
    <s v="Travel_Rarely"/>
    <s v="25 - 34"/>
    <s v="Ex-Employees"/>
    <x v="0"/>
    <x v="3"/>
    <s v="STAFF-142"/>
    <x v="107"/>
    <x v="1"/>
    <x v="0"/>
    <s v="Single"/>
    <s v="Yes"/>
    <s v="Y"/>
    <n v="1"/>
    <n v="-2"/>
    <n v="0"/>
    <n v="25"/>
    <n v="1"/>
    <n v="1"/>
    <n v="1"/>
    <n v="0"/>
    <n v="240"/>
    <n v="5"/>
    <x v="3"/>
    <n v="1"/>
    <n v="3"/>
    <n v="46"/>
    <n v="2"/>
    <n v="2"/>
    <n v="3"/>
    <n v="5744"/>
    <n v="26959"/>
    <n v="1"/>
    <n v="11"/>
    <n v="3"/>
    <n v="4"/>
    <n v="80"/>
    <n v="0"/>
    <n v="6"/>
    <n v="3"/>
    <n v="6"/>
    <n v="4"/>
    <n v="0"/>
    <n v="3"/>
  </r>
  <r>
    <s v="No"/>
    <s v="Travel_Rarely"/>
    <s v="25 - 34"/>
    <s v="Current Employees"/>
    <x v="1"/>
    <x v="2"/>
    <s v="STAFF-143"/>
    <x v="108"/>
    <x v="1"/>
    <x v="1"/>
    <s v="Married"/>
    <s v="No"/>
    <s v="Y"/>
    <n v="2"/>
    <n v="-2"/>
    <n v="0"/>
    <n v="25"/>
    <n v="0"/>
    <m/>
    <n v="0"/>
    <n v="1"/>
    <n v="1280"/>
    <n v="7"/>
    <x v="1"/>
    <n v="1"/>
    <n v="4"/>
    <n v="64"/>
    <n v="2"/>
    <n v="1"/>
    <n v="4"/>
    <n v="2889"/>
    <n v="26897"/>
    <n v="1"/>
    <n v="11"/>
    <n v="3"/>
    <n v="3"/>
    <n v="80"/>
    <n v="2"/>
    <n v="2"/>
    <n v="3"/>
    <n v="2"/>
    <n v="2"/>
    <n v="2"/>
    <n v="1"/>
  </r>
  <r>
    <s v="No"/>
    <s v="Travel_Rarely"/>
    <s v="Under 25"/>
    <s v="Current Employees"/>
    <x v="1"/>
    <x v="2"/>
    <s v="STAFF-144"/>
    <x v="109"/>
    <x v="0"/>
    <x v="2"/>
    <s v="Single"/>
    <s v="No"/>
    <s v="Y"/>
    <n v="5"/>
    <n v="-2"/>
    <n v="0"/>
    <n v="22"/>
    <n v="0"/>
    <m/>
    <n v="0"/>
    <n v="1"/>
    <n v="534"/>
    <n v="15"/>
    <x v="3"/>
    <n v="1"/>
    <n v="2"/>
    <n v="59"/>
    <n v="3"/>
    <n v="1"/>
    <n v="4"/>
    <n v="2871"/>
    <n v="23785"/>
    <n v="1"/>
    <n v="15"/>
    <n v="3"/>
    <n v="3"/>
    <n v="80"/>
    <n v="0"/>
    <n v="1"/>
    <n v="3"/>
    <n v="0"/>
    <n v="0"/>
    <n v="0"/>
    <n v="0"/>
  </r>
  <r>
    <s v="No"/>
    <s v="Travel_Frequently"/>
    <s v="45 - 54"/>
    <s v="Current Employees"/>
    <x v="1"/>
    <x v="2"/>
    <s v="STAFF-145"/>
    <x v="110"/>
    <x v="0"/>
    <x v="4"/>
    <s v="Single"/>
    <s v="No"/>
    <s v="Y"/>
    <n v="1"/>
    <n v="-2"/>
    <n v="0"/>
    <n v="51"/>
    <n v="0"/>
    <m/>
    <n v="0"/>
    <n v="1"/>
    <n v="1456"/>
    <n v="1"/>
    <x v="2"/>
    <n v="1"/>
    <n v="1"/>
    <n v="30"/>
    <n v="2"/>
    <n v="3"/>
    <n v="4"/>
    <n v="7484"/>
    <n v="25796"/>
    <n v="3"/>
    <n v="20"/>
    <n v="4"/>
    <n v="3"/>
    <n v="80"/>
    <n v="0"/>
    <n v="23"/>
    <n v="2"/>
    <n v="13"/>
    <n v="12"/>
    <n v="12"/>
    <n v="8"/>
  </r>
  <r>
    <s v="Yes"/>
    <s v="Travel_Frequently"/>
    <s v="25 - 34"/>
    <s v="Ex-Employees"/>
    <x v="1"/>
    <x v="0"/>
    <s v="STAFF-147"/>
    <x v="111"/>
    <x v="1"/>
    <x v="2"/>
    <s v="Single"/>
    <s v="Yes"/>
    <s v="Y"/>
    <n v="3"/>
    <n v="-2"/>
    <n v="0"/>
    <n v="34"/>
    <n v="1"/>
    <n v="1"/>
    <n v="1"/>
    <n v="0"/>
    <n v="658"/>
    <n v="7"/>
    <x v="3"/>
    <n v="1"/>
    <n v="1"/>
    <n v="66"/>
    <n v="1"/>
    <n v="2"/>
    <n v="2"/>
    <n v="6074"/>
    <n v="22887"/>
    <n v="1"/>
    <n v="24"/>
    <n v="4"/>
    <n v="4"/>
    <n v="80"/>
    <n v="0"/>
    <n v="9"/>
    <n v="3"/>
    <n v="9"/>
    <n v="7"/>
    <n v="0"/>
    <n v="6"/>
  </r>
  <r>
    <s v="No"/>
    <s v="Non-Travel"/>
    <s v="45 - 54"/>
    <s v="Current Employees"/>
    <x v="2"/>
    <x v="5"/>
    <s v="STAFF-148"/>
    <x v="112"/>
    <x v="0"/>
    <x v="5"/>
    <s v="Single"/>
    <s v="Yes"/>
    <s v="Y"/>
    <n v="3"/>
    <n v="-2"/>
    <n v="0"/>
    <n v="54"/>
    <n v="0"/>
    <m/>
    <n v="0"/>
    <n v="1"/>
    <n v="142"/>
    <n v="26"/>
    <x v="3"/>
    <n v="1"/>
    <n v="4"/>
    <n v="30"/>
    <n v="4"/>
    <n v="4"/>
    <n v="4"/>
    <n v="17328"/>
    <n v="13871"/>
    <n v="2"/>
    <n v="12"/>
    <n v="3"/>
    <n v="3"/>
    <n v="80"/>
    <n v="0"/>
    <n v="23"/>
    <n v="3"/>
    <n v="5"/>
    <n v="3"/>
    <n v="4"/>
    <n v="4"/>
  </r>
  <r>
    <s v="No"/>
    <s v="Travel_Rarely"/>
    <s v="Under 25"/>
    <s v="Current Employees"/>
    <x v="1"/>
    <x v="0"/>
    <s v="STAFF-150"/>
    <x v="113"/>
    <x v="1"/>
    <x v="2"/>
    <s v="Married"/>
    <s v="No"/>
    <s v="Y"/>
    <n v="2"/>
    <n v="-2"/>
    <n v="0"/>
    <n v="24"/>
    <n v="0"/>
    <m/>
    <n v="0"/>
    <n v="1"/>
    <n v="1127"/>
    <n v="18"/>
    <x v="1"/>
    <n v="1"/>
    <n v="2"/>
    <n v="52"/>
    <n v="3"/>
    <n v="1"/>
    <n v="2"/>
    <n v="2774"/>
    <n v="13257"/>
    <n v="0"/>
    <n v="12"/>
    <n v="3"/>
    <n v="3"/>
    <n v="80"/>
    <n v="1"/>
    <n v="6"/>
    <n v="3"/>
    <n v="5"/>
    <n v="3"/>
    <n v="1"/>
    <n v="2"/>
  </r>
  <r>
    <s v="No"/>
    <s v="Travel_Rarely"/>
    <s v="25 - 34"/>
    <s v="Current Employees"/>
    <x v="1"/>
    <x v="0"/>
    <s v="STAFF-151"/>
    <x v="114"/>
    <x v="0"/>
    <x v="1"/>
    <s v="Divorced"/>
    <s v="No"/>
    <s v="Y"/>
    <n v="3"/>
    <n v="-2"/>
    <n v="0"/>
    <n v="34"/>
    <n v="0"/>
    <m/>
    <n v="0"/>
    <n v="1"/>
    <n v="1031"/>
    <n v="6"/>
    <x v="2"/>
    <n v="1"/>
    <n v="3"/>
    <n v="45"/>
    <n v="2"/>
    <n v="2"/>
    <n v="2"/>
    <n v="4505"/>
    <n v="15000"/>
    <n v="6"/>
    <n v="15"/>
    <n v="3"/>
    <n v="3"/>
    <n v="80"/>
    <n v="1"/>
    <n v="12"/>
    <n v="3"/>
    <n v="1"/>
    <n v="0"/>
    <n v="0"/>
    <n v="0"/>
  </r>
  <r>
    <s v="No"/>
    <s v="Travel_Rarely"/>
    <s v="35 - 44"/>
    <s v="Current Employees"/>
    <x v="0"/>
    <x v="0"/>
    <s v="STAFF-152"/>
    <x v="115"/>
    <x v="1"/>
    <x v="0"/>
    <s v="Single"/>
    <s v="No"/>
    <s v="Y"/>
    <n v="3"/>
    <n v="-2"/>
    <n v="0"/>
    <n v="37"/>
    <n v="0"/>
    <m/>
    <n v="0"/>
    <n v="1"/>
    <n v="1189"/>
    <n v="3"/>
    <x v="3"/>
    <n v="1"/>
    <n v="3"/>
    <n v="87"/>
    <n v="3"/>
    <n v="3"/>
    <n v="2"/>
    <n v="7428"/>
    <n v="14506"/>
    <n v="2"/>
    <n v="12"/>
    <n v="3"/>
    <n v="1"/>
    <n v="80"/>
    <n v="0"/>
    <n v="12"/>
    <n v="3"/>
    <n v="5"/>
    <n v="3"/>
    <n v="1"/>
    <n v="3"/>
  </r>
  <r>
    <s v="No"/>
    <s v="Travel_Rarely"/>
    <s v="25 - 34"/>
    <s v="Current Employees"/>
    <x v="1"/>
    <x v="2"/>
    <s v="STAFF-153"/>
    <x v="116"/>
    <x v="0"/>
    <x v="5"/>
    <s v="Single"/>
    <s v="No"/>
    <s v="Y"/>
    <n v="6"/>
    <n v="-2"/>
    <n v="0"/>
    <n v="34"/>
    <n v="0"/>
    <m/>
    <n v="0"/>
    <n v="1"/>
    <n v="1354"/>
    <n v="5"/>
    <x v="3"/>
    <n v="1"/>
    <n v="3"/>
    <n v="45"/>
    <n v="2"/>
    <n v="3"/>
    <n v="4"/>
    <n v="11631"/>
    <n v="5615"/>
    <n v="2"/>
    <n v="12"/>
    <n v="3"/>
    <n v="4"/>
    <n v="80"/>
    <n v="0"/>
    <n v="14"/>
    <n v="3"/>
    <n v="11"/>
    <n v="10"/>
    <n v="5"/>
    <n v="8"/>
  </r>
  <r>
    <s v="No"/>
    <s v="Travel_Frequently"/>
    <s v="35 - 44"/>
    <s v="Current Employees"/>
    <x v="0"/>
    <x v="4"/>
    <s v="STAFF-154"/>
    <x v="117"/>
    <x v="0"/>
    <x v="0"/>
    <s v="Married"/>
    <s v="No"/>
    <s v="Y"/>
    <n v="6"/>
    <n v="-2"/>
    <n v="0"/>
    <n v="36"/>
    <n v="0"/>
    <m/>
    <n v="0"/>
    <n v="1"/>
    <n v="1467"/>
    <n v="11"/>
    <x v="0"/>
    <n v="1"/>
    <n v="2"/>
    <n v="92"/>
    <n v="3"/>
    <n v="3"/>
    <n v="4"/>
    <n v="9738"/>
    <n v="22952"/>
    <n v="0"/>
    <n v="14"/>
    <n v="3"/>
    <n v="3"/>
    <n v="80"/>
    <n v="1"/>
    <n v="10"/>
    <n v="3"/>
    <n v="9"/>
    <n v="7"/>
    <n v="2"/>
    <n v="8"/>
  </r>
  <r>
    <s v="No"/>
    <s v="Travel_Rarely"/>
    <s v="35 - 44"/>
    <s v="Current Employees"/>
    <x v="1"/>
    <x v="0"/>
    <s v="STAFF-155"/>
    <x v="118"/>
    <x v="0"/>
    <x v="2"/>
    <s v="Divorced"/>
    <s v="No"/>
    <s v="Y"/>
    <n v="2"/>
    <n v="-2"/>
    <n v="0"/>
    <n v="36"/>
    <n v="0"/>
    <m/>
    <n v="0"/>
    <n v="1"/>
    <n v="922"/>
    <n v="3"/>
    <x v="0"/>
    <n v="1"/>
    <n v="1"/>
    <n v="39"/>
    <n v="3"/>
    <n v="1"/>
    <n v="2"/>
    <n v="2835"/>
    <n v="2561"/>
    <n v="5"/>
    <n v="22"/>
    <n v="4"/>
    <n v="1"/>
    <n v="80"/>
    <n v="1"/>
    <n v="7"/>
    <n v="3"/>
    <n v="1"/>
    <n v="0"/>
    <n v="0"/>
    <n v="0"/>
  </r>
  <r>
    <s v="No"/>
    <s v="Travel_Frequently"/>
    <s v="35 - 44"/>
    <s v="Current Employees"/>
    <x v="0"/>
    <x v="0"/>
    <s v="STAFF-158"/>
    <x v="119"/>
    <x v="1"/>
    <x v="5"/>
    <s v="Married"/>
    <s v="Yes"/>
    <s v="Y"/>
    <n v="3"/>
    <n v="-2"/>
    <n v="0"/>
    <n v="43"/>
    <n v="0"/>
    <m/>
    <n v="0"/>
    <n v="1"/>
    <n v="394"/>
    <n v="26"/>
    <x v="0"/>
    <n v="1"/>
    <n v="3"/>
    <n v="92"/>
    <n v="3"/>
    <n v="4"/>
    <n v="2"/>
    <n v="16959"/>
    <n v="19494"/>
    <n v="1"/>
    <n v="12"/>
    <n v="3"/>
    <n v="4"/>
    <n v="80"/>
    <n v="2"/>
    <n v="25"/>
    <n v="4"/>
    <n v="25"/>
    <n v="12"/>
    <n v="4"/>
    <n v="12"/>
  </r>
  <r>
    <s v="No"/>
    <s v="Travel_Frequently"/>
    <s v="25 - 34"/>
    <s v="Current Employees"/>
    <x v="1"/>
    <x v="0"/>
    <s v="STAFF-159"/>
    <x v="120"/>
    <x v="1"/>
    <x v="1"/>
    <s v="Divorced"/>
    <s v="No"/>
    <s v="Y"/>
    <n v="2"/>
    <n v="-2"/>
    <n v="0"/>
    <n v="30"/>
    <n v="0"/>
    <m/>
    <n v="0"/>
    <n v="1"/>
    <n v="1312"/>
    <n v="23"/>
    <x v="3"/>
    <n v="1"/>
    <n v="1"/>
    <n v="96"/>
    <n v="1"/>
    <n v="1"/>
    <n v="2"/>
    <n v="2613"/>
    <n v="22310"/>
    <n v="1"/>
    <n v="25"/>
    <n v="4"/>
    <n v="3"/>
    <n v="80"/>
    <n v="3"/>
    <n v="10"/>
    <n v="2"/>
    <n v="10"/>
    <n v="7"/>
    <n v="0"/>
    <n v="9"/>
  </r>
  <r>
    <s v="No"/>
    <s v="Non-Travel"/>
    <s v="25 - 34"/>
    <s v="Current Employees"/>
    <x v="0"/>
    <x v="3"/>
    <s v="STAFF-160"/>
    <x v="121"/>
    <x v="1"/>
    <x v="0"/>
    <s v="Married"/>
    <s v="No"/>
    <s v="Y"/>
    <n v="2"/>
    <n v="-2"/>
    <n v="0"/>
    <n v="33"/>
    <n v="0"/>
    <m/>
    <n v="0"/>
    <n v="1"/>
    <n v="750"/>
    <n v="22"/>
    <x v="0"/>
    <n v="1"/>
    <n v="3"/>
    <n v="95"/>
    <n v="3"/>
    <n v="2"/>
    <n v="3"/>
    <n v="6146"/>
    <n v="15480"/>
    <n v="0"/>
    <n v="13"/>
    <n v="3"/>
    <n v="1"/>
    <n v="80"/>
    <n v="1"/>
    <n v="8"/>
    <n v="4"/>
    <n v="7"/>
    <n v="7"/>
    <n v="0"/>
    <n v="7"/>
  </r>
  <r>
    <s v="Yes"/>
    <s v="Travel_Rarely"/>
    <s v="Over 55"/>
    <s v="Ex-Employees"/>
    <x v="1"/>
    <x v="0"/>
    <s v="STAFF-161"/>
    <x v="122"/>
    <x v="0"/>
    <x v="1"/>
    <s v="Married"/>
    <s v="Yes"/>
    <s v="Y"/>
    <n v="2"/>
    <n v="-2"/>
    <n v="0"/>
    <n v="56"/>
    <n v="1"/>
    <n v="1"/>
    <n v="1"/>
    <n v="0"/>
    <n v="441"/>
    <n v="14"/>
    <x v="2"/>
    <n v="1"/>
    <n v="2"/>
    <n v="72"/>
    <n v="3"/>
    <n v="1"/>
    <n v="2"/>
    <n v="4963"/>
    <n v="4510"/>
    <n v="9"/>
    <n v="18"/>
    <n v="3"/>
    <n v="1"/>
    <n v="80"/>
    <n v="3"/>
    <n v="7"/>
    <n v="3"/>
    <n v="5"/>
    <n v="4"/>
    <n v="4"/>
    <n v="3"/>
  </r>
  <r>
    <s v="No"/>
    <s v="Travel_Rarely"/>
    <s v="45 - 54"/>
    <s v="Current Employees"/>
    <x v="1"/>
    <x v="0"/>
    <s v="STAFF-162"/>
    <x v="123"/>
    <x v="1"/>
    <x v="7"/>
    <s v="Single"/>
    <s v="No"/>
    <s v="Y"/>
    <n v="5"/>
    <n v="-2"/>
    <n v="0"/>
    <n v="51"/>
    <n v="0"/>
    <m/>
    <n v="0"/>
    <n v="1"/>
    <n v="684"/>
    <n v="6"/>
    <x v="3"/>
    <n v="1"/>
    <n v="1"/>
    <n v="51"/>
    <n v="3"/>
    <n v="5"/>
    <n v="2"/>
    <n v="19537"/>
    <n v="6462"/>
    <n v="7"/>
    <n v="13"/>
    <n v="3"/>
    <n v="3"/>
    <n v="80"/>
    <n v="0"/>
    <n v="23"/>
    <n v="3"/>
    <n v="20"/>
    <n v="18"/>
    <n v="15"/>
    <n v="15"/>
  </r>
  <r>
    <s v="Yes"/>
    <s v="Travel_Rarely"/>
    <s v="25 - 34"/>
    <s v="Ex-Employees"/>
    <x v="0"/>
    <x v="0"/>
    <s v="STAFF-163"/>
    <x v="124"/>
    <x v="1"/>
    <x v="0"/>
    <s v="Married"/>
    <s v="Yes"/>
    <s v="Y"/>
    <n v="3"/>
    <n v="-2"/>
    <n v="0"/>
    <n v="31"/>
    <n v="1"/>
    <n v="1"/>
    <n v="1"/>
    <n v="0"/>
    <n v="249"/>
    <n v="6"/>
    <x v="2"/>
    <n v="1"/>
    <n v="2"/>
    <n v="76"/>
    <n v="1"/>
    <n v="2"/>
    <n v="2"/>
    <n v="6172"/>
    <n v="20739"/>
    <n v="4"/>
    <n v="18"/>
    <n v="3"/>
    <n v="2"/>
    <n v="80"/>
    <n v="0"/>
    <n v="12"/>
    <n v="2"/>
    <n v="7"/>
    <n v="7"/>
    <n v="7"/>
    <n v="7"/>
  </r>
  <r>
    <s v="No"/>
    <s v="Travel_Rarely"/>
    <s v="25 - 34"/>
    <s v="Current Employees"/>
    <x v="1"/>
    <x v="1"/>
    <s v="STAFF-164"/>
    <x v="125"/>
    <x v="0"/>
    <x v="1"/>
    <s v="Married"/>
    <s v="No"/>
    <s v="Y"/>
    <n v="3"/>
    <n v="-2"/>
    <n v="0"/>
    <n v="26"/>
    <n v="0"/>
    <m/>
    <n v="0"/>
    <n v="1"/>
    <n v="841"/>
    <n v="6"/>
    <x v="3"/>
    <n v="1"/>
    <n v="3"/>
    <n v="46"/>
    <n v="2"/>
    <n v="1"/>
    <n v="3"/>
    <n v="2368"/>
    <n v="23300"/>
    <n v="1"/>
    <n v="19"/>
    <n v="3"/>
    <n v="3"/>
    <n v="80"/>
    <n v="0"/>
    <n v="5"/>
    <n v="2"/>
    <n v="5"/>
    <n v="4"/>
    <n v="4"/>
    <n v="3"/>
  </r>
  <r>
    <s v="Yes"/>
    <s v="Travel_Rarely"/>
    <s v="Over 55"/>
    <s v="Ex-Employees"/>
    <x v="1"/>
    <x v="2"/>
    <s v="STAFF-165"/>
    <x v="126"/>
    <x v="0"/>
    <x v="4"/>
    <s v="Married"/>
    <s v="No"/>
    <s v="Y"/>
    <n v="3"/>
    <n v="-2"/>
    <n v="0"/>
    <n v="58"/>
    <n v="1"/>
    <n v="1"/>
    <n v="1"/>
    <n v="0"/>
    <n v="147"/>
    <n v="23"/>
    <x v="2"/>
    <n v="1"/>
    <n v="4"/>
    <n v="94"/>
    <n v="3"/>
    <n v="3"/>
    <n v="4"/>
    <n v="10312"/>
    <n v="3465"/>
    <n v="1"/>
    <n v="12"/>
    <n v="3"/>
    <n v="4"/>
    <n v="80"/>
    <n v="1"/>
    <n v="40"/>
    <n v="2"/>
    <n v="40"/>
    <n v="10"/>
    <n v="15"/>
    <n v="6"/>
  </r>
  <r>
    <s v="Yes"/>
    <s v="Travel_Rarely"/>
    <s v="Under 25"/>
    <s v="Ex-Employees"/>
    <x v="0"/>
    <x v="3"/>
    <s v="STAFF-167"/>
    <x v="127"/>
    <x v="1"/>
    <x v="6"/>
    <s v="Single"/>
    <s v="Yes"/>
    <s v="Y"/>
    <n v="2"/>
    <n v="-2"/>
    <n v="0"/>
    <n v="19"/>
    <n v="1"/>
    <n v="1"/>
    <n v="1"/>
    <n v="0"/>
    <n v="528"/>
    <n v="22"/>
    <x v="1"/>
    <n v="1"/>
    <n v="4"/>
    <n v="50"/>
    <n v="3"/>
    <n v="1"/>
    <n v="3"/>
    <n v="1675"/>
    <n v="26820"/>
    <n v="1"/>
    <n v="19"/>
    <n v="3"/>
    <n v="4"/>
    <n v="80"/>
    <n v="0"/>
    <n v="0"/>
    <n v="2"/>
    <n v="0"/>
    <n v="0"/>
    <n v="0"/>
    <n v="0"/>
  </r>
  <r>
    <s v="No"/>
    <s v="Travel_Rarely"/>
    <s v="Under 25"/>
    <s v="Current Employees"/>
    <x v="1"/>
    <x v="4"/>
    <s v="STAFF-169"/>
    <x v="128"/>
    <x v="1"/>
    <x v="2"/>
    <s v="Married"/>
    <s v="No"/>
    <s v="Y"/>
    <n v="2"/>
    <n v="-2"/>
    <n v="0"/>
    <n v="22"/>
    <n v="0"/>
    <m/>
    <n v="0"/>
    <n v="1"/>
    <n v="594"/>
    <n v="2"/>
    <x v="1"/>
    <n v="1"/>
    <n v="3"/>
    <n v="100"/>
    <n v="3"/>
    <n v="1"/>
    <n v="4"/>
    <n v="2523"/>
    <n v="19299"/>
    <n v="0"/>
    <n v="14"/>
    <n v="3"/>
    <n v="3"/>
    <n v="80"/>
    <n v="1"/>
    <n v="3"/>
    <n v="3"/>
    <n v="2"/>
    <n v="1"/>
    <n v="2"/>
    <n v="1"/>
  </r>
  <r>
    <s v="No"/>
    <s v="Travel_Rarely"/>
    <s v="45 - 54"/>
    <s v="Current Employees"/>
    <x v="1"/>
    <x v="2"/>
    <s v="STAFF-170"/>
    <x v="129"/>
    <x v="0"/>
    <x v="3"/>
    <s v="Married"/>
    <s v="No"/>
    <s v="Y"/>
    <n v="2"/>
    <n v="-2"/>
    <n v="0"/>
    <n v="49"/>
    <n v="0"/>
    <m/>
    <n v="0"/>
    <n v="1"/>
    <n v="470"/>
    <n v="20"/>
    <x v="2"/>
    <n v="1"/>
    <n v="3"/>
    <n v="96"/>
    <n v="3"/>
    <n v="2"/>
    <n v="1"/>
    <n v="6567"/>
    <n v="5549"/>
    <n v="1"/>
    <n v="14"/>
    <n v="3"/>
    <n v="3"/>
    <n v="80"/>
    <n v="0"/>
    <n v="16"/>
    <n v="2"/>
    <n v="15"/>
    <n v="11"/>
    <n v="5"/>
    <n v="11"/>
  </r>
  <r>
    <s v="No"/>
    <s v="Travel_Frequently"/>
    <s v="35 - 44"/>
    <s v="Current Employees"/>
    <x v="1"/>
    <x v="2"/>
    <s v="STAFF-171"/>
    <x v="130"/>
    <x v="0"/>
    <x v="1"/>
    <s v="Single"/>
    <s v="No"/>
    <s v="Y"/>
    <n v="2"/>
    <n v="-2"/>
    <n v="0"/>
    <n v="43"/>
    <n v="0"/>
    <m/>
    <n v="0"/>
    <n v="1"/>
    <n v="957"/>
    <n v="28"/>
    <x v="3"/>
    <n v="1"/>
    <n v="2"/>
    <n v="72"/>
    <n v="4"/>
    <n v="1"/>
    <n v="3"/>
    <n v="4739"/>
    <n v="16090"/>
    <n v="4"/>
    <n v="12"/>
    <n v="3"/>
    <n v="4"/>
    <n v="80"/>
    <n v="0"/>
    <n v="18"/>
    <n v="3"/>
    <n v="3"/>
    <n v="2"/>
    <n v="1"/>
    <n v="2"/>
  </r>
  <r>
    <s v="No"/>
    <s v="Travel_Frequently"/>
    <s v="45 - 54"/>
    <s v="Current Employees"/>
    <x v="0"/>
    <x v="3"/>
    <s v="STAFF-174"/>
    <x v="131"/>
    <x v="0"/>
    <x v="0"/>
    <s v="Single"/>
    <s v="No"/>
    <s v="Y"/>
    <n v="3"/>
    <n v="-2"/>
    <n v="0"/>
    <n v="50"/>
    <n v="0"/>
    <m/>
    <n v="0"/>
    <n v="1"/>
    <n v="809"/>
    <n v="12"/>
    <x v="3"/>
    <n v="1"/>
    <n v="3"/>
    <n v="77"/>
    <n v="3"/>
    <n v="3"/>
    <n v="4"/>
    <n v="9208"/>
    <n v="6645"/>
    <n v="4"/>
    <n v="11"/>
    <n v="3"/>
    <n v="4"/>
    <n v="80"/>
    <n v="0"/>
    <n v="16"/>
    <n v="3"/>
    <n v="2"/>
    <n v="2"/>
    <n v="2"/>
    <n v="1"/>
  </r>
  <r>
    <s v="Yes"/>
    <s v="Travel_Rarely"/>
    <s v="25 - 34"/>
    <s v="Ex-Employees"/>
    <x v="0"/>
    <x v="0"/>
    <s v="STAFF-175"/>
    <x v="132"/>
    <x v="0"/>
    <x v="0"/>
    <s v="Married"/>
    <s v="Yes"/>
    <s v="Y"/>
    <n v="2"/>
    <n v="-2"/>
    <n v="0"/>
    <n v="31"/>
    <n v="1"/>
    <n v="1"/>
    <n v="1"/>
    <n v="0"/>
    <n v="542"/>
    <n v="20"/>
    <x v="3"/>
    <n v="1"/>
    <n v="2"/>
    <n v="71"/>
    <n v="1"/>
    <n v="2"/>
    <n v="2"/>
    <n v="4559"/>
    <n v="24788"/>
    <n v="3"/>
    <n v="11"/>
    <n v="3"/>
    <n v="3"/>
    <n v="80"/>
    <n v="1"/>
    <n v="4"/>
    <n v="3"/>
    <n v="2"/>
    <n v="2"/>
    <n v="2"/>
    <n v="2"/>
  </r>
  <r>
    <s v="No"/>
    <s v="Travel_Rarely"/>
    <s v="35 - 44"/>
    <s v="Current Employees"/>
    <x v="0"/>
    <x v="0"/>
    <s v="STAFF-176"/>
    <x v="133"/>
    <x v="1"/>
    <x v="0"/>
    <s v="Divorced"/>
    <s v="Yes"/>
    <s v="Y"/>
    <n v="2"/>
    <n v="-2"/>
    <n v="0"/>
    <n v="41"/>
    <n v="0"/>
    <m/>
    <n v="0"/>
    <n v="1"/>
    <n v="802"/>
    <n v="9"/>
    <x v="1"/>
    <n v="1"/>
    <n v="3"/>
    <n v="96"/>
    <n v="3"/>
    <n v="3"/>
    <n v="2"/>
    <n v="8189"/>
    <n v="21196"/>
    <n v="3"/>
    <n v="13"/>
    <n v="3"/>
    <n v="3"/>
    <n v="80"/>
    <n v="1"/>
    <n v="12"/>
    <n v="3"/>
    <n v="9"/>
    <n v="7"/>
    <n v="0"/>
    <n v="7"/>
  </r>
  <r>
    <s v="No"/>
    <s v="Travel_Rarely"/>
    <s v="25 - 34"/>
    <s v="Current Employees"/>
    <x v="2"/>
    <x v="0"/>
    <s v="STAFF-177"/>
    <x v="134"/>
    <x v="0"/>
    <x v="8"/>
    <s v="Married"/>
    <s v="No"/>
    <s v="Y"/>
    <n v="3"/>
    <n v="-2"/>
    <n v="0"/>
    <n v="26"/>
    <n v="0"/>
    <m/>
    <n v="0"/>
    <n v="1"/>
    <n v="1355"/>
    <n v="25"/>
    <x v="1"/>
    <n v="1"/>
    <n v="3"/>
    <n v="61"/>
    <n v="3"/>
    <n v="1"/>
    <n v="2"/>
    <n v="2942"/>
    <n v="8916"/>
    <n v="1"/>
    <n v="23"/>
    <n v="4"/>
    <n v="4"/>
    <n v="80"/>
    <n v="1"/>
    <n v="8"/>
    <n v="3"/>
    <n v="8"/>
    <n v="7"/>
    <n v="5"/>
    <n v="7"/>
  </r>
  <r>
    <s v="No"/>
    <s v="Travel_Rarely"/>
    <s v="35 - 44"/>
    <s v="Current Employees"/>
    <x v="1"/>
    <x v="2"/>
    <s v="STAFF-178"/>
    <x v="135"/>
    <x v="1"/>
    <x v="3"/>
    <s v="Divorced"/>
    <s v="No"/>
    <s v="Y"/>
    <n v="0"/>
    <n v="-2"/>
    <n v="0"/>
    <n v="36"/>
    <n v="0"/>
    <m/>
    <n v="0"/>
    <n v="1"/>
    <n v="216"/>
    <n v="6"/>
    <x v="0"/>
    <n v="1"/>
    <n v="2"/>
    <n v="84"/>
    <n v="3"/>
    <n v="2"/>
    <n v="3"/>
    <n v="4941"/>
    <n v="2819"/>
    <n v="6"/>
    <n v="20"/>
    <n v="4"/>
    <n v="4"/>
    <n v="80"/>
    <n v="2"/>
    <n v="7"/>
    <n v="3"/>
    <n v="3"/>
    <n v="2"/>
    <n v="0"/>
    <n v="1"/>
  </r>
  <r>
    <s v="Yes"/>
    <s v="Travel_Frequently"/>
    <s v="45 - 54"/>
    <s v="Ex-Employees"/>
    <x v="1"/>
    <x v="0"/>
    <s v="STAFF-179"/>
    <x v="136"/>
    <x v="1"/>
    <x v="3"/>
    <s v="Single"/>
    <s v="No"/>
    <s v="Y"/>
    <n v="2"/>
    <n v="-2"/>
    <n v="0"/>
    <n v="51"/>
    <n v="1"/>
    <n v="1"/>
    <n v="1"/>
    <n v="0"/>
    <n v="1150"/>
    <n v="8"/>
    <x v="2"/>
    <n v="1"/>
    <n v="1"/>
    <n v="53"/>
    <n v="1"/>
    <n v="3"/>
    <n v="2"/>
    <n v="10650"/>
    <n v="25150"/>
    <n v="2"/>
    <n v="15"/>
    <n v="3"/>
    <n v="4"/>
    <n v="80"/>
    <n v="0"/>
    <n v="18"/>
    <n v="3"/>
    <n v="4"/>
    <n v="2"/>
    <n v="0"/>
    <n v="3"/>
  </r>
  <r>
    <s v="No"/>
    <s v="Travel_Rarely"/>
    <s v="35 - 44"/>
    <s v="Current Employees"/>
    <x v="0"/>
    <x v="0"/>
    <s v="STAFF-182"/>
    <x v="137"/>
    <x v="0"/>
    <x v="0"/>
    <s v="Married"/>
    <s v="No"/>
    <s v="Y"/>
    <n v="1"/>
    <n v="-2"/>
    <n v="0"/>
    <n v="39"/>
    <n v="0"/>
    <m/>
    <n v="0"/>
    <n v="1"/>
    <n v="1329"/>
    <n v="4"/>
    <x v="2"/>
    <n v="1"/>
    <n v="4"/>
    <n v="47"/>
    <n v="2"/>
    <n v="2"/>
    <n v="2"/>
    <n v="5902"/>
    <n v="14590"/>
    <n v="4"/>
    <n v="14"/>
    <n v="3"/>
    <n v="3"/>
    <n v="80"/>
    <n v="1"/>
    <n v="17"/>
    <n v="4"/>
    <n v="15"/>
    <n v="11"/>
    <n v="5"/>
    <n v="9"/>
  </r>
  <r>
    <s v="No"/>
    <s v="Travel_Rarely"/>
    <s v="25 - 34"/>
    <s v="Current Employees"/>
    <x v="0"/>
    <x v="0"/>
    <s v="STAFF-183"/>
    <x v="138"/>
    <x v="1"/>
    <x v="0"/>
    <s v="Married"/>
    <s v="No"/>
    <s v="Y"/>
    <n v="3"/>
    <n v="-2"/>
    <n v="0"/>
    <n v="25"/>
    <n v="0"/>
    <m/>
    <n v="0"/>
    <n v="1"/>
    <n v="959"/>
    <n v="28"/>
    <x v="3"/>
    <n v="1"/>
    <n v="1"/>
    <n v="41"/>
    <n v="2"/>
    <n v="2"/>
    <n v="2"/>
    <n v="8639"/>
    <n v="24835"/>
    <n v="2"/>
    <n v="18"/>
    <n v="3"/>
    <n v="4"/>
    <n v="80"/>
    <n v="0"/>
    <n v="6"/>
    <n v="3"/>
    <n v="2"/>
    <n v="2"/>
    <n v="2"/>
    <n v="2"/>
  </r>
  <r>
    <s v="No"/>
    <s v="Travel_Rarely"/>
    <s v="25 - 34"/>
    <s v="Current Employees"/>
    <x v="2"/>
    <x v="5"/>
    <s v="STAFF-184"/>
    <x v="139"/>
    <x v="1"/>
    <x v="8"/>
    <s v="Married"/>
    <s v="Yes"/>
    <s v="Y"/>
    <n v="2"/>
    <n v="-2"/>
    <n v="0"/>
    <n v="30"/>
    <n v="0"/>
    <m/>
    <n v="0"/>
    <n v="1"/>
    <n v="1240"/>
    <n v="9"/>
    <x v="3"/>
    <n v="1"/>
    <n v="3"/>
    <n v="48"/>
    <n v="3"/>
    <n v="2"/>
    <n v="4"/>
    <n v="6347"/>
    <n v="13982"/>
    <n v="0"/>
    <n v="19"/>
    <n v="3"/>
    <n v="4"/>
    <n v="80"/>
    <n v="0"/>
    <n v="12"/>
    <n v="1"/>
    <n v="11"/>
    <n v="9"/>
    <n v="4"/>
    <n v="7"/>
  </r>
  <r>
    <s v="Yes"/>
    <s v="Travel_Rarely"/>
    <s v="25 - 34"/>
    <s v="Ex-Employees"/>
    <x v="1"/>
    <x v="2"/>
    <s v="STAFF-190"/>
    <x v="140"/>
    <x v="0"/>
    <x v="2"/>
    <s v="Single"/>
    <s v="No"/>
    <s v="Y"/>
    <n v="2"/>
    <n v="-2"/>
    <n v="0"/>
    <n v="32"/>
    <n v="1"/>
    <n v="1"/>
    <n v="1"/>
    <n v="0"/>
    <n v="1033"/>
    <n v="9"/>
    <x v="3"/>
    <n v="1"/>
    <n v="1"/>
    <n v="41"/>
    <n v="3"/>
    <n v="1"/>
    <n v="1"/>
    <n v="4200"/>
    <n v="10224"/>
    <n v="7"/>
    <n v="22"/>
    <n v="4"/>
    <n v="1"/>
    <n v="80"/>
    <n v="0"/>
    <n v="10"/>
    <n v="4"/>
    <n v="5"/>
    <n v="4"/>
    <n v="0"/>
    <n v="4"/>
  </r>
  <r>
    <s v="No"/>
    <s v="Travel_Rarely"/>
    <s v="45 - 54"/>
    <s v="Current Employees"/>
    <x v="1"/>
    <x v="2"/>
    <s v="STAFF-192"/>
    <x v="141"/>
    <x v="1"/>
    <x v="1"/>
    <s v="Single"/>
    <s v="No"/>
    <s v="Y"/>
    <n v="2"/>
    <n v="-2"/>
    <n v="0"/>
    <n v="45"/>
    <n v="0"/>
    <m/>
    <n v="0"/>
    <n v="1"/>
    <n v="1316"/>
    <n v="29"/>
    <x v="3"/>
    <n v="1"/>
    <n v="3"/>
    <n v="83"/>
    <n v="3"/>
    <n v="1"/>
    <n v="4"/>
    <n v="3452"/>
    <n v="9752"/>
    <n v="5"/>
    <n v="13"/>
    <n v="3"/>
    <n v="2"/>
    <n v="80"/>
    <n v="0"/>
    <n v="9"/>
    <n v="2"/>
    <n v="6"/>
    <n v="5"/>
    <n v="0"/>
    <n v="3"/>
  </r>
  <r>
    <s v="No"/>
    <s v="Travel_Rarely"/>
    <s v="35 - 44"/>
    <s v="Current Employees"/>
    <x v="1"/>
    <x v="4"/>
    <s v="STAFF-193"/>
    <x v="142"/>
    <x v="0"/>
    <x v="1"/>
    <s v="Single"/>
    <s v="Yes"/>
    <s v="Y"/>
    <n v="2"/>
    <n v="-2"/>
    <n v="0"/>
    <n v="38"/>
    <n v="0"/>
    <m/>
    <n v="0"/>
    <n v="1"/>
    <n v="364"/>
    <n v="3"/>
    <x v="4"/>
    <n v="1"/>
    <n v="4"/>
    <n v="32"/>
    <n v="3"/>
    <n v="2"/>
    <n v="3"/>
    <n v="4317"/>
    <n v="2302"/>
    <n v="3"/>
    <n v="20"/>
    <n v="4"/>
    <n v="2"/>
    <n v="80"/>
    <n v="0"/>
    <n v="19"/>
    <n v="3"/>
    <n v="3"/>
    <n v="2"/>
    <n v="2"/>
    <n v="2"/>
  </r>
  <r>
    <s v="No"/>
    <s v="Travel_Rarely"/>
    <s v="25 - 34"/>
    <s v="Current Employees"/>
    <x v="1"/>
    <x v="0"/>
    <s v="STAFF-194"/>
    <x v="143"/>
    <x v="0"/>
    <x v="1"/>
    <s v="Single"/>
    <s v="No"/>
    <s v="Y"/>
    <n v="4"/>
    <n v="-2"/>
    <n v="0"/>
    <n v="30"/>
    <n v="0"/>
    <m/>
    <n v="0"/>
    <n v="1"/>
    <n v="438"/>
    <n v="18"/>
    <x v="3"/>
    <n v="1"/>
    <n v="1"/>
    <n v="75"/>
    <n v="3"/>
    <n v="1"/>
    <n v="2"/>
    <n v="2632"/>
    <n v="23910"/>
    <n v="1"/>
    <n v="14"/>
    <n v="3"/>
    <n v="3"/>
    <n v="80"/>
    <n v="0"/>
    <n v="5"/>
    <n v="2"/>
    <n v="5"/>
    <n v="4"/>
    <n v="0"/>
    <n v="4"/>
  </r>
  <r>
    <s v="No"/>
    <s v="Travel_Frequently"/>
    <s v="25 - 34"/>
    <s v="Current Employees"/>
    <x v="0"/>
    <x v="2"/>
    <s v="STAFF-195"/>
    <x v="144"/>
    <x v="1"/>
    <x v="0"/>
    <s v="Divorced"/>
    <s v="No"/>
    <s v="Y"/>
    <n v="2"/>
    <n v="-2"/>
    <n v="0"/>
    <n v="32"/>
    <n v="0"/>
    <m/>
    <n v="0"/>
    <n v="1"/>
    <n v="689"/>
    <n v="9"/>
    <x v="0"/>
    <n v="1"/>
    <n v="4"/>
    <n v="35"/>
    <n v="1"/>
    <n v="2"/>
    <n v="4"/>
    <n v="4668"/>
    <n v="22812"/>
    <n v="0"/>
    <n v="17"/>
    <n v="3"/>
    <n v="4"/>
    <n v="80"/>
    <n v="3"/>
    <n v="9"/>
    <n v="4"/>
    <n v="8"/>
    <n v="7"/>
    <n v="0"/>
    <n v="7"/>
  </r>
  <r>
    <s v="No"/>
    <s v="Travel_Rarely"/>
    <s v="25 - 34"/>
    <s v="Current Employees"/>
    <x v="1"/>
    <x v="4"/>
    <s v="STAFF-197"/>
    <x v="145"/>
    <x v="0"/>
    <x v="1"/>
    <s v="Divorced"/>
    <s v="No"/>
    <s v="Y"/>
    <n v="3"/>
    <n v="-2"/>
    <n v="0"/>
    <n v="30"/>
    <n v="0"/>
    <m/>
    <n v="0"/>
    <n v="1"/>
    <n v="201"/>
    <n v="5"/>
    <x v="3"/>
    <n v="1"/>
    <n v="4"/>
    <n v="84"/>
    <n v="3"/>
    <n v="1"/>
    <n v="4"/>
    <n v="3204"/>
    <n v="10415"/>
    <n v="5"/>
    <n v="14"/>
    <n v="3"/>
    <n v="4"/>
    <n v="80"/>
    <n v="1"/>
    <n v="8"/>
    <n v="3"/>
    <n v="3"/>
    <n v="2"/>
    <n v="2"/>
    <n v="2"/>
  </r>
  <r>
    <s v="No"/>
    <s v="Travel_Rarely"/>
    <s v="25 - 34"/>
    <s v="Current Employees"/>
    <x v="1"/>
    <x v="2"/>
    <s v="STAFF-198"/>
    <x v="146"/>
    <x v="1"/>
    <x v="2"/>
    <s v="Single"/>
    <s v="No"/>
    <s v="Y"/>
    <n v="3"/>
    <n v="-2"/>
    <n v="0"/>
    <n v="30"/>
    <n v="0"/>
    <m/>
    <n v="0"/>
    <n v="1"/>
    <n v="1427"/>
    <n v="2"/>
    <x v="1"/>
    <n v="1"/>
    <n v="2"/>
    <n v="35"/>
    <n v="2"/>
    <n v="1"/>
    <n v="4"/>
    <n v="2720"/>
    <n v="11162"/>
    <n v="0"/>
    <n v="13"/>
    <n v="3"/>
    <n v="4"/>
    <n v="80"/>
    <n v="0"/>
    <n v="6"/>
    <n v="3"/>
    <n v="5"/>
    <n v="3"/>
    <n v="1"/>
    <n v="2"/>
  </r>
  <r>
    <s v="No"/>
    <s v="Travel_Frequently"/>
    <s v="35 - 44"/>
    <s v="Current Employees"/>
    <x v="1"/>
    <x v="0"/>
    <s v="STAFF-199"/>
    <x v="147"/>
    <x v="1"/>
    <x v="5"/>
    <s v="Divorced"/>
    <s v="No"/>
    <s v="Y"/>
    <n v="2"/>
    <n v="-2"/>
    <n v="0"/>
    <n v="41"/>
    <n v="0"/>
    <m/>
    <n v="0"/>
    <n v="1"/>
    <n v="857"/>
    <n v="10"/>
    <x v="3"/>
    <n v="1"/>
    <n v="4"/>
    <n v="91"/>
    <n v="2"/>
    <n v="4"/>
    <n v="2"/>
    <n v="17181"/>
    <n v="12888"/>
    <n v="4"/>
    <n v="13"/>
    <n v="3"/>
    <n v="2"/>
    <n v="80"/>
    <n v="1"/>
    <n v="21"/>
    <n v="2"/>
    <n v="7"/>
    <n v="6"/>
    <n v="7"/>
    <n v="7"/>
  </r>
  <r>
    <s v="No"/>
    <s v="Travel_Rarely"/>
    <s v="35 - 44"/>
    <s v="Current Employees"/>
    <x v="1"/>
    <x v="0"/>
    <s v="STAFF-200"/>
    <x v="148"/>
    <x v="1"/>
    <x v="2"/>
    <s v="Married"/>
    <s v="No"/>
    <s v="Y"/>
    <n v="2"/>
    <n v="-2"/>
    <n v="0"/>
    <n v="41"/>
    <n v="0"/>
    <m/>
    <n v="0"/>
    <n v="1"/>
    <n v="933"/>
    <n v="9"/>
    <x v="2"/>
    <n v="1"/>
    <n v="3"/>
    <n v="94"/>
    <n v="3"/>
    <n v="1"/>
    <n v="2"/>
    <n v="2238"/>
    <n v="6961"/>
    <n v="2"/>
    <n v="21"/>
    <n v="4"/>
    <n v="4"/>
    <n v="80"/>
    <n v="1"/>
    <n v="7"/>
    <n v="3"/>
    <n v="5"/>
    <n v="0"/>
    <n v="1"/>
    <n v="4"/>
  </r>
  <r>
    <s v="No"/>
    <s v="Travel_Rarely"/>
    <s v="Under 25"/>
    <s v="Current Employees"/>
    <x v="1"/>
    <x v="2"/>
    <s v="STAFF-201"/>
    <x v="149"/>
    <x v="0"/>
    <x v="2"/>
    <s v="Single"/>
    <s v="No"/>
    <s v="Y"/>
    <n v="3"/>
    <n v="-2"/>
    <n v="0"/>
    <n v="19"/>
    <n v="0"/>
    <m/>
    <n v="0"/>
    <n v="1"/>
    <n v="1181"/>
    <n v="3"/>
    <x v="1"/>
    <n v="1"/>
    <n v="2"/>
    <n v="79"/>
    <n v="3"/>
    <n v="1"/>
    <n v="3"/>
    <n v="1483"/>
    <n v="16102"/>
    <n v="1"/>
    <n v="14"/>
    <n v="3"/>
    <n v="4"/>
    <n v="80"/>
    <n v="0"/>
    <n v="1"/>
    <n v="3"/>
    <n v="1"/>
    <n v="0"/>
    <n v="0"/>
    <n v="0"/>
  </r>
  <r>
    <s v="No"/>
    <s v="Travel_Frequently"/>
    <s v="35 - 44"/>
    <s v="Current Employees"/>
    <x v="1"/>
    <x v="2"/>
    <s v="STAFF-202"/>
    <x v="150"/>
    <x v="0"/>
    <x v="1"/>
    <s v="Divorced"/>
    <s v="No"/>
    <s v="Y"/>
    <n v="2"/>
    <n v="-2"/>
    <n v="0"/>
    <n v="40"/>
    <n v="0"/>
    <m/>
    <n v="0"/>
    <n v="1"/>
    <n v="1395"/>
    <n v="26"/>
    <x v="3"/>
    <n v="1"/>
    <n v="2"/>
    <n v="54"/>
    <n v="3"/>
    <n v="2"/>
    <n v="3"/>
    <n v="5605"/>
    <n v="8504"/>
    <n v="1"/>
    <n v="11"/>
    <n v="3"/>
    <n v="1"/>
    <n v="80"/>
    <n v="1"/>
    <n v="20"/>
    <n v="3"/>
    <n v="20"/>
    <n v="7"/>
    <n v="2"/>
    <n v="13"/>
  </r>
  <r>
    <s v="No"/>
    <s v="Travel_Rarely"/>
    <s v="35 - 44"/>
    <s v="Current Employees"/>
    <x v="0"/>
    <x v="3"/>
    <s v="STAFF-204"/>
    <x v="151"/>
    <x v="1"/>
    <x v="0"/>
    <s v="Married"/>
    <s v="No"/>
    <s v="Y"/>
    <n v="3"/>
    <n v="-2"/>
    <n v="0"/>
    <n v="35"/>
    <n v="0"/>
    <m/>
    <n v="0"/>
    <n v="1"/>
    <n v="662"/>
    <n v="1"/>
    <x v="4"/>
    <n v="1"/>
    <n v="3"/>
    <n v="94"/>
    <n v="3"/>
    <n v="3"/>
    <n v="3"/>
    <n v="7295"/>
    <n v="11439"/>
    <n v="1"/>
    <n v="13"/>
    <n v="3"/>
    <n v="1"/>
    <n v="80"/>
    <n v="2"/>
    <n v="10"/>
    <n v="3"/>
    <n v="10"/>
    <n v="8"/>
    <n v="0"/>
    <n v="6"/>
  </r>
  <r>
    <s v="No"/>
    <s v="Travel_Rarely"/>
    <s v="45 - 54"/>
    <s v="Current Employees"/>
    <x v="0"/>
    <x v="3"/>
    <s v="STAFF-205"/>
    <x v="152"/>
    <x v="1"/>
    <x v="6"/>
    <s v="Married"/>
    <s v="Yes"/>
    <s v="Y"/>
    <n v="3"/>
    <n v="-2"/>
    <n v="0"/>
    <n v="53"/>
    <n v="0"/>
    <m/>
    <n v="0"/>
    <n v="1"/>
    <n v="1436"/>
    <n v="6"/>
    <x v="0"/>
    <n v="1"/>
    <n v="2"/>
    <n v="34"/>
    <n v="3"/>
    <n v="2"/>
    <n v="3"/>
    <n v="2306"/>
    <n v="16047"/>
    <n v="2"/>
    <n v="20"/>
    <n v="4"/>
    <n v="4"/>
    <n v="80"/>
    <n v="1"/>
    <n v="13"/>
    <n v="1"/>
    <n v="7"/>
    <n v="7"/>
    <n v="4"/>
    <n v="5"/>
  </r>
  <r>
    <s v="No"/>
    <s v="Travel_Rarely"/>
    <s v="45 - 54"/>
    <s v="Current Employees"/>
    <x v="1"/>
    <x v="0"/>
    <s v="STAFF-206"/>
    <x v="153"/>
    <x v="1"/>
    <x v="2"/>
    <s v="Divorced"/>
    <s v="No"/>
    <s v="Y"/>
    <n v="2"/>
    <n v="-2"/>
    <n v="0"/>
    <n v="45"/>
    <n v="0"/>
    <m/>
    <n v="0"/>
    <n v="1"/>
    <n v="194"/>
    <n v="9"/>
    <x v="3"/>
    <n v="1"/>
    <n v="2"/>
    <n v="60"/>
    <n v="3"/>
    <n v="2"/>
    <n v="2"/>
    <n v="2348"/>
    <n v="10901"/>
    <n v="8"/>
    <n v="18"/>
    <n v="3"/>
    <n v="3"/>
    <n v="80"/>
    <n v="1"/>
    <n v="20"/>
    <n v="1"/>
    <n v="17"/>
    <n v="9"/>
    <n v="0"/>
    <n v="15"/>
  </r>
  <r>
    <s v="No"/>
    <s v="Travel_Frequently"/>
    <s v="25 - 34"/>
    <s v="Current Employees"/>
    <x v="0"/>
    <x v="3"/>
    <s v="STAFF-207"/>
    <x v="154"/>
    <x v="0"/>
    <x v="0"/>
    <s v="Single"/>
    <s v="No"/>
    <s v="Y"/>
    <n v="2"/>
    <n v="-2"/>
    <n v="0"/>
    <n v="32"/>
    <n v="0"/>
    <m/>
    <n v="0"/>
    <n v="1"/>
    <n v="967"/>
    <n v="8"/>
    <x v="3"/>
    <n v="1"/>
    <n v="2"/>
    <n v="43"/>
    <n v="3"/>
    <n v="3"/>
    <n v="4"/>
    <n v="8998"/>
    <n v="15589"/>
    <n v="1"/>
    <n v="14"/>
    <n v="3"/>
    <n v="4"/>
    <n v="80"/>
    <n v="0"/>
    <n v="9"/>
    <n v="3"/>
    <n v="9"/>
    <n v="8"/>
    <n v="3"/>
    <n v="7"/>
  </r>
  <r>
    <s v="No"/>
    <s v="Non-Travel"/>
    <s v="25 - 34"/>
    <s v="Current Employees"/>
    <x v="1"/>
    <x v="4"/>
    <s v="STAFF-208"/>
    <x v="155"/>
    <x v="1"/>
    <x v="3"/>
    <s v="Married"/>
    <s v="No"/>
    <s v="Y"/>
    <n v="1"/>
    <n v="-2"/>
    <n v="0"/>
    <n v="29"/>
    <n v="0"/>
    <m/>
    <n v="0"/>
    <n v="1"/>
    <n v="1496"/>
    <n v="1"/>
    <x v="1"/>
    <n v="1"/>
    <n v="4"/>
    <n v="41"/>
    <n v="3"/>
    <n v="2"/>
    <n v="4"/>
    <n v="4319"/>
    <n v="26283"/>
    <n v="1"/>
    <n v="13"/>
    <n v="3"/>
    <n v="1"/>
    <n v="80"/>
    <n v="1"/>
    <n v="10"/>
    <n v="3"/>
    <n v="10"/>
    <n v="7"/>
    <n v="0"/>
    <n v="9"/>
  </r>
  <r>
    <s v="No"/>
    <s v="Travel_Rarely"/>
    <s v="45 - 54"/>
    <s v="Current Employees"/>
    <x v="1"/>
    <x v="2"/>
    <s v="STAFF-211"/>
    <x v="156"/>
    <x v="1"/>
    <x v="3"/>
    <s v="Married"/>
    <s v="No"/>
    <s v="Y"/>
    <n v="2"/>
    <n v="-2"/>
    <n v="0"/>
    <n v="51"/>
    <n v="0"/>
    <m/>
    <n v="0"/>
    <n v="1"/>
    <n v="1169"/>
    <n v="7"/>
    <x v="2"/>
    <n v="1"/>
    <n v="2"/>
    <n v="34"/>
    <n v="2"/>
    <n v="2"/>
    <n v="3"/>
    <n v="6132"/>
    <n v="13983"/>
    <n v="2"/>
    <n v="17"/>
    <n v="3"/>
    <n v="3"/>
    <n v="80"/>
    <n v="0"/>
    <n v="10"/>
    <n v="3"/>
    <n v="1"/>
    <n v="0"/>
    <n v="0"/>
    <n v="0"/>
  </r>
  <r>
    <s v="No"/>
    <s v="Travel_Rarely"/>
    <s v="Over 55"/>
    <s v="Current Employees"/>
    <x v="1"/>
    <x v="2"/>
    <s v="STAFF-214"/>
    <x v="157"/>
    <x v="0"/>
    <x v="1"/>
    <s v="Married"/>
    <s v="Yes"/>
    <s v="Y"/>
    <n v="3"/>
    <n v="-2"/>
    <n v="0"/>
    <n v="58"/>
    <n v="0"/>
    <m/>
    <n v="0"/>
    <n v="1"/>
    <n v="1145"/>
    <n v="9"/>
    <x v="3"/>
    <n v="1"/>
    <n v="2"/>
    <n v="75"/>
    <n v="2"/>
    <n v="1"/>
    <n v="3"/>
    <n v="3346"/>
    <n v="11873"/>
    <n v="4"/>
    <n v="20"/>
    <n v="4"/>
    <n v="2"/>
    <n v="80"/>
    <n v="1"/>
    <n v="9"/>
    <n v="2"/>
    <n v="1"/>
    <n v="0"/>
    <n v="0"/>
    <n v="0"/>
  </r>
  <r>
    <s v="No"/>
    <s v="Travel_Rarely"/>
    <s v="35 - 44"/>
    <s v="Current Employees"/>
    <x v="0"/>
    <x v="3"/>
    <s v="STAFF-215"/>
    <x v="158"/>
    <x v="1"/>
    <x v="0"/>
    <s v="Married"/>
    <s v="No"/>
    <s v="Y"/>
    <n v="2"/>
    <n v="-2"/>
    <n v="0"/>
    <n v="40"/>
    <n v="0"/>
    <m/>
    <n v="0"/>
    <n v="1"/>
    <n v="630"/>
    <n v="4"/>
    <x v="2"/>
    <n v="1"/>
    <n v="3"/>
    <n v="67"/>
    <n v="2"/>
    <n v="3"/>
    <n v="4"/>
    <n v="10855"/>
    <n v="8552"/>
    <n v="7"/>
    <n v="11"/>
    <n v="3"/>
    <n v="1"/>
    <n v="80"/>
    <n v="1"/>
    <n v="15"/>
    <n v="2"/>
    <n v="12"/>
    <n v="11"/>
    <n v="2"/>
    <n v="11"/>
  </r>
  <r>
    <s v="No"/>
    <s v="Travel_Frequently"/>
    <s v="25 - 34"/>
    <s v="Current Employees"/>
    <x v="0"/>
    <x v="3"/>
    <s v="STAFF-216"/>
    <x v="159"/>
    <x v="0"/>
    <x v="6"/>
    <s v="Married"/>
    <s v="No"/>
    <s v="Y"/>
    <n v="3"/>
    <n v="-2"/>
    <n v="0"/>
    <n v="34"/>
    <n v="0"/>
    <m/>
    <n v="0"/>
    <n v="1"/>
    <n v="303"/>
    <n v="2"/>
    <x v="2"/>
    <n v="1"/>
    <n v="3"/>
    <n v="75"/>
    <n v="3"/>
    <n v="1"/>
    <n v="3"/>
    <n v="2231"/>
    <n v="11314"/>
    <n v="6"/>
    <n v="18"/>
    <n v="3"/>
    <n v="4"/>
    <n v="80"/>
    <n v="1"/>
    <n v="6"/>
    <n v="3"/>
    <n v="4"/>
    <n v="3"/>
    <n v="1"/>
    <n v="2"/>
  </r>
  <r>
    <s v="No"/>
    <s v="Travel_Rarely"/>
    <s v="Under 25"/>
    <s v="Current Employees"/>
    <x v="1"/>
    <x v="2"/>
    <s v="STAFF-217"/>
    <x v="160"/>
    <x v="1"/>
    <x v="1"/>
    <s v="Married"/>
    <s v="No"/>
    <s v="Y"/>
    <n v="6"/>
    <n v="-2"/>
    <n v="0"/>
    <n v="22"/>
    <n v="0"/>
    <m/>
    <n v="0"/>
    <n v="1"/>
    <n v="1256"/>
    <n v="19"/>
    <x v="1"/>
    <n v="1"/>
    <n v="3"/>
    <n v="80"/>
    <n v="3"/>
    <n v="1"/>
    <n v="4"/>
    <n v="2323"/>
    <n v="11992"/>
    <n v="1"/>
    <n v="24"/>
    <n v="4"/>
    <n v="1"/>
    <n v="80"/>
    <n v="2"/>
    <n v="2"/>
    <n v="3"/>
    <n v="2"/>
    <n v="2"/>
    <n v="2"/>
    <n v="2"/>
  </r>
  <r>
    <s v="No"/>
    <s v="Non-Travel"/>
    <s v="25 - 34"/>
    <s v="Current Employees"/>
    <x v="1"/>
    <x v="2"/>
    <s v="STAFF-218"/>
    <x v="161"/>
    <x v="1"/>
    <x v="1"/>
    <s v="Divorced"/>
    <s v="No"/>
    <s v="Y"/>
    <n v="1"/>
    <n v="-2"/>
    <n v="0"/>
    <n v="27"/>
    <n v="0"/>
    <m/>
    <n v="0"/>
    <n v="1"/>
    <n v="691"/>
    <n v="9"/>
    <x v="3"/>
    <n v="1"/>
    <n v="4"/>
    <n v="57"/>
    <n v="3"/>
    <n v="1"/>
    <n v="3"/>
    <n v="2024"/>
    <n v="5970"/>
    <n v="6"/>
    <n v="18"/>
    <n v="3"/>
    <n v="4"/>
    <n v="80"/>
    <n v="1"/>
    <n v="6"/>
    <n v="1"/>
    <n v="2"/>
    <n v="2"/>
    <n v="2"/>
    <n v="2"/>
  </r>
  <r>
    <s v="No"/>
    <s v="Travel_Rarely"/>
    <s v="25 - 34"/>
    <s v="Current Employees"/>
    <x v="1"/>
    <x v="2"/>
    <s v="STAFF-221"/>
    <x v="162"/>
    <x v="1"/>
    <x v="1"/>
    <s v="Married"/>
    <s v="No"/>
    <s v="Y"/>
    <n v="2"/>
    <n v="-2"/>
    <n v="0"/>
    <n v="28"/>
    <n v="0"/>
    <m/>
    <n v="0"/>
    <n v="1"/>
    <n v="440"/>
    <n v="21"/>
    <x v="3"/>
    <n v="1"/>
    <n v="3"/>
    <n v="42"/>
    <n v="3"/>
    <n v="1"/>
    <n v="4"/>
    <n v="2713"/>
    <n v="6672"/>
    <n v="1"/>
    <n v="11"/>
    <n v="3"/>
    <n v="3"/>
    <n v="80"/>
    <n v="1"/>
    <n v="5"/>
    <n v="1"/>
    <n v="5"/>
    <n v="2"/>
    <n v="0"/>
    <n v="2"/>
  </r>
  <r>
    <s v="No"/>
    <s v="Travel_Rarely"/>
    <s v="Over 55"/>
    <s v="Current Employees"/>
    <x v="1"/>
    <x v="0"/>
    <s v="STAFF-223"/>
    <x v="163"/>
    <x v="1"/>
    <x v="4"/>
    <s v="Divorced"/>
    <s v="Yes"/>
    <s v="Y"/>
    <n v="2"/>
    <n v="-2"/>
    <n v="0"/>
    <n v="57"/>
    <n v="0"/>
    <m/>
    <n v="0"/>
    <n v="1"/>
    <n v="334"/>
    <n v="24"/>
    <x v="0"/>
    <n v="1"/>
    <n v="3"/>
    <n v="83"/>
    <n v="4"/>
    <n v="3"/>
    <n v="2"/>
    <n v="9439"/>
    <n v="23402"/>
    <n v="3"/>
    <n v="16"/>
    <n v="3"/>
    <n v="2"/>
    <n v="80"/>
    <n v="1"/>
    <n v="12"/>
    <n v="1"/>
    <n v="5"/>
    <n v="3"/>
    <n v="1"/>
    <n v="4"/>
  </r>
  <r>
    <s v="No"/>
    <s v="Non-Travel"/>
    <s v="25 - 34"/>
    <s v="Current Employees"/>
    <x v="1"/>
    <x v="2"/>
    <s v="STAFF-224"/>
    <x v="164"/>
    <x v="1"/>
    <x v="1"/>
    <s v="Divorced"/>
    <s v="Yes"/>
    <s v="Y"/>
    <n v="2"/>
    <n v="-2"/>
    <n v="0"/>
    <n v="27"/>
    <n v="0"/>
    <m/>
    <n v="0"/>
    <n v="1"/>
    <n v="1450"/>
    <n v="3"/>
    <x v="3"/>
    <n v="1"/>
    <n v="3"/>
    <n v="79"/>
    <n v="2"/>
    <n v="1"/>
    <n v="3"/>
    <n v="2566"/>
    <n v="25326"/>
    <n v="1"/>
    <n v="15"/>
    <n v="3"/>
    <n v="4"/>
    <n v="80"/>
    <n v="1"/>
    <n v="1"/>
    <n v="2"/>
    <n v="1"/>
    <n v="1"/>
    <n v="0"/>
    <n v="1"/>
  </r>
  <r>
    <s v="No"/>
    <s v="Travel_Rarely"/>
    <s v="45 - 54"/>
    <s v="Current Employees"/>
    <x v="1"/>
    <x v="0"/>
    <s v="STAFF-226"/>
    <x v="165"/>
    <x v="0"/>
    <x v="5"/>
    <s v="Single"/>
    <s v="No"/>
    <s v="Y"/>
    <n v="5"/>
    <n v="-2"/>
    <n v="0"/>
    <n v="50"/>
    <n v="0"/>
    <m/>
    <n v="0"/>
    <n v="1"/>
    <n v="1452"/>
    <n v="11"/>
    <x v="3"/>
    <n v="1"/>
    <n v="3"/>
    <n v="53"/>
    <n v="3"/>
    <n v="5"/>
    <n v="2"/>
    <n v="19926"/>
    <n v="17053"/>
    <n v="3"/>
    <n v="15"/>
    <n v="3"/>
    <n v="2"/>
    <n v="80"/>
    <n v="0"/>
    <n v="21"/>
    <n v="3"/>
    <n v="5"/>
    <n v="4"/>
    <n v="4"/>
    <n v="4"/>
  </r>
  <r>
    <s v="No"/>
    <s v="Travel_Rarely"/>
    <s v="35 - 44"/>
    <s v="Current Employees"/>
    <x v="1"/>
    <x v="0"/>
    <s v="STAFF-227"/>
    <x v="166"/>
    <x v="1"/>
    <x v="1"/>
    <s v="Divorced"/>
    <s v="No"/>
    <s v="Y"/>
    <n v="2"/>
    <n v="-2"/>
    <n v="0"/>
    <n v="41"/>
    <n v="0"/>
    <m/>
    <n v="0"/>
    <n v="1"/>
    <n v="465"/>
    <n v="14"/>
    <x v="3"/>
    <n v="1"/>
    <n v="1"/>
    <n v="56"/>
    <n v="3"/>
    <n v="1"/>
    <n v="2"/>
    <n v="2451"/>
    <n v="4609"/>
    <n v="4"/>
    <n v="12"/>
    <n v="3"/>
    <n v="1"/>
    <n v="80"/>
    <n v="1"/>
    <n v="13"/>
    <n v="3"/>
    <n v="9"/>
    <n v="8"/>
    <n v="1"/>
    <n v="8"/>
  </r>
  <r>
    <s v="No"/>
    <s v="Travel_Rarely"/>
    <s v="25 - 34"/>
    <s v="Current Employees"/>
    <x v="0"/>
    <x v="0"/>
    <s v="STAFF-228"/>
    <x v="167"/>
    <x v="0"/>
    <x v="0"/>
    <s v="Married"/>
    <s v="No"/>
    <s v="Y"/>
    <n v="2"/>
    <n v="-2"/>
    <n v="0"/>
    <n v="30"/>
    <n v="0"/>
    <m/>
    <n v="0"/>
    <n v="1"/>
    <n v="1339"/>
    <n v="5"/>
    <x v="3"/>
    <n v="1"/>
    <n v="2"/>
    <n v="41"/>
    <n v="3"/>
    <n v="3"/>
    <n v="2"/>
    <n v="9419"/>
    <n v="8053"/>
    <n v="2"/>
    <n v="12"/>
    <n v="3"/>
    <n v="3"/>
    <n v="80"/>
    <n v="1"/>
    <n v="12"/>
    <n v="3"/>
    <n v="10"/>
    <n v="9"/>
    <n v="7"/>
    <n v="4"/>
  </r>
  <r>
    <s v="No"/>
    <s v="Travel_Rarely"/>
    <s v="35 - 44"/>
    <s v="Current Employees"/>
    <x v="0"/>
    <x v="0"/>
    <s v="STAFF-230"/>
    <x v="168"/>
    <x v="0"/>
    <x v="0"/>
    <s v="Single"/>
    <s v="No"/>
    <s v="Y"/>
    <n v="2"/>
    <n v="-2"/>
    <n v="0"/>
    <n v="38"/>
    <n v="0"/>
    <m/>
    <n v="0"/>
    <n v="1"/>
    <n v="702"/>
    <n v="1"/>
    <x v="2"/>
    <n v="1"/>
    <n v="1"/>
    <n v="59"/>
    <n v="2"/>
    <n v="2"/>
    <n v="2"/>
    <n v="8686"/>
    <n v="12930"/>
    <n v="4"/>
    <n v="22"/>
    <n v="4"/>
    <n v="3"/>
    <n v="80"/>
    <n v="0"/>
    <n v="12"/>
    <n v="4"/>
    <n v="8"/>
    <n v="3"/>
    <n v="0"/>
    <n v="7"/>
  </r>
  <r>
    <s v="No"/>
    <s v="Travel_Rarely"/>
    <s v="25 - 34"/>
    <s v="Current Employees"/>
    <x v="1"/>
    <x v="0"/>
    <s v="STAFF-231"/>
    <x v="169"/>
    <x v="1"/>
    <x v="1"/>
    <s v="Single"/>
    <s v="No"/>
    <s v="Y"/>
    <n v="2"/>
    <n v="-2"/>
    <n v="0"/>
    <n v="32"/>
    <n v="0"/>
    <m/>
    <n v="0"/>
    <n v="1"/>
    <n v="120"/>
    <n v="6"/>
    <x v="4"/>
    <n v="1"/>
    <n v="3"/>
    <n v="43"/>
    <n v="3"/>
    <n v="1"/>
    <n v="2"/>
    <n v="3038"/>
    <n v="12430"/>
    <n v="3"/>
    <n v="20"/>
    <n v="4"/>
    <n v="1"/>
    <n v="80"/>
    <n v="0"/>
    <n v="8"/>
    <n v="3"/>
    <n v="5"/>
    <n v="4"/>
    <n v="1"/>
    <n v="4"/>
  </r>
  <r>
    <s v="No"/>
    <s v="Travel_Rarely"/>
    <s v="25 - 34"/>
    <s v="Current Employees"/>
    <x v="1"/>
    <x v="4"/>
    <s v="STAFF-233"/>
    <x v="170"/>
    <x v="1"/>
    <x v="1"/>
    <s v="Married"/>
    <s v="Yes"/>
    <s v="Y"/>
    <n v="3"/>
    <n v="-2"/>
    <n v="0"/>
    <n v="27"/>
    <n v="0"/>
    <m/>
    <n v="0"/>
    <n v="1"/>
    <n v="1157"/>
    <n v="17"/>
    <x v="3"/>
    <n v="1"/>
    <n v="3"/>
    <n v="51"/>
    <n v="3"/>
    <n v="1"/>
    <n v="4"/>
    <n v="3058"/>
    <n v="13364"/>
    <n v="0"/>
    <n v="16"/>
    <n v="3"/>
    <n v="4"/>
    <n v="80"/>
    <n v="1"/>
    <n v="6"/>
    <n v="2"/>
    <n v="5"/>
    <n v="2"/>
    <n v="1"/>
    <n v="1"/>
  </r>
  <r>
    <s v="Yes"/>
    <s v="Travel_Frequently"/>
    <s v="Under 25"/>
    <s v="Ex-Employees"/>
    <x v="0"/>
    <x v="4"/>
    <s v="STAFF-235"/>
    <x v="171"/>
    <x v="0"/>
    <x v="6"/>
    <s v="Single"/>
    <s v="No"/>
    <s v="Y"/>
    <n v="5"/>
    <n v="-2"/>
    <n v="0"/>
    <n v="19"/>
    <n v="1"/>
    <n v="1"/>
    <n v="1"/>
    <n v="0"/>
    <n v="602"/>
    <n v="1"/>
    <x v="1"/>
    <n v="1"/>
    <n v="3"/>
    <n v="100"/>
    <n v="1"/>
    <n v="1"/>
    <n v="4"/>
    <n v="2325"/>
    <n v="20989"/>
    <n v="0"/>
    <n v="21"/>
    <n v="4"/>
    <n v="1"/>
    <n v="80"/>
    <n v="0"/>
    <n v="1"/>
    <n v="4"/>
    <n v="0"/>
    <n v="0"/>
    <n v="0"/>
    <n v="0"/>
  </r>
  <r>
    <s v="No"/>
    <s v="Travel_Frequently"/>
    <s v="35 - 44"/>
    <s v="Current Employees"/>
    <x v="1"/>
    <x v="2"/>
    <s v="STAFF-238"/>
    <x v="172"/>
    <x v="1"/>
    <x v="2"/>
    <s v="Single"/>
    <s v="No"/>
    <s v="Y"/>
    <n v="3"/>
    <n v="-2"/>
    <n v="0"/>
    <n v="36"/>
    <n v="0"/>
    <m/>
    <n v="0"/>
    <n v="1"/>
    <n v="1480"/>
    <n v="3"/>
    <x v="0"/>
    <n v="1"/>
    <n v="4"/>
    <n v="30"/>
    <n v="3"/>
    <n v="1"/>
    <n v="3"/>
    <n v="2088"/>
    <n v="15062"/>
    <n v="4"/>
    <n v="12"/>
    <n v="3"/>
    <n v="3"/>
    <n v="80"/>
    <n v="0"/>
    <n v="13"/>
    <n v="2"/>
    <n v="8"/>
    <n v="7"/>
    <n v="7"/>
    <n v="2"/>
  </r>
  <r>
    <s v="No"/>
    <s v="Non-Travel"/>
    <s v="25 - 34"/>
    <s v="Current Employees"/>
    <x v="1"/>
    <x v="2"/>
    <s v="STAFF-239"/>
    <x v="173"/>
    <x v="1"/>
    <x v="2"/>
    <s v="Divorced"/>
    <s v="No"/>
    <s v="Y"/>
    <n v="4"/>
    <n v="-2"/>
    <n v="0"/>
    <n v="30"/>
    <n v="0"/>
    <m/>
    <n v="0"/>
    <n v="1"/>
    <n v="111"/>
    <n v="9"/>
    <x v="3"/>
    <n v="1"/>
    <n v="3"/>
    <n v="66"/>
    <n v="3"/>
    <n v="2"/>
    <n v="1"/>
    <n v="3072"/>
    <n v="11012"/>
    <n v="1"/>
    <n v="11"/>
    <n v="3"/>
    <n v="3"/>
    <n v="80"/>
    <n v="2"/>
    <n v="12"/>
    <n v="3"/>
    <n v="12"/>
    <n v="9"/>
    <n v="6"/>
    <n v="10"/>
  </r>
  <r>
    <s v="No"/>
    <s v="Travel_Rarely"/>
    <s v="45 - 54"/>
    <s v="Current Employees"/>
    <x v="0"/>
    <x v="0"/>
    <s v="STAFF-240"/>
    <x v="174"/>
    <x v="0"/>
    <x v="0"/>
    <s v="Divorced"/>
    <s v="Yes"/>
    <s v="Y"/>
    <n v="3"/>
    <n v="-2"/>
    <n v="0"/>
    <n v="45"/>
    <n v="0"/>
    <m/>
    <n v="0"/>
    <n v="1"/>
    <n v="1268"/>
    <n v="4"/>
    <x v="0"/>
    <n v="1"/>
    <n v="3"/>
    <n v="30"/>
    <n v="3"/>
    <n v="2"/>
    <n v="2"/>
    <n v="5006"/>
    <n v="6319"/>
    <n v="4"/>
    <n v="11"/>
    <n v="3"/>
    <n v="1"/>
    <n v="80"/>
    <n v="1"/>
    <n v="9"/>
    <n v="4"/>
    <n v="5"/>
    <n v="4"/>
    <n v="0"/>
    <n v="3"/>
  </r>
  <r>
    <s v="No"/>
    <s v="Travel_Rarely"/>
    <s v="Over 55"/>
    <s v="Current Employees"/>
    <x v="1"/>
    <x v="0"/>
    <s v="STAFF-241"/>
    <x v="175"/>
    <x v="0"/>
    <x v="1"/>
    <s v="Divorced"/>
    <s v="Yes"/>
    <s v="Y"/>
    <n v="3"/>
    <n v="-2"/>
    <n v="0"/>
    <n v="56"/>
    <n v="0"/>
    <m/>
    <n v="0"/>
    <n v="1"/>
    <n v="713"/>
    <n v="8"/>
    <x v="3"/>
    <n v="1"/>
    <n v="3"/>
    <n v="67"/>
    <n v="3"/>
    <n v="1"/>
    <n v="2"/>
    <n v="4257"/>
    <n v="13939"/>
    <n v="4"/>
    <n v="18"/>
    <n v="3"/>
    <n v="3"/>
    <n v="80"/>
    <n v="1"/>
    <n v="19"/>
    <n v="3"/>
    <n v="2"/>
    <n v="2"/>
    <n v="2"/>
    <n v="2"/>
  </r>
  <r>
    <s v="No"/>
    <s v="Travel_Rarely"/>
    <s v="25 - 34"/>
    <s v="Current Employees"/>
    <x v="1"/>
    <x v="0"/>
    <s v="STAFF-242"/>
    <x v="176"/>
    <x v="1"/>
    <x v="1"/>
    <s v="Single"/>
    <s v="No"/>
    <s v="Y"/>
    <n v="2"/>
    <n v="-2"/>
    <n v="0"/>
    <n v="33"/>
    <n v="0"/>
    <m/>
    <n v="0"/>
    <n v="1"/>
    <n v="134"/>
    <n v="2"/>
    <x v="3"/>
    <n v="1"/>
    <n v="3"/>
    <n v="90"/>
    <n v="3"/>
    <n v="1"/>
    <n v="2"/>
    <n v="2500"/>
    <n v="10515"/>
    <n v="0"/>
    <n v="14"/>
    <n v="3"/>
    <n v="1"/>
    <n v="80"/>
    <n v="0"/>
    <n v="4"/>
    <n v="4"/>
    <n v="3"/>
    <n v="1"/>
    <n v="0"/>
    <n v="2"/>
  </r>
  <r>
    <s v="Yes"/>
    <s v="Travel_Rarely"/>
    <s v="Under 25"/>
    <s v="Ex-Employees"/>
    <x v="1"/>
    <x v="0"/>
    <s v="STAFF-243"/>
    <x v="177"/>
    <x v="1"/>
    <x v="2"/>
    <s v="Single"/>
    <s v="No"/>
    <s v="Y"/>
    <n v="3"/>
    <n v="-2"/>
    <n v="0"/>
    <n v="19"/>
    <n v="1"/>
    <n v="1"/>
    <n v="1"/>
    <n v="0"/>
    <n v="303"/>
    <n v="2"/>
    <x v="3"/>
    <n v="1"/>
    <n v="2"/>
    <n v="47"/>
    <n v="2"/>
    <n v="1"/>
    <n v="2"/>
    <n v="1102"/>
    <n v="9241"/>
    <n v="1"/>
    <n v="22"/>
    <n v="4"/>
    <n v="3"/>
    <n v="80"/>
    <n v="0"/>
    <n v="1"/>
    <n v="2"/>
    <n v="1"/>
    <n v="0"/>
    <n v="1"/>
    <n v="0"/>
  </r>
  <r>
    <s v="No"/>
    <s v="Travel_Rarely"/>
    <s v="45 - 54"/>
    <s v="Current Employees"/>
    <x v="0"/>
    <x v="3"/>
    <s v="STAFF-244"/>
    <x v="178"/>
    <x v="0"/>
    <x v="0"/>
    <s v="Divorced"/>
    <s v="No"/>
    <s v="Y"/>
    <n v="2"/>
    <n v="-2"/>
    <n v="0"/>
    <n v="46"/>
    <n v="0"/>
    <m/>
    <n v="0"/>
    <n v="1"/>
    <n v="526"/>
    <n v="1"/>
    <x v="0"/>
    <n v="1"/>
    <n v="2"/>
    <n v="92"/>
    <n v="3"/>
    <n v="3"/>
    <n v="1"/>
    <n v="10453"/>
    <n v="2137"/>
    <n v="1"/>
    <n v="25"/>
    <n v="4"/>
    <n v="3"/>
    <n v="80"/>
    <n v="3"/>
    <n v="24"/>
    <n v="3"/>
    <n v="24"/>
    <n v="13"/>
    <n v="15"/>
    <n v="7"/>
  </r>
  <r>
    <s v="No"/>
    <s v="Travel_Rarely"/>
    <s v="35 - 44"/>
    <s v="Current Employees"/>
    <x v="1"/>
    <x v="0"/>
    <s v="STAFF-245"/>
    <x v="179"/>
    <x v="0"/>
    <x v="2"/>
    <s v="Single"/>
    <s v="No"/>
    <s v="Y"/>
    <n v="3"/>
    <n v="-2"/>
    <n v="0"/>
    <n v="38"/>
    <n v="0"/>
    <m/>
    <n v="0"/>
    <n v="1"/>
    <n v="1380"/>
    <n v="9"/>
    <x v="0"/>
    <n v="1"/>
    <n v="3"/>
    <n v="75"/>
    <n v="3"/>
    <n v="1"/>
    <n v="2"/>
    <n v="2288"/>
    <n v="6319"/>
    <n v="1"/>
    <n v="12"/>
    <n v="3"/>
    <n v="3"/>
    <n v="80"/>
    <n v="0"/>
    <n v="2"/>
    <n v="3"/>
    <n v="2"/>
    <n v="2"/>
    <n v="2"/>
    <n v="1"/>
  </r>
  <r>
    <s v="No"/>
    <s v="Travel_Rarely"/>
    <s v="25 - 34"/>
    <s v="Current Employees"/>
    <x v="1"/>
    <x v="2"/>
    <s v="STAFF-246"/>
    <x v="180"/>
    <x v="0"/>
    <x v="1"/>
    <s v="Married"/>
    <s v="Yes"/>
    <s v="Y"/>
    <n v="0"/>
    <n v="-2"/>
    <n v="0"/>
    <n v="31"/>
    <n v="0"/>
    <m/>
    <n v="0"/>
    <n v="1"/>
    <n v="140"/>
    <n v="12"/>
    <x v="1"/>
    <n v="1"/>
    <n v="3"/>
    <n v="95"/>
    <n v="3"/>
    <n v="1"/>
    <n v="4"/>
    <n v="3929"/>
    <n v="6984"/>
    <n v="8"/>
    <n v="23"/>
    <n v="4"/>
    <n v="3"/>
    <n v="80"/>
    <n v="1"/>
    <n v="7"/>
    <n v="3"/>
    <n v="4"/>
    <n v="2"/>
    <n v="0"/>
    <n v="2"/>
  </r>
  <r>
    <s v="No"/>
    <s v="Travel_Rarely"/>
    <s v="25 - 34"/>
    <s v="Current Employees"/>
    <x v="1"/>
    <x v="2"/>
    <s v="STAFF-247"/>
    <x v="181"/>
    <x v="0"/>
    <x v="1"/>
    <s v="Single"/>
    <s v="No"/>
    <s v="Y"/>
    <n v="3"/>
    <n v="-2"/>
    <n v="0"/>
    <n v="34"/>
    <n v="0"/>
    <m/>
    <n v="0"/>
    <n v="1"/>
    <n v="629"/>
    <n v="27"/>
    <x v="0"/>
    <n v="1"/>
    <n v="4"/>
    <n v="95"/>
    <n v="3"/>
    <n v="1"/>
    <n v="3"/>
    <n v="2311"/>
    <n v="5711"/>
    <n v="2"/>
    <n v="15"/>
    <n v="3"/>
    <n v="4"/>
    <n v="80"/>
    <n v="0"/>
    <n v="9"/>
    <n v="3"/>
    <n v="3"/>
    <n v="2"/>
    <n v="1"/>
    <n v="2"/>
  </r>
  <r>
    <s v="Yes"/>
    <s v="Travel_Rarely"/>
    <s v="35 - 44"/>
    <s v="Ex-Employees"/>
    <x v="0"/>
    <x v="3"/>
    <s v="STAFF-248"/>
    <x v="182"/>
    <x v="0"/>
    <x v="6"/>
    <s v="Single"/>
    <s v="Yes"/>
    <s v="Y"/>
    <n v="5"/>
    <n v="-2"/>
    <n v="0"/>
    <n v="41"/>
    <n v="1"/>
    <n v="1"/>
    <n v="1"/>
    <n v="0"/>
    <n v="1356"/>
    <n v="20"/>
    <x v="0"/>
    <n v="1"/>
    <n v="2"/>
    <n v="70"/>
    <n v="3"/>
    <n v="1"/>
    <n v="3"/>
    <n v="3140"/>
    <n v="21728"/>
    <n v="1"/>
    <n v="22"/>
    <n v="4"/>
    <n v="4"/>
    <n v="80"/>
    <n v="0"/>
    <n v="4"/>
    <n v="2"/>
    <n v="4"/>
    <n v="3"/>
    <n v="0"/>
    <n v="2"/>
  </r>
  <r>
    <s v="No"/>
    <s v="Travel_Rarely"/>
    <s v="45 - 54"/>
    <s v="Current Employees"/>
    <x v="1"/>
    <x v="2"/>
    <s v="STAFF-249"/>
    <x v="183"/>
    <x v="1"/>
    <x v="2"/>
    <s v="Married"/>
    <s v="No"/>
    <s v="Y"/>
    <n v="2"/>
    <n v="-2"/>
    <n v="0"/>
    <n v="50"/>
    <n v="0"/>
    <m/>
    <n v="0"/>
    <n v="1"/>
    <n v="328"/>
    <n v="1"/>
    <x v="3"/>
    <n v="1"/>
    <n v="3"/>
    <n v="86"/>
    <n v="2"/>
    <n v="1"/>
    <n v="3"/>
    <n v="3690"/>
    <n v="3425"/>
    <n v="2"/>
    <n v="15"/>
    <n v="3"/>
    <n v="4"/>
    <n v="80"/>
    <n v="1"/>
    <n v="5"/>
    <n v="2"/>
    <n v="3"/>
    <n v="2"/>
    <n v="0"/>
    <n v="2"/>
  </r>
  <r>
    <s v="No"/>
    <s v="Travel_Rarely"/>
    <s v="45 - 54"/>
    <s v="Current Employees"/>
    <x v="1"/>
    <x v="2"/>
    <s v="STAFF-250"/>
    <x v="184"/>
    <x v="0"/>
    <x v="3"/>
    <s v="Divorced"/>
    <s v="No"/>
    <s v="Y"/>
    <n v="3"/>
    <n v="-2"/>
    <n v="0"/>
    <n v="53"/>
    <n v="0"/>
    <m/>
    <n v="0"/>
    <n v="1"/>
    <n v="1084"/>
    <n v="13"/>
    <x v="0"/>
    <n v="1"/>
    <n v="4"/>
    <n v="57"/>
    <n v="4"/>
    <n v="2"/>
    <n v="3"/>
    <n v="4450"/>
    <n v="26250"/>
    <n v="1"/>
    <n v="11"/>
    <n v="3"/>
    <n v="3"/>
    <n v="80"/>
    <n v="2"/>
    <n v="5"/>
    <n v="3"/>
    <n v="4"/>
    <n v="2"/>
    <n v="1"/>
    <n v="3"/>
  </r>
  <r>
    <s v="No"/>
    <s v="Travel_Rarely"/>
    <s v="25 - 34"/>
    <s v="Current Employees"/>
    <x v="1"/>
    <x v="2"/>
    <s v="STAFF-252"/>
    <x v="185"/>
    <x v="0"/>
    <x v="1"/>
    <s v="Married"/>
    <s v="No"/>
    <s v="Y"/>
    <n v="5"/>
    <n v="-2"/>
    <n v="0"/>
    <n v="33"/>
    <n v="0"/>
    <m/>
    <n v="0"/>
    <n v="1"/>
    <n v="931"/>
    <n v="14"/>
    <x v="3"/>
    <n v="1"/>
    <n v="4"/>
    <n v="72"/>
    <n v="3"/>
    <n v="1"/>
    <n v="3"/>
    <n v="2756"/>
    <n v="4673"/>
    <n v="1"/>
    <n v="13"/>
    <n v="3"/>
    <n v="4"/>
    <n v="80"/>
    <n v="1"/>
    <n v="8"/>
    <n v="3"/>
    <n v="8"/>
    <n v="7"/>
    <n v="1"/>
    <n v="6"/>
  </r>
  <r>
    <s v="No"/>
    <s v="Travel_Rarely"/>
    <s v="35 - 44"/>
    <s v="Current Employees"/>
    <x v="1"/>
    <x v="2"/>
    <s v="STAFF-253"/>
    <x v="186"/>
    <x v="0"/>
    <x v="5"/>
    <s v="Married"/>
    <s v="No"/>
    <s v="Y"/>
    <n v="2"/>
    <n v="-2"/>
    <n v="0"/>
    <n v="40"/>
    <n v="0"/>
    <m/>
    <n v="0"/>
    <n v="1"/>
    <n v="989"/>
    <n v="4"/>
    <x v="1"/>
    <n v="1"/>
    <n v="4"/>
    <n v="46"/>
    <n v="3"/>
    <n v="5"/>
    <n v="3"/>
    <n v="19033"/>
    <n v="6499"/>
    <n v="1"/>
    <n v="14"/>
    <n v="3"/>
    <n v="2"/>
    <n v="80"/>
    <n v="1"/>
    <n v="21"/>
    <n v="3"/>
    <n v="20"/>
    <n v="8"/>
    <n v="9"/>
    <n v="9"/>
  </r>
  <r>
    <s v="No"/>
    <s v="Travel_Rarely"/>
    <s v="Over 55"/>
    <s v="Current Employees"/>
    <x v="1"/>
    <x v="2"/>
    <s v="STAFF-254"/>
    <x v="187"/>
    <x v="1"/>
    <x v="7"/>
    <s v="Single"/>
    <s v="No"/>
    <s v="Y"/>
    <n v="3"/>
    <n v="-2"/>
    <n v="0"/>
    <n v="55"/>
    <n v="0"/>
    <m/>
    <n v="0"/>
    <n v="1"/>
    <n v="692"/>
    <n v="14"/>
    <x v="2"/>
    <n v="1"/>
    <n v="3"/>
    <n v="61"/>
    <n v="4"/>
    <n v="5"/>
    <n v="3"/>
    <n v="18722"/>
    <n v="13339"/>
    <n v="8"/>
    <n v="11"/>
    <n v="3"/>
    <n v="4"/>
    <n v="80"/>
    <n v="0"/>
    <n v="36"/>
    <n v="3"/>
    <n v="24"/>
    <n v="15"/>
    <n v="2"/>
    <n v="15"/>
  </r>
  <r>
    <s v="No"/>
    <s v="Travel_Frequently"/>
    <s v="25 - 34"/>
    <s v="Current Employees"/>
    <x v="1"/>
    <x v="0"/>
    <s v="STAFF-256"/>
    <x v="188"/>
    <x v="1"/>
    <x v="3"/>
    <s v="Married"/>
    <s v="No"/>
    <s v="Y"/>
    <n v="2"/>
    <n v="-2"/>
    <n v="0"/>
    <n v="34"/>
    <n v="0"/>
    <m/>
    <n v="0"/>
    <n v="1"/>
    <n v="1069"/>
    <n v="2"/>
    <x v="1"/>
    <n v="1"/>
    <n v="4"/>
    <n v="45"/>
    <n v="2"/>
    <n v="2"/>
    <n v="2"/>
    <n v="9547"/>
    <n v="14074"/>
    <n v="1"/>
    <n v="17"/>
    <n v="3"/>
    <n v="3"/>
    <n v="80"/>
    <n v="0"/>
    <n v="10"/>
    <n v="2"/>
    <n v="10"/>
    <n v="9"/>
    <n v="1"/>
    <n v="9"/>
  </r>
  <r>
    <s v="No"/>
    <s v="Travel_Rarely"/>
    <s v="45 - 54"/>
    <s v="Current Employees"/>
    <x v="1"/>
    <x v="2"/>
    <s v="STAFF-258"/>
    <x v="189"/>
    <x v="0"/>
    <x v="4"/>
    <s v="Single"/>
    <s v="No"/>
    <s v="Y"/>
    <n v="6"/>
    <n v="-2"/>
    <n v="0"/>
    <n v="51"/>
    <n v="0"/>
    <m/>
    <n v="0"/>
    <n v="1"/>
    <n v="313"/>
    <n v="3"/>
    <x v="3"/>
    <n v="1"/>
    <n v="4"/>
    <n v="98"/>
    <n v="3"/>
    <n v="4"/>
    <n v="3"/>
    <n v="13734"/>
    <n v="7192"/>
    <n v="3"/>
    <n v="18"/>
    <n v="3"/>
    <n v="3"/>
    <n v="80"/>
    <n v="0"/>
    <n v="21"/>
    <n v="3"/>
    <n v="7"/>
    <n v="7"/>
    <n v="1"/>
    <n v="0"/>
  </r>
  <r>
    <s v="No"/>
    <s v="Travel_Rarely"/>
    <s v="45 - 54"/>
    <s v="Current Employees"/>
    <x v="1"/>
    <x v="0"/>
    <s v="STAFF-259"/>
    <x v="190"/>
    <x v="1"/>
    <x v="5"/>
    <s v="Married"/>
    <s v="No"/>
    <s v="Y"/>
    <n v="5"/>
    <n v="-2"/>
    <n v="0"/>
    <n v="52"/>
    <n v="0"/>
    <m/>
    <n v="0"/>
    <n v="1"/>
    <n v="699"/>
    <n v="1"/>
    <x v="2"/>
    <n v="1"/>
    <n v="3"/>
    <n v="65"/>
    <n v="2"/>
    <n v="5"/>
    <n v="2"/>
    <n v="19999"/>
    <n v="5678"/>
    <n v="0"/>
    <n v="14"/>
    <n v="3"/>
    <n v="1"/>
    <n v="80"/>
    <n v="1"/>
    <n v="34"/>
    <n v="3"/>
    <n v="33"/>
    <n v="18"/>
    <n v="11"/>
    <n v="9"/>
  </r>
  <r>
    <s v="No"/>
    <s v="Travel_Rarely"/>
    <s v="25 - 34"/>
    <s v="Current Employees"/>
    <x v="1"/>
    <x v="2"/>
    <s v="STAFF-260"/>
    <x v="191"/>
    <x v="0"/>
    <x v="1"/>
    <s v="Single"/>
    <s v="No"/>
    <s v="Y"/>
    <n v="2"/>
    <n v="-2"/>
    <n v="0"/>
    <n v="27"/>
    <n v="0"/>
    <m/>
    <n v="0"/>
    <n v="1"/>
    <n v="894"/>
    <n v="9"/>
    <x v="3"/>
    <n v="1"/>
    <n v="4"/>
    <n v="99"/>
    <n v="3"/>
    <n v="1"/>
    <n v="3"/>
    <n v="2279"/>
    <n v="11781"/>
    <n v="1"/>
    <n v="16"/>
    <n v="3"/>
    <n v="4"/>
    <n v="80"/>
    <n v="0"/>
    <n v="7"/>
    <n v="2"/>
    <n v="7"/>
    <n v="7"/>
    <n v="0"/>
    <n v="3"/>
  </r>
  <r>
    <s v="Yes"/>
    <s v="Travel_Rarely"/>
    <s v="35 - 44"/>
    <s v="Ex-Employees"/>
    <x v="1"/>
    <x v="0"/>
    <s v="STAFF-261"/>
    <x v="192"/>
    <x v="1"/>
    <x v="3"/>
    <s v="Married"/>
    <s v="Yes"/>
    <s v="Y"/>
    <n v="1"/>
    <n v="-2"/>
    <n v="0"/>
    <n v="35"/>
    <n v="1"/>
    <n v="1"/>
    <n v="1"/>
    <n v="0"/>
    <n v="556"/>
    <n v="23"/>
    <x v="0"/>
    <n v="1"/>
    <n v="2"/>
    <n v="50"/>
    <n v="2"/>
    <n v="2"/>
    <n v="2"/>
    <n v="5916"/>
    <n v="15497"/>
    <n v="3"/>
    <n v="13"/>
    <n v="3"/>
    <n v="1"/>
    <n v="80"/>
    <n v="0"/>
    <n v="8"/>
    <n v="3"/>
    <n v="1"/>
    <n v="0"/>
    <n v="0"/>
    <n v="1"/>
  </r>
  <r>
    <s v="No"/>
    <s v="Non-Travel"/>
    <s v="35 - 44"/>
    <s v="Current Employees"/>
    <x v="1"/>
    <x v="2"/>
    <s v="STAFF-262"/>
    <x v="193"/>
    <x v="1"/>
    <x v="1"/>
    <s v="Divorced"/>
    <s v="No"/>
    <s v="Y"/>
    <n v="3"/>
    <n v="-2"/>
    <n v="0"/>
    <n v="43"/>
    <n v="0"/>
    <m/>
    <n v="0"/>
    <n v="1"/>
    <n v="1344"/>
    <n v="7"/>
    <x v="3"/>
    <n v="1"/>
    <n v="4"/>
    <n v="37"/>
    <n v="4"/>
    <n v="1"/>
    <n v="4"/>
    <n v="2089"/>
    <n v="5228"/>
    <n v="4"/>
    <n v="14"/>
    <n v="3"/>
    <n v="4"/>
    <n v="80"/>
    <n v="3"/>
    <n v="7"/>
    <n v="4"/>
    <n v="5"/>
    <n v="4"/>
    <n v="2"/>
    <n v="2"/>
  </r>
  <r>
    <s v="No"/>
    <s v="Non-Travel"/>
    <s v="45 - 54"/>
    <s v="Current Employees"/>
    <x v="1"/>
    <x v="2"/>
    <s v="STAFF-264"/>
    <x v="194"/>
    <x v="1"/>
    <x v="5"/>
    <s v="Married"/>
    <s v="No"/>
    <s v="Y"/>
    <n v="1"/>
    <n v="-2"/>
    <n v="0"/>
    <n v="45"/>
    <n v="0"/>
    <m/>
    <n v="0"/>
    <n v="1"/>
    <n v="1195"/>
    <n v="2"/>
    <x v="0"/>
    <n v="1"/>
    <n v="1"/>
    <n v="65"/>
    <n v="2"/>
    <n v="4"/>
    <n v="4"/>
    <n v="16792"/>
    <n v="20462"/>
    <n v="9"/>
    <n v="23"/>
    <n v="4"/>
    <n v="4"/>
    <n v="80"/>
    <n v="1"/>
    <n v="22"/>
    <n v="3"/>
    <n v="20"/>
    <n v="8"/>
    <n v="11"/>
    <n v="8"/>
  </r>
  <r>
    <s v="No"/>
    <s v="Travel_Rarely"/>
    <s v="35 - 44"/>
    <s v="Current Employees"/>
    <x v="1"/>
    <x v="0"/>
    <s v="STAFF-267"/>
    <x v="195"/>
    <x v="1"/>
    <x v="1"/>
    <s v="Married"/>
    <s v="Yes"/>
    <s v="Y"/>
    <n v="3"/>
    <n v="-2"/>
    <n v="0"/>
    <n v="37"/>
    <n v="0"/>
    <m/>
    <n v="0"/>
    <n v="1"/>
    <n v="290"/>
    <n v="21"/>
    <x v="3"/>
    <n v="1"/>
    <n v="2"/>
    <n v="65"/>
    <n v="4"/>
    <n v="1"/>
    <n v="2"/>
    <n v="3564"/>
    <n v="22977"/>
    <n v="1"/>
    <n v="12"/>
    <n v="3"/>
    <n v="1"/>
    <n v="80"/>
    <n v="1"/>
    <n v="8"/>
    <n v="2"/>
    <n v="8"/>
    <n v="7"/>
    <n v="1"/>
    <n v="7"/>
  </r>
  <r>
    <s v="No"/>
    <s v="Travel_Frequently"/>
    <s v="35 - 44"/>
    <s v="Current Employees"/>
    <x v="1"/>
    <x v="2"/>
    <s v="STAFF-269"/>
    <x v="196"/>
    <x v="0"/>
    <x v="2"/>
    <s v="Single"/>
    <s v="No"/>
    <s v="Y"/>
    <n v="5"/>
    <n v="-2"/>
    <n v="0"/>
    <n v="35"/>
    <n v="0"/>
    <m/>
    <n v="0"/>
    <n v="1"/>
    <n v="138"/>
    <n v="2"/>
    <x v="3"/>
    <n v="1"/>
    <n v="2"/>
    <n v="37"/>
    <n v="3"/>
    <n v="2"/>
    <n v="3"/>
    <n v="4425"/>
    <n v="15986"/>
    <n v="5"/>
    <n v="11"/>
    <n v="3"/>
    <n v="4"/>
    <n v="80"/>
    <n v="0"/>
    <n v="10"/>
    <n v="3"/>
    <n v="6"/>
    <n v="2"/>
    <n v="1"/>
    <n v="2"/>
  </r>
  <r>
    <s v="No"/>
    <s v="Non-Travel"/>
    <s v="35 - 44"/>
    <s v="Current Employees"/>
    <x v="1"/>
    <x v="2"/>
    <s v="STAFF-270"/>
    <x v="197"/>
    <x v="0"/>
    <x v="3"/>
    <s v="Divorced"/>
    <s v="No"/>
    <s v="Y"/>
    <n v="5"/>
    <n v="-2"/>
    <n v="0"/>
    <n v="42"/>
    <n v="0"/>
    <m/>
    <n v="0"/>
    <n v="1"/>
    <n v="926"/>
    <n v="21"/>
    <x v="0"/>
    <n v="1"/>
    <n v="3"/>
    <n v="36"/>
    <n v="3"/>
    <n v="2"/>
    <n v="3"/>
    <n v="5265"/>
    <n v="16439"/>
    <n v="2"/>
    <n v="16"/>
    <n v="3"/>
    <n v="2"/>
    <n v="80"/>
    <n v="1"/>
    <n v="11"/>
    <n v="3"/>
    <n v="5"/>
    <n v="3"/>
    <n v="0"/>
    <n v="2"/>
  </r>
  <r>
    <s v="No"/>
    <s v="Travel_Rarely"/>
    <s v="35 - 44"/>
    <s v="Current Employees"/>
    <x v="1"/>
    <x v="0"/>
    <s v="STAFF-271"/>
    <x v="198"/>
    <x v="1"/>
    <x v="3"/>
    <s v="Married"/>
    <s v="No"/>
    <s v="Y"/>
    <n v="3"/>
    <n v="-2"/>
    <n v="0"/>
    <n v="38"/>
    <n v="0"/>
    <m/>
    <n v="0"/>
    <n v="1"/>
    <n v="1261"/>
    <n v="2"/>
    <x v="2"/>
    <n v="1"/>
    <n v="4"/>
    <n v="88"/>
    <n v="3"/>
    <n v="2"/>
    <n v="2"/>
    <n v="6553"/>
    <n v="7259"/>
    <n v="9"/>
    <n v="14"/>
    <n v="3"/>
    <n v="2"/>
    <n v="80"/>
    <n v="0"/>
    <n v="14"/>
    <n v="3"/>
    <n v="1"/>
    <n v="0"/>
    <n v="0"/>
    <n v="0"/>
  </r>
  <r>
    <s v="No"/>
    <s v="Travel_Rarely"/>
    <s v="35 - 44"/>
    <s v="Current Employees"/>
    <x v="1"/>
    <x v="4"/>
    <s v="STAFF-273"/>
    <x v="199"/>
    <x v="1"/>
    <x v="3"/>
    <s v="Married"/>
    <s v="No"/>
    <s v="Y"/>
    <n v="3"/>
    <n v="-2"/>
    <n v="0"/>
    <n v="38"/>
    <n v="0"/>
    <m/>
    <n v="0"/>
    <n v="1"/>
    <n v="1084"/>
    <n v="29"/>
    <x v="3"/>
    <n v="1"/>
    <n v="4"/>
    <n v="54"/>
    <n v="3"/>
    <n v="2"/>
    <n v="4"/>
    <n v="6261"/>
    <n v="4185"/>
    <n v="3"/>
    <n v="18"/>
    <n v="3"/>
    <n v="1"/>
    <n v="80"/>
    <n v="1"/>
    <n v="9"/>
    <n v="1"/>
    <n v="7"/>
    <n v="7"/>
    <n v="1"/>
    <n v="7"/>
  </r>
  <r>
    <s v="No"/>
    <s v="Travel_Frequently"/>
    <s v="25 - 34"/>
    <s v="Current Employees"/>
    <x v="1"/>
    <x v="4"/>
    <s v="STAFF-274"/>
    <x v="200"/>
    <x v="1"/>
    <x v="3"/>
    <s v="Married"/>
    <s v="No"/>
    <s v="Y"/>
    <n v="1"/>
    <n v="-2"/>
    <n v="0"/>
    <n v="27"/>
    <n v="0"/>
    <m/>
    <n v="0"/>
    <n v="1"/>
    <n v="472"/>
    <n v="1"/>
    <x v="1"/>
    <n v="1"/>
    <n v="3"/>
    <n v="60"/>
    <n v="2"/>
    <n v="2"/>
    <n v="4"/>
    <n v="4298"/>
    <n v="9679"/>
    <n v="5"/>
    <n v="19"/>
    <n v="3"/>
    <n v="3"/>
    <n v="80"/>
    <n v="1"/>
    <n v="6"/>
    <n v="3"/>
    <n v="2"/>
    <n v="2"/>
    <n v="2"/>
    <n v="0"/>
  </r>
  <r>
    <s v="No"/>
    <s v="Non-Travel"/>
    <s v="45 - 54"/>
    <s v="Current Employees"/>
    <x v="1"/>
    <x v="0"/>
    <s v="STAFF-275"/>
    <x v="201"/>
    <x v="1"/>
    <x v="3"/>
    <s v="Divorced"/>
    <s v="Yes"/>
    <s v="Y"/>
    <n v="0"/>
    <n v="-2"/>
    <n v="0"/>
    <n v="49"/>
    <n v="0"/>
    <m/>
    <n v="0"/>
    <n v="1"/>
    <n v="1002"/>
    <n v="18"/>
    <x v="2"/>
    <n v="1"/>
    <n v="4"/>
    <n v="92"/>
    <n v="3"/>
    <n v="2"/>
    <n v="2"/>
    <n v="6804"/>
    <n v="23793"/>
    <n v="1"/>
    <n v="15"/>
    <n v="3"/>
    <n v="1"/>
    <n v="80"/>
    <n v="2"/>
    <n v="7"/>
    <n v="3"/>
    <n v="7"/>
    <n v="7"/>
    <n v="1"/>
    <n v="7"/>
  </r>
  <r>
    <s v="No"/>
    <s v="Travel_Frequently"/>
    <s v="25 - 34"/>
    <s v="Current Employees"/>
    <x v="1"/>
    <x v="2"/>
    <s v="STAFF-277"/>
    <x v="202"/>
    <x v="1"/>
    <x v="1"/>
    <s v="Divorced"/>
    <s v="Yes"/>
    <s v="Y"/>
    <n v="4"/>
    <n v="-2"/>
    <n v="0"/>
    <n v="34"/>
    <n v="0"/>
    <m/>
    <n v="0"/>
    <n v="1"/>
    <n v="878"/>
    <n v="10"/>
    <x v="2"/>
    <n v="1"/>
    <n v="4"/>
    <n v="43"/>
    <n v="3"/>
    <n v="1"/>
    <n v="3"/>
    <n v="3815"/>
    <n v="5972"/>
    <n v="1"/>
    <n v="17"/>
    <n v="3"/>
    <n v="4"/>
    <n v="80"/>
    <n v="1"/>
    <n v="5"/>
    <n v="4"/>
    <n v="5"/>
    <n v="3"/>
    <n v="2"/>
    <n v="0"/>
  </r>
  <r>
    <s v="No"/>
    <s v="Travel_Rarely"/>
    <s v="35 - 44"/>
    <s v="Current Employees"/>
    <x v="1"/>
    <x v="2"/>
    <s v="STAFF-281"/>
    <x v="203"/>
    <x v="1"/>
    <x v="2"/>
    <s v="Married"/>
    <s v="Yes"/>
    <s v="Y"/>
    <n v="2"/>
    <n v="-2"/>
    <n v="0"/>
    <n v="40"/>
    <n v="0"/>
    <m/>
    <n v="0"/>
    <n v="1"/>
    <n v="905"/>
    <n v="19"/>
    <x v="0"/>
    <n v="1"/>
    <n v="3"/>
    <n v="99"/>
    <n v="3"/>
    <n v="2"/>
    <n v="4"/>
    <n v="2741"/>
    <n v="16523"/>
    <n v="8"/>
    <n v="15"/>
    <n v="3"/>
    <n v="3"/>
    <n v="80"/>
    <n v="1"/>
    <n v="15"/>
    <n v="4"/>
    <n v="7"/>
    <n v="2"/>
    <n v="3"/>
    <n v="7"/>
  </r>
  <r>
    <s v="Yes"/>
    <s v="Travel_Rarely"/>
    <s v="35 - 44"/>
    <s v="Ex-Employees"/>
    <x v="1"/>
    <x v="2"/>
    <s v="STAFF-282"/>
    <x v="204"/>
    <x v="1"/>
    <x v="4"/>
    <s v="Married"/>
    <s v="Yes"/>
    <s v="Y"/>
    <n v="2"/>
    <n v="-2"/>
    <n v="0"/>
    <n v="38"/>
    <n v="1"/>
    <n v="1"/>
    <n v="1"/>
    <n v="0"/>
    <n v="1180"/>
    <n v="29"/>
    <x v="1"/>
    <n v="1"/>
    <n v="2"/>
    <n v="70"/>
    <n v="3"/>
    <n v="2"/>
    <n v="3"/>
    <n v="6673"/>
    <n v="11354"/>
    <n v="7"/>
    <n v="19"/>
    <n v="3"/>
    <n v="2"/>
    <n v="80"/>
    <n v="0"/>
    <n v="17"/>
    <n v="3"/>
    <n v="1"/>
    <n v="0"/>
    <n v="0"/>
    <n v="0"/>
  </r>
  <r>
    <s v="Yes"/>
    <s v="Travel_Rarely"/>
    <s v="25 - 34"/>
    <s v="Ex-Employees"/>
    <x v="0"/>
    <x v="3"/>
    <s v="STAFF-283"/>
    <x v="205"/>
    <x v="0"/>
    <x v="0"/>
    <s v="Married"/>
    <s v="No"/>
    <s v="Y"/>
    <n v="3"/>
    <n v="-2"/>
    <n v="0"/>
    <n v="29"/>
    <n v="1"/>
    <n v="1"/>
    <n v="1"/>
    <n v="0"/>
    <n v="121"/>
    <n v="27"/>
    <x v="3"/>
    <n v="1"/>
    <n v="2"/>
    <n v="35"/>
    <n v="3"/>
    <n v="3"/>
    <n v="4"/>
    <n v="7639"/>
    <n v="24525"/>
    <n v="1"/>
    <n v="22"/>
    <n v="4"/>
    <n v="4"/>
    <n v="80"/>
    <n v="3"/>
    <n v="10"/>
    <n v="2"/>
    <n v="10"/>
    <n v="4"/>
    <n v="1"/>
    <n v="9"/>
  </r>
  <r>
    <s v="No"/>
    <s v="Travel_Rarely"/>
    <s v="Under 25"/>
    <s v="Current Employees"/>
    <x v="1"/>
    <x v="0"/>
    <s v="STAFF-284"/>
    <x v="206"/>
    <x v="1"/>
    <x v="1"/>
    <s v="Divorced"/>
    <s v="Yes"/>
    <s v="Y"/>
    <n v="2"/>
    <n v="-2"/>
    <n v="0"/>
    <n v="22"/>
    <n v="0"/>
    <m/>
    <n v="0"/>
    <n v="1"/>
    <n v="1136"/>
    <n v="5"/>
    <x v="3"/>
    <n v="1"/>
    <n v="4"/>
    <n v="60"/>
    <n v="4"/>
    <n v="1"/>
    <n v="2"/>
    <n v="2328"/>
    <n v="12392"/>
    <n v="1"/>
    <n v="16"/>
    <n v="3"/>
    <n v="1"/>
    <n v="80"/>
    <n v="1"/>
    <n v="4"/>
    <n v="2"/>
    <n v="4"/>
    <n v="2"/>
    <n v="2"/>
    <n v="2"/>
  </r>
  <r>
    <s v="No"/>
    <s v="Travel_Frequently"/>
    <s v="35 - 44"/>
    <s v="Current Employees"/>
    <x v="1"/>
    <x v="2"/>
    <s v="STAFF-286"/>
    <x v="207"/>
    <x v="0"/>
    <x v="2"/>
    <s v="Single"/>
    <s v="No"/>
    <s v="Y"/>
    <n v="2"/>
    <n v="-2"/>
    <n v="0"/>
    <n v="36"/>
    <n v="0"/>
    <m/>
    <n v="0"/>
    <n v="1"/>
    <n v="635"/>
    <n v="18"/>
    <x v="1"/>
    <n v="1"/>
    <n v="2"/>
    <n v="73"/>
    <n v="3"/>
    <n v="1"/>
    <n v="4"/>
    <n v="2153"/>
    <n v="7703"/>
    <n v="1"/>
    <n v="13"/>
    <n v="3"/>
    <n v="1"/>
    <n v="80"/>
    <n v="0"/>
    <n v="8"/>
    <n v="3"/>
    <n v="8"/>
    <n v="1"/>
    <n v="1"/>
    <n v="7"/>
  </r>
  <r>
    <s v="No"/>
    <s v="Non-Travel"/>
    <s v="35 - 44"/>
    <s v="Current Employees"/>
    <x v="1"/>
    <x v="0"/>
    <s v="STAFF-287"/>
    <x v="208"/>
    <x v="1"/>
    <x v="4"/>
    <s v="Married"/>
    <s v="No"/>
    <s v="Y"/>
    <n v="5"/>
    <n v="-2"/>
    <n v="0"/>
    <n v="40"/>
    <n v="0"/>
    <m/>
    <n v="0"/>
    <n v="1"/>
    <n v="1151"/>
    <n v="9"/>
    <x v="4"/>
    <n v="1"/>
    <n v="4"/>
    <n v="63"/>
    <n v="2"/>
    <n v="2"/>
    <n v="2"/>
    <n v="4876"/>
    <n v="14242"/>
    <n v="9"/>
    <n v="14"/>
    <n v="3"/>
    <n v="4"/>
    <n v="80"/>
    <n v="1"/>
    <n v="5"/>
    <n v="1"/>
    <n v="3"/>
    <n v="2"/>
    <n v="0"/>
    <n v="2"/>
  </r>
  <r>
    <s v="No"/>
    <s v="Travel_Rarely"/>
    <s v="45 - 54"/>
    <s v="Current Employees"/>
    <x v="1"/>
    <x v="2"/>
    <s v="STAFF-288"/>
    <x v="209"/>
    <x v="1"/>
    <x v="4"/>
    <s v="Divorced"/>
    <s v="No"/>
    <s v="Y"/>
    <n v="3"/>
    <n v="-2"/>
    <n v="0"/>
    <n v="46"/>
    <n v="0"/>
    <m/>
    <n v="0"/>
    <n v="1"/>
    <n v="644"/>
    <n v="1"/>
    <x v="2"/>
    <n v="1"/>
    <n v="4"/>
    <n v="97"/>
    <n v="3"/>
    <n v="3"/>
    <n v="3"/>
    <n v="9396"/>
    <n v="12368"/>
    <n v="7"/>
    <n v="16"/>
    <n v="3"/>
    <n v="3"/>
    <n v="80"/>
    <n v="1"/>
    <n v="17"/>
    <n v="3"/>
    <n v="4"/>
    <n v="2"/>
    <n v="0"/>
    <n v="3"/>
  </r>
  <r>
    <s v="Yes"/>
    <s v="Travel_Rarely"/>
    <s v="25 - 34"/>
    <s v="Ex-Employees"/>
    <x v="0"/>
    <x v="2"/>
    <s v="STAFF-291"/>
    <x v="210"/>
    <x v="1"/>
    <x v="0"/>
    <s v="Married"/>
    <s v="No"/>
    <s v="Y"/>
    <n v="2"/>
    <n v="-2"/>
    <n v="0"/>
    <n v="32"/>
    <n v="1"/>
    <n v="1"/>
    <n v="1"/>
    <n v="0"/>
    <n v="1045"/>
    <n v="4"/>
    <x v="2"/>
    <n v="1"/>
    <n v="4"/>
    <n v="32"/>
    <n v="1"/>
    <n v="3"/>
    <n v="4"/>
    <n v="10400"/>
    <n v="25812"/>
    <n v="1"/>
    <n v="11"/>
    <n v="3"/>
    <n v="3"/>
    <n v="80"/>
    <n v="0"/>
    <n v="14"/>
    <n v="2"/>
    <n v="14"/>
    <n v="8"/>
    <n v="9"/>
    <n v="8"/>
  </r>
  <r>
    <s v="No"/>
    <s v="Non-Travel"/>
    <s v="25 - 34"/>
    <s v="Current Employees"/>
    <x v="1"/>
    <x v="0"/>
    <s v="STAFF-292"/>
    <x v="211"/>
    <x v="1"/>
    <x v="3"/>
    <s v="Single"/>
    <s v="No"/>
    <s v="Y"/>
    <n v="2"/>
    <n v="-2"/>
    <n v="0"/>
    <n v="30"/>
    <n v="0"/>
    <m/>
    <n v="0"/>
    <n v="1"/>
    <n v="829"/>
    <n v="1"/>
    <x v="1"/>
    <n v="1"/>
    <n v="3"/>
    <n v="88"/>
    <n v="2"/>
    <n v="3"/>
    <n v="2"/>
    <n v="8474"/>
    <n v="20925"/>
    <n v="1"/>
    <n v="22"/>
    <n v="4"/>
    <n v="3"/>
    <n v="80"/>
    <n v="0"/>
    <n v="12"/>
    <n v="3"/>
    <n v="11"/>
    <n v="8"/>
    <n v="5"/>
    <n v="8"/>
  </r>
  <r>
    <s v="No"/>
    <s v="Travel_Frequently"/>
    <s v="25 - 34"/>
    <s v="Current Employees"/>
    <x v="0"/>
    <x v="0"/>
    <s v="STAFF-293"/>
    <x v="212"/>
    <x v="0"/>
    <x v="0"/>
    <s v="Single"/>
    <s v="No"/>
    <s v="Y"/>
    <n v="2"/>
    <n v="-2"/>
    <n v="0"/>
    <n v="27"/>
    <n v="0"/>
    <m/>
    <n v="0"/>
    <n v="1"/>
    <n v="1242"/>
    <n v="20"/>
    <x v="3"/>
    <n v="1"/>
    <n v="4"/>
    <n v="90"/>
    <n v="3"/>
    <n v="2"/>
    <n v="2"/>
    <n v="9981"/>
    <n v="12916"/>
    <n v="1"/>
    <n v="14"/>
    <n v="3"/>
    <n v="4"/>
    <n v="80"/>
    <n v="0"/>
    <n v="7"/>
    <n v="3"/>
    <n v="7"/>
    <n v="7"/>
    <n v="0"/>
    <n v="7"/>
  </r>
  <r>
    <s v="No"/>
    <s v="Travel_Rarely"/>
    <s v="45 - 54"/>
    <s v="Current Employees"/>
    <x v="1"/>
    <x v="0"/>
    <s v="STAFF-296"/>
    <x v="213"/>
    <x v="1"/>
    <x v="7"/>
    <s v="Married"/>
    <s v="No"/>
    <s v="Y"/>
    <n v="5"/>
    <n v="-2"/>
    <n v="0"/>
    <n v="51"/>
    <n v="0"/>
    <m/>
    <n v="0"/>
    <n v="1"/>
    <n v="1469"/>
    <n v="8"/>
    <x v="2"/>
    <n v="1"/>
    <n v="2"/>
    <n v="81"/>
    <n v="2"/>
    <n v="3"/>
    <n v="2"/>
    <n v="12490"/>
    <n v="15736"/>
    <n v="5"/>
    <n v="16"/>
    <n v="3"/>
    <n v="4"/>
    <n v="80"/>
    <n v="2"/>
    <n v="16"/>
    <n v="1"/>
    <n v="10"/>
    <n v="9"/>
    <n v="4"/>
    <n v="7"/>
  </r>
  <r>
    <s v="Yes"/>
    <s v="Travel_Rarely"/>
    <s v="25 - 34"/>
    <s v="Ex-Employees"/>
    <x v="1"/>
    <x v="4"/>
    <s v="STAFF-297"/>
    <x v="214"/>
    <x v="0"/>
    <x v="1"/>
    <s v="Single"/>
    <s v="Yes"/>
    <s v="Y"/>
    <n v="5"/>
    <n v="-2"/>
    <n v="0"/>
    <n v="30"/>
    <n v="1"/>
    <n v="1"/>
    <n v="1"/>
    <n v="0"/>
    <n v="1005"/>
    <n v="3"/>
    <x v="3"/>
    <n v="1"/>
    <n v="4"/>
    <n v="88"/>
    <n v="3"/>
    <n v="1"/>
    <n v="4"/>
    <n v="2657"/>
    <n v="8556"/>
    <n v="5"/>
    <n v="11"/>
    <n v="3"/>
    <n v="3"/>
    <n v="80"/>
    <n v="0"/>
    <n v="8"/>
    <n v="3"/>
    <n v="5"/>
    <n v="2"/>
    <n v="0"/>
    <n v="4"/>
  </r>
  <r>
    <s v="No"/>
    <s v="Travel_Rarely"/>
    <s v="35 - 44"/>
    <s v="Current Employees"/>
    <x v="0"/>
    <x v="0"/>
    <s v="STAFF-298"/>
    <x v="215"/>
    <x v="0"/>
    <x v="5"/>
    <s v="Single"/>
    <s v="Yes"/>
    <s v="Y"/>
    <n v="3"/>
    <n v="-2"/>
    <n v="0"/>
    <n v="41"/>
    <n v="0"/>
    <m/>
    <n v="0"/>
    <n v="1"/>
    <n v="896"/>
    <n v="6"/>
    <x v="3"/>
    <n v="1"/>
    <n v="4"/>
    <n v="75"/>
    <n v="3"/>
    <n v="3"/>
    <n v="2"/>
    <n v="13591"/>
    <n v="14674"/>
    <n v="3"/>
    <n v="18"/>
    <n v="3"/>
    <n v="3"/>
    <n v="80"/>
    <n v="0"/>
    <n v="16"/>
    <n v="3"/>
    <n v="1"/>
    <n v="0"/>
    <n v="0"/>
    <n v="0"/>
  </r>
  <r>
    <s v="Yes"/>
    <s v="Travel_Frequently"/>
    <s v="25 - 34"/>
    <s v="Ex-Employees"/>
    <x v="0"/>
    <x v="3"/>
    <s v="STAFF-299"/>
    <x v="216"/>
    <x v="0"/>
    <x v="0"/>
    <s v="Single"/>
    <s v="No"/>
    <s v="Y"/>
    <n v="5"/>
    <n v="-2"/>
    <n v="0"/>
    <n v="30"/>
    <n v="1"/>
    <n v="1"/>
    <n v="1"/>
    <n v="0"/>
    <n v="334"/>
    <n v="26"/>
    <x v="2"/>
    <n v="1"/>
    <n v="3"/>
    <n v="52"/>
    <n v="2"/>
    <n v="2"/>
    <n v="3"/>
    <n v="6696"/>
    <n v="22967"/>
    <n v="5"/>
    <n v="15"/>
    <n v="3"/>
    <n v="3"/>
    <n v="80"/>
    <n v="0"/>
    <n v="9"/>
    <n v="2"/>
    <n v="6"/>
    <n v="3"/>
    <n v="0"/>
    <n v="1"/>
  </r>
  <r>
    <s v="Yes"/>
    <s v="Travel_Rarely"/>
    <s v="25 - 34"/>
    <s v="Ex-Employees"/>
    <x v="1"/>
    <x v="4"/>
    <s v="STAFF-300"/>
    <x v="217"/>
    <x v="1"/>
    <x v="1"/>
    <s v="Single"/>
    <s v="No"/>
    <s v="Y"/>
    <n v="1"/>
    <n v="-2"/>
    <n v="0"/>
    <n v="29"/>
    <n v="1"/>
    <n v="1"/>
    <n v="1"/>
    <n v="0"/>
    <n v="992"/>
    <n v="1"/>
    <x v="3"/>
    <n v="1"/>
    <n v="3"/>
    <n v="85"/>
    <n v="3"/>
    <n v="1"/>
    <n v="4"/>
    <n v="2058"/>
    <n v="19757"/>
    <n v="0"/>
    <n v="14"/>
    <n v="3"/>
    <n v="4"/>
    <n v="80"/>
    <n v="0"/>
    <n v="7"/>
    <n v="2"/>
    <n v="6"/>
    <n v="2"/>
    <n v="1"/>
    <n v="5"/>
  </r>
  <r>
    <s v="No"/>
    <s v="Non-Travel"/>
    <s v="45 - 54"/>
    <s v="Current Employees"/>
    <x v="0"/>
    <x v="2"/>
    <s v="STAFF-302"/>
    <x v="218"/>
    <x v="0"/>
    <x v="0"/>
    <s v="Single"/>
    <s v="No"/>
    <s v="Y"/>
    <n v="2"/>
    <n v="-2"/>
    <n v="0"/>
    <n v="45"/>
    <n v="0"/>
    <m/>
    <n v="0"/>
    <n v="1"/>
    <n v="1052"/>
    <n v="6"/>
    <x v="3"/>
    <n v="1"/>
    <n v="4"/>
    <n v="57"/>
    <n v="2"/>
    <n v="3"/>
    <n v="4"/>
    <n v="8865"/>
    <n v="16840"/>
    <n v="6"/>
    <n v="12"/>
    <n v="3"/>
    <n v="4"/>
    <n v="80"/>
    <n v="0"/>
    <n v="23"/>
    <n v="3"/>
    <n v="19"/>
    <n v="7"/>
    <n v="12"/>
    <n v="8"/>
  </r>
  <r>
    <s v="No"/>
    <s v="Travel_Rarely"/>
    <s v="45 - 54"/>
    <s v="Current Employees"/>
    <x v="0"/>
    <x v="3"/>
    <s v="STAFF-303"/>
    <x v="219"/>
    <x v="0"/>
    <x v="0"/>
    <s v="Married"/>
    <s v="No"/>
    <s v="Y"/>
    <n v="4"/>
    <n v="-2"/>
    <n v="0"/>
    <n v="54"/>
    <n v="0"/>
    <m/>
    <n v="0"/>
    <n v="1"/>
    <n v="1147"/>
    <n v="3"/>
    <x v="3"/>
    <n v="1"/>
    <n v="4"/>
    <n v="52"/>
    <n v="3"/>
    <n v="2"/>
    <n v="1"/>
    <n v="5940"/>
    <n v="17011"/>
    <n v="2"/>
    <n v="14"/>
    <n v="3"/>
    <n v="4"/>
    <n v="80"/>
    <n v="1"/>
    <n v="16"/>
    <n v="3"/>
    <n v="6"/>
    <n v="2"/>
    <n v="0"/>
    <n v="5"/>
  </r>
  <r>
    <s v="No"/>
    <s v="Travel_Rarely"/>
    <s v="35 - 44"/>
    <s v="Current Employees"/>
    <x v="1"/>
    <x v="0"/>
    <s v="STAFF-304"/>
    <x v="220"/>
    <x v="1"/>
    <x v="2"/>
    <s v="Single"/>
    <s v="No"/>
    <s v="Y"/>
    <n v="3"/>
    <n v="-2"/>
    <n v="0"/>
    <n v="36"/>
    <n v="0"/>
    <m/>
    <n v="0"/>
    <n v="1"/>
    <n v="1396"/>
    <n v="5"/>
    <x v="0"/>
    <n v="1"/>
    <n v="4"/>
    <n v="62"/>
    <n v="3"/>
    <n v="2"/>
    <n v="2"/>
    <n v="5914"/>
    <n v="9945"/>
    <n v="8"/>
    <n v="16"/>
    <n v="3"/>
    <n v="4"/>
    <n v="80"/>
    <n v="0"/>
    <n v="16"/>
    <n v="4"/>
    <n v="13"/>
    <n v="11"/>
    <n v="3"/>
    <n v="7"/>
  </r>
  <r>
    <s v="No"/>
    <s v="Travel_Rarely"/>
    <s v="25 - 34"/>
    <s v="Current Employees"/>
    <x v="1"/>
    <x v="2"/>
    <s v="STAFF-305"/>
    <x v="221"/>
    <x v="0"/>
    <x v="1"/>
    <s v="Married"/>
    <s v="No"/>
    <s v="Y"/>
    <n v="3"/>
    <n v="-2"/>
    <n v="0"/>
    <n v="33"/>
    <n v="0"/>
    <m/>
    <n v="0"/>
    <n v="1"/>
    <n v="147"/>
    <n v="4"/>
    <x v="2"/>
    <n v="1"/>
    <n v="3"/>
    <n v="47"/>
    <n v="2"/>
    <n v="1"/>
    <n v="3"/>
    <n v="2622"/>
    <n v="13248"/>
    <n v="6"/>
    <n v="21"/>
    <n v="4"/>
    <n v="4"/>
    <n v="80"/>
    <n v="0"/>
    <n v="7"/>
    <n v="3"/>
    <n v="3"/>
    <n v="2"/>
    <n v="1"/>
    <n v="1"/>
  </r>
  <r>
    <s v="No"/>
    <s v="Travel_Frequently"/>
    <s v="35 - 44"/>
    <s v="Current Employees"/>
    <x v="1"/>
    <x v="1"/>
    <s v="STAFF-306"/>
    <x v="222"/>
    <x v="1"/>
    <x v="7"/>
    <s v="Divorced"/>
    <s v="Yes"/>
    <s v="Y"/>
    <n v="1"/>
    <n v="-2"/>
    <n v="0"/>
    <n v="37"/>
    <n v="0"/>
    <m/>
    <n v="0"/>
    <n v="1"/>
    <n v="663"/>
    <n v="11"/>
    <x v="3"/>
    <n v="1"/>
    <n v="2"/>
    <n v="47"/>
    <n v="3"/>
    <n v="3"/>
    <n v="4"/>
    <n v="12185"/>
    <n v="10056"/>
    <n v="1"/>
    <n v="14"/>
    <n v="3"/>
    <n v="3"/>
    <n v="80"/>
    <n v="3"/>
    <n v="10"/>
    <n v="3"/>
    <n v="10"/>
    <n v="8"/>
    <n v="0"/>
    <n v="7"/>
  </r>
  <r>
    <s v="No"/>
    <s v="Travel_Rarely"/>
    <s v="35 - 44"/>
    <s v="Current Employees"/>
    <x v="0"/>
    <x v="0"/>
    <s v="STAFF-307"/>
    <x v="223"/>
    <x v="1"/>
    <x v="0"/>
    <s v="Divorced"/>
    <s v="No"/>
    <s v="Y"/>
    <n v="6"/>
    <n v="-2"/>
    <n v="0"/>
    <n v="38"/>
    <n v="0"/>
    <m/>
    <n v="0"/>
    <n v="1"/>
    <n v="119"/>
    <n v="3"/>
    <x v="3"/>
    <n v="1"/>
    <n v="1"/>
    <n v="76"/>
    <n v="3"/>
    <n v="3"/>
    <n v="2"/>
    <n v="10609"/>
    <n v="9647"/>
    <n v="0"/>
    <n v="12"/>
    <n v="3"/>
    <n v="3"/>
    <n v="80"/>
    <n v="2"/>
    <n v="17"/>
    <n v="2"/>
    <n v="16"/>
    <n v="10"/>
    <n v="5"/>
    <n v="13"/>
  </r>
  <r>
    <s v="No"/>
    <s v="Non-Travel"/>
    <s v="25 - 34"/>
    <s v="Current Employees"/>
    <x v="1"/>
    <x v="2"/>
    <s v="STAFF-308"/>
    <x v="224"/>
    <x v="1"/>
    <x v="3"/>
    <s v="Married"/>
    <s v="No"/>
    <s v="Y"/>
    <n v="2"/>
    <n v="-2"/>
    <n v="0"/>
    <n v="31"/>
    <n v="0"/>
    <m/>
    <n v="0"/>
    <n v="1"/>
    <n v="979"/>
    <n v="1"/>
    <x v="2"/>
    <n v="1"/>
    <n v="3"/>
    <n v="90"/>
    <n v="1"/>
    <n v="2"/>
    <n v="3"/>
    <n v="4345"/>
    <n v="4381"/>
    <n v="0"/>
    <n v="12"/>
    <n v="3"/>
    <n v="4"/>
    <n v="80"/>
    <n v="1"/>
    <n v="6"/>
    <n v="3"/>
    <n v="5"/>
    <n v="4"/>
    <n v="1"/>
    <n v="4"/>
  </r>
  <r>
    <s v="No"/>
    <s v="Travel_Rarely"/>
    <s v="Over 55"/>
    <s v="Current Employees"/>
    <x v="1"/>
    <x v="0"/>
    <s v="STAFF-309"/>
    <x v="225"/>
    <x v="1"/>
    <x v="1"/>
    <s v="Married"/>
    <s v="No"/>
    <s v="Y"/>
    <n v="6"/>
    <n v="-2"/>
    <n v="0"/>
    <n v="59"/>
    <n v="0"/>
    <m/>
    <n v="0"/>
    <n v="1"/>
    <n v="142"/>
    <n v="3"/>
    <x v="3"/>
    <n v="1"/>
    <n v="3"/>
    <n v="70"/>
    <n v="2"/>
    <n v="1"/>
    <n v="2"/>
    <n v="2177"/>
    <n v="8456"/>
    <n v="3"/>
    <n v="17"/>
    <n v="3"/>
    <n v="1"/>
    <n v="80"/>
    <n v="1"/>
    <n v="7"/>
    <n v="3"/>
    <n v="1"/>
    <n v="0"/>
    <n v="0"/>
    <n v="0"/>
  </r>
  <r>
    <s v="No"/>
    <s v="Travel_Frequently"/>
    <s v="35 - 44"/>
    <s v="Current Employees"/>
    <x v="0"/>
    <x v="3"/>
    <s v="STAFF-311"/>
    <x v="226"/>
    <x v="1"/>
    <x v="6"/>
    <s v="Divorced"/>
    <s v="No"/>
    <s v="Y"/>
    <n v="2"/>
    <n v="-2"/>
    <n v="0"/>
    <n v="37"/>
    <n v="0"/>
    <m/>
    <n v="0"/>
    <n v="1"/>
    <n v="319"/>
    <n v="4"/>
    <x v="2"/>
    <n v="1"/>
    <n v="1"/>
    <n v="41"/>
    <n v="3"/>
    <n v="1"/>
    <n v="1"/>
    <n v="2793"/>
    <n v="2539"/>
    <n v="4"/>
    <n v="17"/>
    <n v="3"/>
    <n v="3"/>
    <n v="80"/>
    <n v="1"/>
    <n v="13"/>
    <n v="3"/>
    <n v="9"/>
    <n v="8"/>
    <n v="5"/>
    <n v="8"/>
  </r>
  <r>
    <s v="No"/>
    <s v="Travel_Frequently"/>
    <s v="25 - 34"/>
    <s v="Current Employees"/>
    <x v="0"/>
    <x v="2"/>
    <s v="STAFF-312"/>
    <x v="227"/>
    <x v="0"/>
    <x v="0"/>
    <s v="Married"/>
    <s v="No"/>
    <s v="Y"/>
    <n v="5"/>
    <n v="-2"/>
    <n v="0"/>
    <n v="29"/>
    <n v="0"/>
    <m/>
    <n v="0"/>
    <n v="1"/>
    <n v="1413"/>
    <n v="1"/>
    <x v="1"/>
    <n v="1"/>
    <n v="2"/>
    <n v="42"/>
    <n v="3"/>
    <n v="3"/>
    <n v="4"/>
    <n v="7918"/>
    <n v="6599"/>
    <n v="1"/>
    <n v="14"/>
    <n v="3"/>
    <n v="4"/>
    <n v="80"/>
    <n v="1"/>
    <n v="11"/>
    <n v="3"/>
    <n v="11"/>
    <n v="10"/>
    <n v="4"/>
    <n v="1"/>
  </r>
  <r>
    <s v="No"/>
    <s v="Travel_Frequently"/>
    <s v="35 - 44"/>
    <s v="Current Employees"/>
    <x v="0"/>
    <x v="3"/>
    <s v="STAFF-314"/>
    <x v="228"/>
    <x v="0"/>
    <x v="0"/>
    <s v="Single"/>
    <s v="No"/>
    <s v="Y"/>
    <n v="3"/>
    <n v="-2"/>
    <n v="0"/>
    <n v="35"/>
    <n v="0"/>
    <m/>
    <n v="0"/>
    <n v="1"/>
    <n v="944"/>
    <n v="1"/>
    <x v="3"/>
    <n v="1"/>
    <n v="3"/>
    <n v="92"/>
    <n v="3"/>
    <n v="3"/>
    <n v="1"/>
    <n v="8789"/>
    <n v="9096"/>
    <n v="1"/>
    <n v="14"/>
    <n v="3"/>
    <n v="1"/>
    <n v="80"/>
    <n v="0"/>
    <n v="10"/>
    <n v="4"/>
    <n v="10"/>
    <n v="7"/>
    <n v="0"/>
    <n v="8"/>
  </r>
  <r>
    <s v="Yes"/>
    <s v="Travel_Rarely"/>
    <s v="25 - 34"/>
    <s v="Ex-Employees"/>
    <x v="1"/>
    <x v="2"/>
    <s v="STAFF-315"/>
    <x v="229"/>
    <x v="1"/>
    <x v="1"/>
    <s v="Single"/>
    <s v="Yes"/>
    <s v="Y"/>
    <n v="3"/>
    <n v="-2"/>
    <n v="0"/>
    <n v="29"/>
    <n v="1"/>
    <n v="1"/>
    <n v="1"/>
    <n v="0"/>
    <n v="896"/>
    <n v="18"/>
    <x v="1"/>
    <n v="1"/>
    <n v="3"/>
    <n v="86"/>
    <n v="2"/>
    <n v="1"/>
    <n v="4"/>
    <n v="2389"/>
    <n v="14961"/>
    <n v="1"/>
    <n v="13"/>
    <n v="3"/>
    <n v="3"/>
    <n v="80"/>
    <n v="0"/>
    <n v="4"/>
    <n v="2"/>
    <n v="4"/>
    <n v="3"/>
    <n v="0"/>
    <n v="1"/>
  </r>
  <r>
    <s v="No"/>
    <s v="Travel_Rarely"/>
    <s v="45 - 54"/>
    <s v="Current Employees"/>
    <x v="1"/>
    <x v="0"/>
    <s v="STAFF-316"/>
    <x v="230"/>
    <x v="0"/>
    <x v="2"/>
    <s v="Single"/>
    <s v="No"/>
    <s v="Y"/>
    <n v="3"/>
    <n v="-2"/>
    <n v="0"/>
    <n v="52"/>
    <n v="0"/>
    <m/>
    <n v="0"/>
    <n v="1"/>
    <n v="1323"/>
    <n v="2"/>
    <x v="3"/>
    <n v="1"/>
    <n v="3"/>
    <n v="89"/>
    <n v="2"/>
    <n v="1"/>
    <n v="2"/>
    <n v="3212"/>
    <n v="3300"/>
    <n v="7"/>
    <n v="15"/>
    <n v="3"/>
    <n v="2"/>
    <n v="80"/>
    <n v="0"/>
    <n v="6"/>
    <n v="2"/>
    <n v="2"/>
    <n v="2"/>
    <n v="2"/>
    <n v="2"/>
  </r>
  <r>
    <s v="No"/>
    <s v="Travel_Rarely"/>
    <s v="35 - 44"/>
    <s v="Current Employees"/>
    <x v="1"/>
    <x v="4"/>
    <s v="STAFF-319"/>
    <x v="231"/>
    <x v="1"/>
    <x v="5"/>
    <s v="Married"/>
    <s v="No"/>
    <s v="Y"/>
    <n v="3"/>
    <n v="-2"/>
    <n v="0"/>
    <n v="42"/>
    <n v="0"/>
    <m/>
    <n v="0"/>
    <n v="1"/>
    <n v="532"/>
    <n v="4"/>
    <x v="0"/>
    <n v="1"/>
    <n v="3"/>
    <n v="58"/>
    <n v="3"/>
    <n v="5"/>
    <n v="4"/>
    <n v="19232"/>
    <n v="4933"/>
    <n v="1"/>
    <n v="11"/>
    <n v="3"/>
    <n v="4"/>
    <n v="80"/>
    <n v="0"/>
    <n v="22"/>
    <n v="3"/>
    <n v="22"/>
    <n v="17"/>
    <n v="11"/>
    <n v="15"/>
  </r>
  <r>
    <s v="No"/>
    <s v="Travel_Rarely"/>
    <s v="Over 55"/>
    <s v="Current Employees"/>
    <x v="2"/>
    <x v="2"/>
    <s v="STAFF-321"/>
    <x v="232"/>
    <x v="1"/>
    <x v="8"/>
    <s v="Married"/>
    <s v="No"/>
    <s v="Y"/>
    <n v="2"/>
    <n v="-2"/>
    <n v="0"/>
    <n v="59"/>
    <n v="0"/>
    <m/>
    <n v="0"/>
    <n v="1"/>
    <n v="818"/>
    <n v="6"/>
    <x v="0"/>
    <n v="1"/>
    <n v="2"/>
    <n v="52"/>
    <n v="3"/>
    <n v="1"/>
    <n v="3"/>
    <n v="2267"/>
    <n v="25657"/>
    <n v="8"/>
    <n v="17"/>
    <n v="3"/>
    <n v="4"/>
    <n v="80"/>
    <n v="0"/>
    <n v="7"/>
    <n v="2"/>
    <n v="2"/>
    <n v="2"/>
    <n v="2"/>
    <n v="2"/>
  </r>
  <r>
    <s v="No"/>
    <s v="Travel_Rarely"/>
    <s v="45 - 54"/>
    <s v="Current Employees"/>
    <x v="0"/>
    <x v="2"/>
    <s v="STAFF-323"/>
    <x v="233"/>
    <x v="0"/>
    <x v="5"/>
    <s v="Divorced"/>
    <s v="No"/>
    <s v="Y"/>
    <n v="3"/>
    <n v="-2"/>
    <n v="0"/>
    <n v="50"/>
    <n v="0"/>
    <m/>
    <n v="0"/>
    <n v="1"/>
    <n v="854"/>
    <n v="1"/>
    <x v="2"/>
    <n v="1"/>
    <n v="4"/>
    <n v="68"/>
    <n v="3"/>
    <n v="5"/>
    <n v="4"/>
    <n v="19517"/>
    <n v="24118"/>
    <n v="3"/>
    <n v="11"/>
    <n v="3"/>
    <n v="3"/>
    <n v="80"/>
    <n v="1"/>
    <n v="32"/>
    <n v="2"/>
    <n v="7"/>
    <n v="0"/>
    <n v="0"/>
    <n v="6"/>
  </r>
  <r>
    <s v="Yes"/>
    <s v="Travel_Rarely"/>
    <s v="25 - 34"/>
    <s v="Ex-Employees"/>
    <x v="1"/>
    <x v="2"/>
    <s v="STAFF-325"/>
    <x v="234"/>
    <x v="1"/>
    <x v="2"/>
    <s v="Married"/>
    <s v="Yes"/>
    <s v="Y"/>
    <n v="2"/>
    <n v="-2"/>
    <n v="0"/>
    <n v="33"/>
    <n v="1"/>
    <n v="1"/>
    <n v="1"/>
    <n v="0"/>
    <n v="813"/>
    <n v="14"/>
    <x v="3"/>
    <n v="1"/>
    <n v="3"/>
    <n v="58"/>
    <n v="3"/>
    <n v="1"/>
    <n v="4"/>
    <n v="2436"/>
    <n v="22149"/>
    <n v="5"/>
    <n v="13"/>
    <n v="3"/>
    <n v="3"/>
    <n v="80"/>
    <n v="1"/>
    <n v="8"/>
    <n v="1"/>
    <n v="5"/>
    <n v="4"/>
    <n v="0"/>
    <n v="4"/>
  </r>
  <r>
    <s v="No"/>
    <s v="Travel_Rarely"/>
    <s v="35 - 44"/>
    <s v="Current Employees"/>
    <x v="0"/>
    <x v="3"/>
    <s v="STAFF-327"/>
    <x v="235"/>
    <x v="0"/>
    <x v="5"/>
    <s v="Married"/>
    <s v="Yes"/>
    <s v="Y"/>
    <n v="3"/>
    <n v="-2"/>
    <n v="0"/>
    <n v="43"/>
    <n v="0"/>
    <m/>
    <n v="0"/>
    <n v="1"/>
    <n v="1034"/>
    <n v="16"/>
    <x v="3"/>
    <n v="1"/>
    <n v="4"/>
    <n v="80"/>
    <n v="3"/>
    <n v="4"/>
    <n v="1"/>
    <n v="16064"/>
    <n v="7744"/>
    <n v="5"/>
    <n v="22"/>
    <n v="4"/>
    <n v="3"/>
    <n v="80"/>
    <n v="1"/>
    <n v="22"/>
    <n v="3"/>
    <n v="17"/>
    <n v="13"/>
    <n v="1"/>
    <n v="9"/>
  </r>
  <r>
    <s v="Yes"/>
    <s v="Travel_Rarely"/>
    <s v="25 - 34"/>
    <s v="Ex-Employees"/>
    <x v="1"/>
    <x v="0"/>
    <s v="STAFF-328"/>
    <x v="236"/>
    <x v="0"/>
    <x v="2"/>
    <s v="Married"/>
    <s v="No"/>
    <s v="Y"/>
    <n v="3"/>
    <n v="-2"/>
    <n v="0"/>
    <n v="33"/>
    <n v="1"/>
    <n v="1"/>
    <n v="1"/>
    <n v="0"/>
    <n v="465"/>
    <n v="2"/>
    <x v="0"/>
    <n v="1"/>
    <n v="1"/>
    <n v="39"/>
    <n v="3"/>
    <n v="1"/>
    <n v="2"/>
    <n v="2707"/>
    <n v="21509"/>
    <n v="7"/>
    <n v="20"/>
    <n v="4"/>
    <n v="1"/>
    <n v="80"/>
    <n v="0"/>
    <n v="13"/>
    <n v="4"/>
    <n v="9"/>
    <n v="7"/>
    <n v="1"/>
    <n v="7"/>
  </r>
  <r>
    <s v="No"/>
    <s v="Non-Travel"/>
    <s v="45 - 54"/>
    <s v="Current Employees"/>
    <x v="0"/>
    <x v="0"/>
    <s v="STAFF-329"/>
    <x v="237"/>
    <x v="1"/>
    <x v="5"/>
    <s v="Single"/>
    <s v="Yes"/>
    <s v="Y"/>
    <n v="2"/>
    <n v="-2"/>
    <n v="0"/>
    <n v="52"/>
    <n v="0"/>
    <m/>
    <n v="0"/>
    <n v="1"/>
    <n v="771"/>
    <n v="2"/>
    <x v="2"/>
    <n v="1"/>
    <n v="1"/>
    <n v="79"/>
    <n v="2"/>
    <n v="5"/>
    <n v="2"/>
    <n v="19068"/>
    <n v="21030"/>
    <n v="1"/>
    <n v="18"/>
    <n v="3"/>
    <n v="4"/>
    <n v="80"/>
    <n v="0"/>
    <n v="33"/>
    <n v="4"/>
    <n v="33"/>
    <n v="7"/>
    <n v="15"/>
    <n v="12"/>
  </r>
  <r>
    <s v="No"/>
    <s v="Travel_Rarely"/>
    <s v="25 - 34"/>
    <s v="Current Employees"/>
    <x v="0"/>
    <x v="0"/>
    <s v="STAFF-330"/>
    <x v="238"/>
    <x v="0"/>
    <x v="6"/>
    <s v="Married"/>
    <s v="No"/>
    <s v="Y"/>
    <n v="5"/>
    <n v="-2"/>
    <n v="0"/>
    <n v="32"/>
    <n v="0"/>
    <m/>
    <n v="0"/>
    <n v="1"/>
    <n v="1401"/>
    <n v="4"/>
    <x v="0"/>
    <n v="1"/>
    <n v="3"/>
    <n v="56"/>
    <n v="3"/>
    <n v="1"/>
    <n v="2"/>
    <n v="3931"/>
    <n v="20990"/>
    <n v="2"/>
    <n v="11"/>
    <n v="3"/>
    <n v="1"/>
    <n v="80"/>
    <n v="1"/>
    <n v="6"/>
    <n v="3"/>
    <n v="4"/>
    <n v="3"/>
    <n v="1"/>
    <n v="2"/>
  </r>
  <r>
    <s v="Yes"/>
    <s v="Travel_Rarely"/>
    <s v="25 - 34"/>
    <s v="Ex-Employees"/>
    <x v="1"/>
    <x v="0"/>
    <s v="STAFF-331"/>
    <x v="239"/>
    <x v="1"/>
    <x v="2"/>
    <s v="Single"/>
    <s v="Yes"/>
    <s v="Y"/>
    <n v="2"/>
    <n v="-2"/>
    <n v="0"/>
    <n v="32"/>
    <n v="1"/>
    <n v="1"/>
    <n v="1"/>
    <n v="0"/>
    <n v="515"/>
    <n v="1"/>
    <x v="3"/>
    <n v="1"/>
    <n v="4"/>
    <n v="62"/>
    <n v="2"/>
    <n v="1"/>
    <n v="2"/>
    <n v="3730"/>
    <n v="9571"/>
    <n v="0"/>
    <n v="14"/>
    <n v="3"/>
    <n v="4"/>
    <n v="80"/>
    <n v="0"/>
    <n v="4"/>
    <n v="1"/>
    <n v="3"/>
    <n v="2"/>
    <n v="1"/>
    <n v="2"/>
  </r>
  <r>
    <s v="No"/>
    <s v="Travel_Rarely"/>
    <s v="35 - 44"/>
    <s v="Current Employees"/>
    <x v="1"/>
    <x v="2"/>
    <s v="STAFF-332"/>
    <x v="240"/>
    <x v="0"/>
    <x v="2"/>
    <s v="Divorced"/>
    <s v="No"/>
    <s v="Y"/>
    <n v="1"/>
    <n v="-2"/>
    <n v="0"/>
    <n v="39"/>
    <n v="0"/>
    <m/>
    <n v="0"/>
    <n v="1"/>
    <n v="1431"/>
    <n v="1"/>
    <x v="2"/>
    <n v="1"/>
    <n v="3"/>
    <n v="96"/>
    <n v="3"/>
    <n v="1"/>
    <n v="3"/>
    <n v="2232"/>
    <n v="15417"/>
    <n v="7"/>
    <n v="14"/>
    <n v="3"/>
    <n v="3"/>
    <n v="80"/>
    <n v="3"/>
    <n v="7"/>
    <n v="3"/>
    <n v="3"/>
    <n v="2"/>
    <n v="1"/>
    <n v="2"/>
  </r>
  <r>
    <s v="No"/>
    <s v="Non-Travel"/>
    <s v="25 - 34"/>
    <s v="Current Employees"/>
    <x v="0"/>
    <x v="3"/>
    <s v="STAFF-333"/>
    <x v="241"/>
    <x v="1"/>
    <x v="0"/>
    <s v="Married"/>
    <s v="No"/>
    <s v="Y"/>
    <n v="2"/>
    <n v="-2"/>
    <n v="0"/>
    <n v="32"/>
    <n v="0"/>
    <m/>
    <n v="0"/>
    <n v="1"/>
    <n v="976"/>
    <n v="26"/>
    <x v="2"/>
    <n v="1"/>
    <n v="3"/>
    <n v="100"/>
    <n v="3"/>
    <n v="2"/>
    <n v="1"/>
    <n v="4465"/>
    <n v="12069"/>
    <n v="0"/>
    <n v="18"/>
    <n v="3"/>
    <n v="1"/>
    <n v="80"/>
    <n v="0"/>
    <n v="4"/>
    <n v="3"/>
    <n v="3"/>
    <n v="2"/>
    <n v="2"/>
    <n v="2"/>
  </r>
  <r>
    <s v="No"/>
    <s v="Travel_Rarely"/>
    <s v="35 - 44"/>
    <s v="Current Employees"/>
    <x v="1"/>
    <x v="0"/>
    <s v="STAFF-334"/>
    <x v="242"/>
    <x v="1"/>
    <x v="1"/>
    <s v="Divorced"/>
    <s v="No"/>
    <s v="Y"/>
    <n v="2"/>
    <n v="-2"/>
    <n v="0"/>
    <n v="41"/>
    <n v="0"/>
    <m/>
    <n v="0"/>
    <n v="1"/>
    <n v="1411"/>
    <n v="19"/>
    <x v="0"/>
    <n v="1"/>
    <n v="3"/>
    <n v="36"/>
    <n v="3"/>
    <n v="2"/>
    <n v="2"/>
    <n v="3072"/>
    <n v="19877"/>
    <n v="2"/>
    <n v="16"/>
    <n v="3"/>
    <n v="1"/>
    <n v="80"/>
    <n v="2"/>
    <n v="17"/>
    <n v="2"/>
    <n v="1"/>
    <n v="0"/>
    <n v="0"/>
    <n v="0"/>
  </r>
  <r>
    <s v="No"/>
    <s v="Travel_Rarely"/>
    <s v="35 - 44"/>
    <s v="Current Employees"/>
    <x v="1"/>
    <x v="4"/>
    <s v="STAFF-335"/>
    <x v="243"/>
    <x v="1"/>
    <x v="1"/>
    <s v="Divorced"/>
    <s v="No"/>
    <s v="Y"/>
    <n v="3"/>
    <n v="-2"/>
    <n v="0"/>
    <n v="40"/>
    <n v="0"/>
    <m/>
    <n v="0"/>
    <n v="1"/>
    <n v="1300"/>
    <n v="24"/>
    <x v="0"/>
    <n v="1"/>
    <n v="4"/>
    <n v="62"/>
    <n v="3"/>
    <n v="2"/>
    <n v="4"/>
    <n v="3319"/>
    <n v="24447"/>
    <n v="1"/>
    <n v="17"/>
    <n v="3"/>
    <n v="1"/>
    <n v="80"/>
    <n v="2"/>
    <n v="9"/>
    <n v="3"/>
    <n v="9"/>
    <n v="8"/>
    <n v="4"/>
    <n v="7"/>
  </r>
  <r>
    <s v="No"/>
    <s v="Travel_Rarely"/>
    <s v="45 - 54"/>
    <s v="Current Employees"/>
    <x v="1"/>
    <x v="1"/>
    <s v="STAFF-336"/>
    <x v="244"/>
    <x v="1"/>
    <x v="5"/>
    <s v="Married"/>
    <s v="No"/>
    <s v="Y"/>
    <n v="2"/>
    <n v="-2"/>
    <n v="0"/>
    <n v="45"/>
    <n v="0"/>
    <m/>
    <n v="0"/>
    <n v="1"/>
    <n v="252"/>
    <n v="1"/>
    <x v="3"/>
    <n v="1"/>
    <n v="3"/>
    <n v="70"/>
    <n v="4"/>
    <n v="5"/>
    <n v="4"/>
    <n v="19202"/>
    <n v="15970"/>
    <n v="0"/>
    <n v="11"/>
    <n v="3"/>
    <n v="3"/>
    <n v="80"/>
    <n v="1"/>
    <n v="25"/>
    <n v="3"/>
    <n v="24"/>
    <n v="0"/>
    <n v="1"/>
    <n v="7"/>
  </r>
  <r>
    <s v="No"/>
    <s v="Travel_Frequently"/>
    <s v="25 - 34"/>
    <s v="Current Employees"/>
    <x v="1"/>
    <x v="2"/>
    <s v="STAFF-337"/>
    <x v="245"/>
    <x v="1"/>
    <x v="7"/>
    <s v="Divorced"/>
    <s v="No"/>
    <s v="Y"/>
    <n v="3"/>
    <n v="-2"/>
    <n v="0"/>
    <n v="31"/>
    <n v="0"/>
    <m/>
    <n v="0"/>
    <n v="1"/>
    <n v="1327"/>
    <n v="3"/>
    <x v="2"/>
    <n v="1"/>
    <n v="2"/>
    <n v="73"/>
    <n v="3"/>
    <n v="3"/>
    <n v="3"/>
    <n v="13675"/>
    <n v="13523"/>
    <n v="9"/>
    <n v="12"/>
    <n v="3"/>
    <n v="1"/>
    <n v="80"/>
    <n v="1"/>
    <n v="9"/>
    <n v="3"/>
    <n v="2"/>
    <n v="2"/>
    <n v="2"/>
    <n v="2"/>
  </r>
  <r>
    <s v="No"/>
    <s v="Travel_Rarely"/>
    <s v="25 - 34"/>
    <s v="Current Employees"/>
    <x v="1"/>
    <x v="0"/>
    <s v="STAFF-338"/>
    <x v="246"/>
    <x v="0"/>
    <x v="1"/>
    <s v="Married"/>
    <s v="No"/>
    <s v="Y"/>
    <n v="2"/>
    <n v="-2"/>
    <n v="0"/>
    <n v="33"/>
    <n v="0"/>
    <m/>
    <n v="0"/>
    <n v="1"/>
    <n v="832"/>
    <n v="5"/>
    <x v="2"/>
    <n v="1"/>
    <n v="3"/>
    <n v="63"/>
    <n v="2"/>
    <n v="1"/>
    <n v="2"/>
    <n v="2911"/>
    <n v="14776"/>
    <n v="1"/>
    <n v="13"/>
    <n v="3"/>
    <n v="3"/>
    <n v="80"/>
    <n v="1"/>
    <n v="2"/>
    <n v="2"/>
    <n v="2"/>
    <n v="2"/>
    <n v="0"/>
    <n v="2"/>
  </r>
  <r>
    <s v="No"/>
    <s v="Travel_Rarely"/>
    <s v="25 - 34"/>
    <s v="Current Employees"/>
    <x v="1"/>
    <x v="0"/>
    <s v="STAFF-339"/>
    <x v="247"/>
    <x v="1"/>
    <x v="3"/>
    <s v="Married"/>
    <s v="No"/>
    <s v="Y"/>
    <n v="3"/>
    <n v="-2"/>
    <n v="0"/>
    <n v="34"/>
    <n v="0"/>
    <m/>
    <n v="0"/>
    <n v="1"/>
    <n v="470"/>
    <n v="2"/>
    <x v="2"/>
    <n v="1"/>
    <n v="4"/>
    <n v="84"/>
    <n v="2"/>
    <n v="2"/>
    <n v="2"/>
    <n v="5957"/>
    <n v="23687"/>
    <n v="6"/>
    <n v="13"/>
    <n v="3"/>
    <n v="2"/>
    <n v="80"/>
    <n v="1"/>
    <n v="13"/>
    <n v="3"/>
    <n v="11"/>
    <n v="9"/>
    <n v="5"/>
    <n v="9"/>
  </r>
  <r>
    <s v="No"/>
    <s v="Travel_Rarely"/>
    <s v="35 - 44"/>
    <s v="Current Employees"/>
    <x v="1"/>
    <x v="2"/>
    <s v="STAFF-340"/>
    <x v="248"/>
    <x v="0"/>
    <x v="1"/>
    <s v="Married"/>
    <s v="No"/>
    <s v="Y"/>
    <n v="2"/>
    <n v="-2"/>
    <n v="0"/>
    <n v="37"/>
    <n v="0"/>
    <m/>
    <n v="0"/>
    <n v="1"/>
    <n v="1017"/>
    <n v="1"/>
    <x v="0"/>
    <n v="1"/>
    <n v="3"/>
    <n v="83"/>
    <n v="2"/>
    <n v="1"/>
    <n v="3"/>
    <n v="3920"/>
    <n v="18697"/>
    <n v="2"/>
    <n v="14"/>
    <n v="3"/>
    <n v="1"/>
    <n v="80"/>
    <n v="1"/>
    <n v="17"/>
    <n v="2"/>
    <n v="3"/>
    <n v="1"/>
    <n v="0"/>
    <n v="2"/>
  </r>
  <r>
    <s v="No"/>
    <s v="Travel_Frequently"/>
    <s v="45 - 54"/>
    <s v="Current Employees"/>
    <x v="1"/>
    <x v="0"/>
    <s v="STAFF-341"/>
    <x v="249"/>
    <x v="1"/>
    <x v="3"/>
    <s v="Married"/>
    <s v="No"/>
    <s v="Y"/>
    <n v="1"/>
    <n v="-2"/>
    <n v="0"/>
    <n v="45"/>
    <n v="0"/>
    <m/>
    <n v="0"/>
    <n v="1"/>
    <n v="1199"/>
    <n v="7"/>
    <x v="2"/>
    <n v="1"/>
    <n v="1"/>
    <n v="77"/>
    <n v="4"/>
    <n v="2"/>
    <n v="2"/>
    <n v="6434"/>
    <n v="5118"/>
    <n v="4"/>
    <n v="17"/>
    <n v="3"/>
    <n v="4"/>
    <n v="80"/>
    <n v="1"/>
    <n v="9"/>
    <n v="3"/>
    <n v="3"/>
    <n v="2"/>
    <n v="0"/>
    <n v="2"/>
  </r>
  <r>
    <s v="Yes"/>
    <s v="Travel_Frequently"/>
    <s v="35 - 44"/>
    <s v="Ex-Employees"/>
    <x v="1"/>
    <x v="2"/>
    <s v="STAFF-342"/>
    <x v="250"/>
    <x v="1"/>
    <x v="3"/>
    <s v="Divorced"/>
    <s v="No"/>
    <s v="Y"/>
    <n v="5"/>
    <n v="-2"/>
    <n v="0"/>
    <n v="37"/>
    <n v="1"/>
    <n v="1"/>
    <n v="1"/>
    <n v="0"/>
    <n v="504"/>
    <n v="10"/>
    <x v="3"/>
    <n v="1"/>
    <n v="1"/>
    <n v="61"/>
    <n v="3"/>
    <n v="3"/>
    <n v="3"/>
    <n v="10048"/>
    <n v="22573"/>
    <n v="6"/>
    <n v="11"/>
    <n v="3"/>
    <n v="2"/>
    <n v="80"/>
    <n v="2"/>
    <n v="17"/>
    <n v="3"/>
    <n v="1"/>
    <n v="0"/>
    <n v="0"/>
    <n v="0"/>
  </r>
  <r>
    <s v="No"/>
    <s v="Travel_Frequently"/>
    <s v="35 - 44"/>
    <s v="Current Employees"/>
    <x v="1"/>
    <x v="4"/>
    <s v="STAFF-343"/>
    <x v="251"/>
    <x v="0"/>
    <x v="4"/>
    <s v="Single"/>
    <s v="No"/>
    <s v="Y"/>
    <n v="1"/>
    <n v="-2"/>
    <n v="0"/>
    <n v="39"/>
    <n v="0"/>
    <m/>
    <n v="0"/>
    <n v="1"/>
    <n v="505"/>
    <n v="2"/>
    <x v="2"/>
    <n v="1"/>
    <n v="4"/>
    <n v="64"/>
    <n v="3"/>
    <n v="3"/>
    <n v="4"/>
    <n v="10938"/>
    <n v="6420"/>
    <n v="0"/>
    <n v="25"/>
    <n v="4"/>
    <n v="4"/>
    <n v="80"/>
    <n v="0"/>
    <n v="20"/>
    <n v="3"/>
    <n v="19"/>
    <n v="6"/>
    <n v="11"/>
    <n v="8"/>
  </r>
  <r>
    <s v="No"/>
    <s v="Travel_Rarely"/>
    <s v="25 - 34"/>
    <s v="Current Employees"/>
    <x v="1"/>
    <x v="0"/>
    <s v="STAFF-346"/>
    <x v="252"/>
    <x v="1"/>
    <x v="1"/>
    <s v="Single"/>
    <s v="No"/>
    <s v="Y"/>
    <n v="1"/>
    <n v="-2"/>
    <n v="0"/>
    <n v="29"/>
    <n v="0"/>
    <m/>
    <n v="0"/>
    <n v="1"/>
    <n v="665"/>
    <n v="15"/>
    <x v="3"/>
    <n v="1"/>
    <n v="3"/>
    <n v="60"/>
    <n v="3"/>
    <n v="1"/>
    <n v="2"/>
    <n v="2340"/>
    <n v="22673"/>
    <n v="1"/>
    <n v="19"/>
    <n v="3"/>
    <n v="1"/>
    <n v="80"/>
    <n v="0"/>
    <n v="6"/>
    <n v="3"/>
    <n v="6"/>
    <n v="5"/>
    <n v="1"/>
    <n v="5"/>
  </r>
  <r>
    <s v="No"/>
    <s v="Travel_Rarely"/>
    <s v="35 - 44"/>
    <s v="Current Employees"/>
    <x v="1"/>
    <x v="0"/>
    <s v="STAFF-347"/>
    <x v="253"/>
    <x v="0"/>
    <x v="1"/>
    <s v="Single"/>
    <s v="Yes"/>
    <s v="Y"/>
    <n v="1"/>
    <n v="-2"/>
    <n v="0"/>
    <n v="42"/>
    <n v="0"/>
    <m/>
    <n v="0"/>
    <n v="1"/>
    <n v="916"/>
    <n v="17"/>
    <x v="0"/>
    <n v="1"/>
    <n v="4"/>
    <n v="82"/>
    <n v="4"/>
    <n v="2"/>
    <n v="2"/>
    <n v="6545"/>
    <n v="23016"/>
    <n v="3"/>
    <n v="13"/>
    <n v="3"/>
    <n v="3"/>
    <n v="80"/>
    <n v="0"/>
    <n v="10"/>
    <n v="3"/>
    <n v="3"/>
    <n v="2"/>
    <n v="0"/>
    <n v="2"/>
  </r>
  <r>
    <s v="No"/>
    <s v="Travel_Rarely"/>
    <s v="25 - 34"/>
    <s v="Current Employees"/>
    <x v="0"/>
    <x v="3"/>
    <s v="STAFF-349"/>
    <x v="254"/>
    <x v="1"/>
    <x v="0"/>
    <s v="Divorced"/>
    <s v="No"/>
    <s v="Y"/>
    <n v="2"/>
    <n v="-2"/>
    <n v="0"/>
    <n v="29"/>
    <n v="0"/>
    <m/>
    <n v="0"/>
    <n v="1"/>
    <n v="1247"/>
    <n v="20"/>
    <x v="0"/>
    <n v="1"/>
    <n v="4"/>
    <n v="45"/>
    <n v="3"/>
    <n v="2"/>
    <n v="1"/>
    <n v="6931"/>
    <n v="10732"/>
    <n v="2"/>
    <n v="14"/>
    <n v="3"/>
    <n v="4"/>
    <n v="80"/>
    <n v="1"/>
    <n v="10"/>
    <n v="3"/>
    <n v="3"/>
    <n v="2"/>
    <n v="0"/>
    <n v="2"/>
  </r>
  <r>
    <s v="No"/>
    <s v="Travel_Rarely"/>
    <s v="25 - 34"/>
    <s v="Current Employees"/>
    <x v="1"/>
    <x v="0"/>
    <s v="STAFF-350"/>
    <x v="255"/>
    <x v="0"/>
    <x v="3"/>
    <s v="Married"/>
    <s v="No"/>
    <s v="Y"/>
    <n v="3"/>
    <n v="-2"/>
    <n v="0"/>
    <n v="25"/>
    <n v="0"/>
    <m/>
    <n v="0"/>
    <n v="1"/>
    <n v="685"/>
    <n v="1"/>
    <x v="3"/>
    <n v="1"/>
    <n v="1"/>
    <n v="62"/>
    <n v="3"/>
    <n v="2"/>
    <n v="2"/>
    <n v="4898"/>
    <n v="7505"/>
    <n v="0"/>
    <n v="12"/>
    <n v="3"/>
    <n v="4"/>
    <n v="80"/>
    <n v="2"/>
    <n v="5"/>
    <n v="3"/>
    <n v="4"/>
    <n v="2"/>
    <n v="1"/>
    <n v="2"/>
  </r>
  <r>
    <s v="No"/>
    <s v="Travel_Rarely"/>
    <s v="35 - 44"/>
    <s v="Current Employees"/>
    <x v="1"/>
    <x v="2"/>
    <s v="STAFF-351"/>
    <x v="256"/>
    <x v="0"/>
    <x v="2"/>
    <s v="Divorced"/>
    <s v="Yes"/>
    <s v="Y"/>
    <n v="4"/>
    <n v="-2"/>
    <n v="0"/>
    <n v="42"/>
    <n v="0"/>
    <m/>
    <n v="0"/>
    <n v="1"/>
    <n v="269"/>
    <n v="2"/>
    <x v="3"/>
    <n v="1"/>
    <n v="4"/>
    <n v="56"/>
    <n v="2"/>
    <n v="1"/>
    <n v="3"/>
    <n v="2593"/>
    <n v="8007"/>
    <n v="0"/>
    <n v="11"/>
    <n v="3"/>
    <n v="3"/>
    <n v="80"/>
    <n v="1"/>
    <n v="10"/>
    <n v="3"/>
    <n v="9"/>
    <n v="6"/>
    <n v="7"/>
    <n v="8"/>
  </r>
  <r>
    <s v="No"/>
    <s v="Travel_Rarely"/>
    <s v="35 - 44"/>
    <s v="Current Employees"/>
    <x v="1"/>
    <x v="2"/>
    <s v="STAFF-352"/>
    <x v="257"/>
    <x v="1"/>
    <x v="7"/>
    <s v="Divorced"/>
    <s v="No"/>
    <s v="Y"/>
    <n v="5"/>
    <n v="-2"/>
    <n v="0"/>
    <n v="40"/>
    <n v="0"/>
    <m/>
    <n v="0"/>
    <n v="1"/>
    <n v="1416"/>
    <n v="2"/>
    <x v="0"/>
    <n v="1"/>
    <n v="1"/>
    <n v="49"/>
    <n v="3"/>
    <n v="5"/>
    <n v="3"/>
    <n v="19436"/>
    <n v="5949"/>
    <n v="0"/>
    <n v="19"/>
    <n v="3"/>
    <n v="4"/>
    <n v="80"/>
    <n v="1"/>
    <n v="22"/>
    <n v="3"/>
    <n v="21"/>
    <n v="7"/>
    <n v="3"/>
    <n v="9"/>
  </r>
  <r>
    <s v="No"/>
    <s v="Travel_Rarely"/>
    <s v="45 - 54"/>
    <s v="Current Employees"/>
    <x v="1"/>
    <x v="0"/>
    <s v="STAFF-353"/>
    <x v="258"/>
    <x v="1"/>
    <x v="1"/>
    <s v="Married"/>
    <s v="No"/>
    <s v="Y"/>
    <n v="0"/>
    <n v="-2"/>
    <n v="0"/>
    <n v="51"/>
    <n v="0"/>
    <m/>
    <n v="0"/>
    <n v="1"/>
    <n v="833"/>
    <n v="1"/>
    <x v="3"/>
    <n v="1"/>
    <n v="3"/>
    <n v="96"/>
    <n v="3"/>
    <n v="1"/>
    <n v="2"/>
    <n v="2723"/>
    <n v="23231"/>
    <n v="1"/>
    <n v="11"/>
    <n v="3"/>
    <n v="2"/>
    <n v="80"/>
    <n v="0"/>
    <n v="1"/>
    <n v="2"/>
    <n v="1"/>
    <n v="0"/>
    <n v="0"/>
    <n v="0"/>
  </r>
  <r>
    <s v="Yes"/>
    <s v="Travel_Frequently"/>
    <s v="25 - 34"/>
    <s v="Ex-Employees"/>
    <x v="1"/>
    <x v="2"/>
    <s v="STAFF-355"/>
    <x v="259"/>
    <x v="1"/>
    <x v="2"/>
    <s v="Single"/>
    <s v="No"/>
    <s v="Y"/>
    <n v="2"/>
    <n v="-2"/>
    <n v="0"/>
    <n v="31"/>
    <n v="1"/>
    <n v="1"/>
    <n v="1"/>
    <n v="0"/>
    <n v="307"/>
    <n v="29"/>
    <x v="0"/>
    <n v="1"/>
    <n v="3"/>
    <n v="71"/>
    <n v="2"/>
    <n v="1"/>
    <n v="3"/>
    <n v="3479"/>
    <n v="11652"/>
    <n v="0"/>
    <n v="11"/>
    <n v="3"/>
    <n v="2"/>
    <n v="80"/>
    <n v="0"/>
    <n v="6"/>
    <n v="4"/>
    <n v="5"/>
    <n v="4"/>
    <n v="1"/>
    <n v="4"/>
  </r>
  <r>
    <s v="No"/>
    <s v="Travel_Frequently"/>
    <s v="25 - 34"/>
    <s v="Current Employees"/>
    <x v="1"/>
    <x v="0"/>
    <s v="STAFF-359"/>
    <x v="260"/>
    <x v="1"/>
    <x v="2"/>
    <s v="Married"/>
    <s v="No"/>
    <s v="Y"/>
    <n v="3"/>
    <n v="-2"/>
    <n v="0"/>
    <n v="32"/>
    <n v="0"/>
    <m/>
    <n v="0"/>
    <n v="1"/>
    <n v="1311"/>
    <n v="7"/>
    <x v="3"/>
    <n v="1"/>
    <n v="2"/>
    <n v="100"/>
    <n v="4"/>
    <n v="1"/>
    <n v="2"/>
    <n v="2794"/>
    <n v="26062"/>
    <n v="1"/>
    <n v="20"/>
    <n v="4"/>
    <n v="3"/>
    <n v="80"/>
    <n v="0"/>
    <n v="5"/>
    <n v="1"/>
    <n v="5"/>
    <n v="1"/>
    <n v="0"/>
    <n v="3"/>
  </r>
  <r>
    <s v="No"/>
    <s v="Non-Travel"/>
    <s v="35 - 44"/>
    <s v="Current Employees"/>
    <x v="0"/>
    <x v="0"/>
    <s v="STAFF-361"/>
    <x v="261"/>
    <x v="1"/>
    <x v="0"/>
    <s v="Married"/>
    <s v="No"/>
    <s v="Y"/>
    <n v="0"/>
    <n v="-2"/>
    <n v="0"/>
    <n v="38"/>
    <n v="0"/>
    <m/>
    <n v="0"/>
    <n v="1"/>
    <n v="1327"/>
    <n v="2"/>
    <x v="0"/>
    <n v="1"/>
    <n v="4"/>
    <n v="39"/>
    <n v="2"/>
    <n v="2"/>
    <n v="2"/>
    <n v="5249"/>
    <n v="19682"/>
    <n v="3"/>
    <n v="18"/>
    <n v="3"/>
    <n v="4"/>
    <n v="80"/>
    <n v="1"/>
    <n v="13"/>
    <n v="3"/>
    <n v="8"/>
    <n v="7"/>
    <n v="7"/>
    <n v="5"/>
  </r>
  <r>
    <s v="No"/>
    <s v="Travel_Rarely"/>
    <s v="25 - 34"/>
    <s v="Current Employees"/>
    <x v="1"/>
    <x v="4"/>
    <s v="STAFF-362"/>
    <x v="262"/>
    <x v="1"/>
    <x v="2"/>
    <s v="Single"/>
    <s v="No"/>
    <s v="Y"/>
    <n v="5"/>
    <n v="-2"/>
    <n v="0"/>
    <n v="32"/>
    <n v="0"/>
    <m/>
    <n v="0"/>
    <n v="1"/>
    <n v="128"/>
    <n v="2"/>
    <x v="1"/>
    <n v="1"/>
    <n v="4"/>
    <n v="84"/>
    <n v="2"/>
    <n v="2"/>
    <n v="4"/>
    <n v="2176"/>
    <n v="19737"/>
    <n v="4"/>
    <n v="13"/>
    <n v="3"/>
    <n v="4"/>
    <n v="80"/>
    <n v="0"/>
    <n v="9"/>
    <n v="3"/>
    <n v="6"/>
    <n v="2"/>
    <n v="0"/>
    <n v="4"/>
  </r>
  <r>
    <s v="No"/>
    <s v="Travel_Rarely"/>
    <s v="45 - 54"/>
    <s v="Current Employees"/>
    <x v="0"/>
    <x v="4"/>
    <s v="STAFF-363"/>
    <x v="263"/>
    <x v="0"/>
    <x v="5"/>
    <s v="Married"/>
    <s v="Yes"/>
    <s v="Y"/>
    <n v="2"/>
    <n v="-2"/>
    <n v="0"/>
    <n v="46"/>
    <n v="0"/>
    <m/>
    <n v="0"/>
    <n v="1"/>
    <n v="488"/>
    <n v="2"/>
    <x v="3"/>
    <n v="1"/>
    <n v="4"/>
    <n v="75"/>
    <n v="1"/>
    <n v="4"/>
    <n v="4"/>
    <n v="16872"/>
    <n v="14977"/>
    <n v="3"/>
    <n v="12"/>
    <n v="3"/>
    <n v="2"/>
    <n v="80"/>
    <n v="1"/>
    <n v="28"/>
    <n v="2"/>
    <n v="7"/>
    <n v="7"/>
    <n v="7"/>
    <n v="7"/>
  </r>
  <r>
    <s v="Yes"/>
    <s v="Travel_Rarely"/>
    <s v="25 - 34"/>
    <s v="Ex-Employees"/>
    <x v="1"/>
    <x v="0"/>
    <s v="STAFF-364"/>
    <x v="264"/>
    <x v="1"/>
    <x v="2"/>
    <s v="Single"/>
    <s v="No"/>
    <s v="Y"/>
    <n v="5"/>
    <n v="-2"/>
    <n v="0"/>
    <n v="28"/>
    <n v="1"/>
    <n v="1"/>
    <n v="1"/>
    <n v="0"/>
    <n v="529"/>
    <n v="2"/>
    <x v="2"/>
    <n v="1"/>
    <n v="1"/>
    <n v="79"/>
    <n v="3"/>
    <n v="1"/>
    <n v="2"/>
    <n v="3485"/>
    <n v="14935"/>
    <n v="2"/>
    <n v="11"/>
    <n v="3"/>
    <n v="3"/>
    <n v="80"/>
    <n v="0"/>
    <n v="5"/>
    <n v="1"/>
    <n v="0"/>
    <n v="0"/>
    <n v="0"/>
    <n v="0"/>
  </r>
  <r>
    <s v="No"/>
    <s v="Travel_Rarely"/>
    <s v="25 - 34"/>
    <s v="Current Employees"/>
    <x v="0"/>
    <x v="2"/>
    <s v="STAFF-366"/>
    <x v="265"/>
    <x v="1"/>
    <x v="0"/>
    <s v="Married"/>
    <s v="No"/>
    <s v="Y"/>
    <n v="2"/>
    <n v="-2"/>
    <n v="0"/>
    <n v="29"/>
    <n v="0"/>
    <m/>
    <n v="0"/>
    <n v="1"/>
    <n v="1210"/>
    <n v="2"/>
    <x v="3"/>
    <n v="1"/>
    <n v="1"/>
    <n v="78"/>
    <n v="2"/>
    <n v="2"/>
    <n v="3"/>
    <n v="6644"/>
    <n v="3687"/>
    <n v="2"/>
    <n v="19"/>
    <n v="3"/>
    <n v="2"/>
    <n v="80"/>
    <n v="2"/>
    <n v="10"/>
    <n v="3"/>
    <n v="0"/>
    <n v="0"/>
    <n v="0"/>
    <n v="0"/>
  </r>
  <r>
    <s v="No"/>
    <s v="Travel_Rarely"/>
    <s v="25 - 34"/>
    <s v="Current Employees"/>
    <x v="1"/>
    <x v="2"/>
    <s v="STAFF-367"/>
    <x v="266"/>
    <x v="1"/>
    <x v="4"/>
    <s v="Married"/>
    <s v="No"/>
    <s v="Y"/>
    <n v="2"/>
    <n v="-2"/>
    <n v="0"/>
    <n v="31"/>
    <n v="0"/>
    <m/>
    <n v="0"/>
    <n v="1"/>
    <n v="1463"/>
    <n v="23"/>
    <x v="3"/>
    <n v="1"/>
    <n v="2"/>
    <n v="64"/>
    <n v="2"/>
    <n v="2"/>
    <n v="4"/>
    <n v="5582"/>
    <n v="14408"/>
    <n v="0"/>
    <n v="21"/>
    <n v="4"/>
    <n v="2"/>
    <n v="80"/>
    <n v="1"/>
    <n v="10"/>
    <n v="3"/>
    <n v="9"/>
    <n v="0"/>
    <n v="7"/>
    <n v="8"/>
  </r>
  <r>
    <s v="No"/>
    <s v="Non-Travel"/>
    <s v="25 - 34"/>
    <s v="Current Employees"/>
    <x v="1"/>
    <x v="0"/>
    <s v="STAFF-369"/>
    <x v="267"/>
    <x v="1"/>
    <x v="4"/>
    <s v="Divorced"/>
    <s v="No"/>
    <s v="Y"/>
    <n v="2"/>
    <n v="-2"/>
    <n v="0"/>
    <n v="25"/>
    <n v="0"/>
    <m/>
    <n v="0"/>
    <n v="1"/>
    <n v="675"/>
    <n v="5"/>
    <x v="0"/>
    <n v="1"/>
    <n v="2"/>
    <n v="85"/>
    <n v="4"/>
    <n v="2"/>
    <n v="2"/>
    <n v="4000"/>
    <n v="18384"/>
    <n v="1"/>
    <n v="12"/>
    <n v="3"/>
    <n v="4"/>
    <n v="80"/>
    <n v="2"/>
    <n v="6"/>
    <n v="3"/>
    <n v="6"/>
    <n v="3"/>
    <n v="1"/>
    <n v="5"/>
  </r>
  <r>
    <s v="No"/>
    <s v="Travel_Rarely"/>
    <s v="45 - 54"/>
    <s v="Current Employees"/>
    <x v="1"/>
    <x v="2"/>
    <s v="STAFF-372"/>
    <x v="268"/>
    <x v="1"/>
    <x v="4"/>
    <s v="Married"/>
    <s v="Yes"/>
    <s v="Y"/>
    <n v="2"/>
    <n v="-2"/>
    <n v="0"/>
    <n v="45"/>
    <n v="0"/>
    <m/>
    <n v="0"/>
    <n v="1"/>
    <n v="1385"/>
    <n v="20"/>
    <x v="0"/>
    <n v="1"/>
    <n v="3"/>
    <n v="79"/>
    <n v="3"/>
    <n v="4"/>
    <n v="4"/>
    <n v="13496"/>
    <n v="7501"/>
    <n v="0"/>
    <n v="14"/>
    <n v="3"/>
    <n v="2"/>
    <n v="80"/>
    <n v="0"/>
    <n v="21"/>
    <n v="3"/>
    <n v="20"/>
    <n v="7"/>
    <n v="4"/>
    <n v="10"/>
  </r>
  <r>
    <s v="No"/>
    <s v="Travel_Rarely"/>
    <s v="35 - 44"/>
    <s v="Current Employees"/>
    <x v="1"/>
    <x v="0"/>
    <s v="STAFF-373"/>
    <x v="269"/>
    <x v="1"/>
    <x v="2"/>
    <s v="Married"/>
    <s v="No"/>
    <s v="Y"/>
    <n v="4"/>
    <n v="-2"/>
    <n v="0"/>
    <n v="36"/>
    <n v="0"/>
    <m/>
    <n v="0"/>
    <n v="1"/>
    <n v="1403"/>
    <n v="6"/>
    <x v="3"/>
    <n v="1"/>
    <n v="4"/>
    <n v="47"/>
    <n v="3"/>
    <n v="1"/>
    <n v="2"/>
    <n v="3210"/>
    <n v="20251"/>
    <n v="0"/>
    <n v="11"/>
    <n v="3"/>
    <n v="3"/>
    <n v="80"/>
    <n v="1"/>
    <n v="16"/>
    <n v="3"/>
    <n v="15"/>
    <n v="13"/>
    <n v="10"/>
    <n v="11"/>
  </r>
  <r>
    <s v="No"/>
    <s v="Travel_Rarely"/>
    <s v="Over 55"/>
    <s v="Current Employees"/>
    <x v="1"/>
    <x v="2"/>
    <s v="STAFF-374"/>
    <x v="270"/>
    <x v="1"/>
    <x v="5"/>
    <s v="Single"/>
    <s v="Yes"/>
    <s v="Y"/>
    <n v="2"/>
    <n v="-2"/>
    <n v="0"/>
    <n v="55"/>
    <n v="0"/>
    <m/>
    <n v="0"/>
    <n v="1"/>
    <n v="452"/>
    <n v="1"/>
    <x v="3"/>
    <n v="1"/>
    <n v="4"/>
    <n v="81"/>
    <n v="3"/>
    <n v="5"/>
    <n v="3"/>
    <n v="19045"/>
    <n v="18938"/>
    <n v="0"/>
    <n v="14"/>
    <n v="3"/>
    <n v="3"/>
    <n v="80"/>
    <n v="0"/>
    <n v="37"/>
    <n v="3"/>
    <n v="36"/>
    <n v="10"/>
    <n v="4"/>
    <n v="13"/>
  </r>
  <r>
    <s v="Yes"/>
    <s v="Non-Travel"/>
    <s v="45 - 54"/>
    <s v="Ex-Employees"/>
    <x v="1"/>
    <x v="0"/>
    <s v="STAFF-376"/>
    <x v="271"/>
    <x v="1"/>
    <x v="5"/>
    <s v="Married"/>
    <s v="Yes"/>
    <s v="Y"/>
    <n v="2"/>
    <n v="-2"/>
    <n v="0"/>
    <n v="47"/>
    <n v="1"/>
    <n v="1"/>
    <n v="1"/>
    <n v="0"/>
    <n v="666"/>
    <n v="29"/>
    <x v="2"/>
    <n v="1"/>
    <n v="1"/>
    <n v="88"/>
    <n v="3"/>
    <n v="3"/>
    <n v="2"/>
    <n v="11849"/>
    <n v="10268"/>
    <n v="1"/>
    <n v="12"/>
    <n v="3"/>
    <n v="4"/>
    <n v="80"/>
    <n v="1"/>
    <n v="10"/>
    <n v="2"/>
    <n v="10"/>
    <n v="7"/>
    <n v="9"/>
    <n v="9"/>
  </r>
  <r>
    <s v="No"/>
    <s v="Travel_Rarely"/>
    <s v="25 - 34"/>
    <s v="Current Employees"/>
    <x v="1"/>
    <x v="2"/>
    <s v="STAFF-377"/>
    <x v="272"/>
    <x v="1"/>
    <x v="1"/>
    <s v="Married"/>
    <s v="No"/>
    <s v="Y"/>
    <n v="3"/>
    <n v="-2"/>
    <n v="0"/>
    <n v="28"/>
    <n v="0"/>
    <m/>
    <n v="0"/>
    <n v="1"/>
    <n v="1158"/>
    <n v="9"/>
    <x v="3"/>
    <n v="1"/>
    <n v="4"/>
    <n v="94"/>
    <n v="3"/>
    <n v="1"/>
    <n v="4"/>
    <n v="2070"/>
    <n v="2613"/>
    <n v="1"/>
    <n v="23"/>
    <n v="4"/>
    <n v="4"/>
    <n v="80"/>
    <n v="1"/>
    <n v="5"/>
    <n v="2"/>
    <n v="5"/>
    <n v="2"/>
    <n v="0"/>
    <n v="4"/>
  </r>
  <r>
    <s v="No"/>
    <s v="Travel_Rarely"/>
    <s v="35 - 44"/>
    <s v="Current Employees"/>
    <x v="0"/>
    <x v="2"/>
    <s v="STAFF-378"/>
    <x v="273"/>
    <x v="1"/>
    <x v="0"/>
    <s v="Married"/>
    <s v="No"/>
    <s v="Y"/>
    <n v="5"/>
    <n v="-2"/>
    <n v="0"/>
    <n v="37"/>
    <n v="0"/>
    <m/>
    <n v="0"/>
    <n v="1"/>
    <n v="228"/>
    <n v="6"/>
    <x v="2"/>
    <n v="1"/>
    <n v="3"/>
    <n v="98"/>
    <n v="3"/>
    <n v="2"/>
    <n v="4"/>
    <n v="6502"/>
    <n v="22825"/>
    <n v="4"/>
    <n v="14"/>
    <n v="3"/>
    <n v="2"/>
    <n v="80"/>
    <n v="1"/>
    <n v="7"/>
    <n v="4"/>
    <n v="5"/>
    <n v="4"/>
    <n v="0"/>
    <n v="1"/>
  </r>
  <r>
    <s v="No"/>
    <s v="Travel_Rarely"/>
    <s v="Under 25"/>
    <s v="Current Employees"/>
    <x v="1"/>
    <x v="2"/>
    <s v="STAFF-379"/>
    <x v="274"/>
    <x v="1"/>
    <x v="1"/>
    <s v="Single"/>
    <s v="No"/>
    <s v="Y"/>
    <n v="4"/>
    <n v="-2"/>
    <n v="0"/>
    <n v="21"/>
    <n v="0"/>
    <m/>
    <n v="0"/>
    <n v="1"/>
    <n v="996"/>
    <n v="3"/>
    <x v="0"/>
    <n v="1"/>
    <n v="4"/>
    <n v="100"/>
    <n v="2"/>
    <n v="1"/>
    <n v="3"/>
    <n v="3230"/>
    <n v="10531"/>
    <n v="1"/>
    <n v="17"/>
    <n v="3"/>
    <n v="1"/>
    <n v="80"/>
    <n v="0"/>
    <n v="3"/>
    <n v="4"/>
    <n v="3"/>
    <n v="2"/>
    <n v="1"/>
    <n v="0"/>
  </r>
  <r>
    <s v="No"/>
    <s v="Non-Travel"/>
    <s v="35 - 44"/>
    <s v="Current Employees"/>
    <x v="1"/>
    <x v="2"/>
    <s v="STAFF-380"/>
    <x v="275"/>
    <x v="0"/>
    <x v="7"/>
    <s v="Divorced"/>
    <s v="Yes"/>
    <s v="Y"/>
    <n v="2"/>
    <n v="-2"/>
    <n v="0"/>
    <n v="37"/>
    <n v="0"/>
    <m/>
    <n v="0"/>
    <n v="1"/>
    <n v="728"/>
    <n v="1"/>
    <x v="2"/>
    <n v="1"/>
    <n v="1"/>
    <n v="80"/>
    <n v="3"/>
    <n v="3"/>
    <n v="4"/>
    <n v="13603"/>
    <n v="11677"/>
    <n v="2"/>
    <n v="18"/>
    <n v="3"/>
    <n v="1"/>
    <n v="80"/>
    <n v="2"/>
    <n v="15"/>
    <n v="3"/>
    <n v="5"/>
    <n v="2"/>
    <n v="0"/>
    <n v="2"/>
  </r>
  <r>
    <s v="No"/>
    <s v="Travel_Rarely"/>
    <s v="35 - 44"/>
    <s v="Current Employees"/>
    <x v="1"/>
    <x v="0"/>
    <s v="STAFF-381"/>
    <x v="276"/>
    <x v="0"/>
    <x v="5"/>
    <s v="Divorced"/>
    <s v="No"/>
    <s v="Y"/>
    <n v="6"/>
    <n v="-2"/>
    <n v="0"/>
    <n v="35"/>
    <n v="0"/>
    <m/>
    <n v="0"/>
    <n v="1"/>
    <n v="1315"/>
    <n v="22"/>
    <x v="3"/>
    <n v="1"/>
    <n v="2"/>
    <n v="71"/>
    <n v="4"/>
    <n v="3"/>
    <n v="2"/>
    <n v="11996"/>
    <n v="19100"/>
    <n v="7"/>
    <n v="18"/>
    <n v="3"/>
    <n v="2"/>
    <n v="80"/>
    <n v="1"/>
    <n v="10"/>
    <n v="2"/>
    <n v="7"/>
    <n v="7"/>
    <n v="6"/>
    <n v="2"/>
  </r>
  <r>
    <s v="No"/>
    <s v="Travel_Rarely"/>
    <s v="35 - 44"/>
    <s v="Current Employees"/>
    <x v="0"/>
    <x v="2"/>
    <s v="STAFF-382"/>
    <x v="277"/>
    <x v="0"/>
    <x v="0"/>
    <s v="Divorced"/>
    <s v="Yes"/>
    <s v="Y"/>
    <n v="3"/>
    <n v="-2"/>
    <n v="0"/>
    <n v="38"/>
    <n v="0"/>
    <m/>
    <n v="0"/>
    <n v="1"/>
    <n v="322"/>
    <n v="7"/>
    <x v="0"/>
    <n v="1"/>
    <n v="1"/>
    <n v="44"/>
    <n v="4"/>
    <n v="2"/>
    <n v="3"/>
    <n v="5605"/>
    <n v="19191"/>
    <n v="1"/>
    <n v="24"/>
    <n v="4"/>
    <n v="3"/>
    <n v="80"/>
    <n v="1"/>
    <n v="8"/>
    <n v="3"/>
    <n v="8"/>
    <n v="0"/>
    <n v="7"/>
    <n v="7"/>
  </r>
  <r>
    <s v="No"/>
    <s v="Travel_Frequently"/>
    <s v="25 - 34"/>
    <s v="Current Employees"/>
    <x v="1"/>
    <x v="0"/>
    <s v="STAFF-384"/>
    <x v="278"/>
    <x v="0"/>
    <x v="3"/>
    <s v="Divorced"/>
    <s v="No"/>
    <s v="Y"/>
    <n v="6"/>
    <n v="-2"/>
    <n v="0"/>
    <n v="26"/>
    <n v="0"/>
    <m/>
    <n v="0"/>
    <n v="1"/>
    <n v="1479"/>
    <n v="1"/>
    <x v="3"/>
    <n v="1"/>
    <n v="3"/>
    <n v="84"/>
    <n v="3"/>
    <n v="2"/>
    <n v="2"/>
    <n v="6397"/>
    <n v="26767"/>
    <n v="1"/>
    <n v="20"/>
    <n v="4"/>
    <n v="1"/>
    <n v="80"/>
    <n v="1"/>
    <n v="6"/>
    <n v="1"/>
    <n v="6"/>
    <n v="5"/>
    <n v="1"/>
    <n v="4"/>
  </r>
  <r>
    <s v="No"/>
    <s v="Travel_Rarely"/>
    <s v="45 - 54"/>
    <s v="Current Employees"/>
    <x v="1"/>
    <x v="0"/>
    <s v="STAFF-385"/>
    <x v="279"/>
    <x v="1"/>
    <x v="7"/>
    <s v="Divorced"/>
    <s v="No"/>
    <s v="Y"/>
    <n v="4"/>
    <n v="-2"/>
    <n v="0"/>
    <n v="50"/>
    <n v="0"/>
    <m/>
    <n v="0"/>
    <n v="1"/>
    <n v="797"/>
    <n v="4"/>
    <x v="1"/>
    <n v="1"/>
    <n v="1"/>
    <n v="96"/>
    <n v="3"/>
    <n v="5"/>
    <n v="2"/>
    <n v="19144"/>
    <n v="15815"/>
    <n v="3"/>
    <n v="14"/>
    <n v="3"/>
    <n v="1"/>
    <n v="80"/>
    <n v="2"/>
    <n v="28"/>
    <n v="2"/>
    <n v="10"/>
    <n v="4"/>
    <n v="1"/>
    <n v="6"/>
  </r>
  <r>
    <s v="No"/>
    <s v="Travel_Rarely"/>
    <s v="45 - 54"/>
    <s v="Current Employees"/>
    <x v="1"/>
    <x v="2"/>
    <s v="STAFF-386"/>
    <x v="280"/>
    <x v="1"/>
    <x v="7"/>
    <s v="Married"/>
    <s v="Yes"/>
    <s v="Y"/>
    <n v="5"/>
    <n v="-2"/>
    <n v="0"/>
    <n v="53"/>
    <n v="0"/>
    <m/>
    <n v="0"/>
    <n v="1"/>
    <n v="1070"/>
    <n v="3"/>
    <x v="2"/>
    <n v="1"/>
    <n v="3"/>
    <n v="45"/>
    <n v="3"/>
    <n v="4"/>
    <n v="3"/>
    <n v="17584"/>
    <n v="21016"/>
    <n v="3"/>
    <n v="16"/>
    <n v="3"/>
    <n v="4"/>
    <n v="80"/>
    <n v="3"/>
    <n v="21"/>
    <n v="2"/>
    <n v="5"/>
    <n v="3"/>
    <n v="1"/>
    <n v="3"/>
  </r>
  <r>
    <s v="No"/>
    <s v="Travel_Rarely"/>
    <s v="35 - 44"/>
    <s v="Current Employees"/>
    <x v="0"/>
    <x v="0"/>
    <s v="STAFF-387"/>
    <x v="281"/>
    <x v="1"/>
    <x v="0"/>
    <s v="Married"/>
    <s v="No"/>
    <s v="Y"/>
    <n v="3"/>
    <n v="-2"/>
    <n v="0"/>
    <n v="42"/>
    <n v="0"/>
    <m/>
    <n v="0"/>
    <n v="1"/>
    <n v="635"/>
    <n v="1"/>
    <x v="1"/>
    <n v="1"/>
    <n v="2"/>
    <n v="99"/>
    <n v="3"/>
    <n v="2"/>
    <n v="2"/>
    <n v="4907"/>
    <n v="24532"/>
    <n v="1"/>
    <n v="25"/>
    <n v="4"/>
    <n v="3"/>
    <n v="80"/>
    <n v="0"/>
    <n v="20"/>
    <n v="3"/>
    <n v="20"/>
    <n v="16"/>
    <n v="11"/>
    <n v="6"/>
  </r>
  <r>
    <s v="No"/>
    <s v="Travel_Frequently"/>
    <s v="25 - 34"/>
    <s v="Current Employees"/>
    <x v="0"/>
    <x v="0"/>
    <s v="STAFF-388"/>
    <x v="282"/>
    <x v="1"/>
    <x v="0"/>
    <s v="Single"/>
    <s v="No"/>
    <s v="Y"/>
    <n v="3"/>
    <n v="-2"/>
    <n v="0"/>
    <n v="29"/>
    <n v="0"/>
    <m/>
    <n v="0"/>
    <n v="1"/>
    <n v="442"/>
    <n v="2"/>
    <x v="0"/>
    <n v="1"/>
    <n v="2"/>
    <n v="44"/>
    <n v="3"/>
    <n v="2"/>
    <n v="2"/>
    <n v="4554"/>
    <n v="20260"/>
    <n v="1"/>
    <n v="18"/>
    <n v="3"/>
    <n v="1"/>
    <n v="80"/>
    <n v="0"/>
    <n v="10"/>
    <n v="2"/>
    <n v="10"/>
    <n v="7"/>
    <n v="0"/>
    <n v="9"/>
  </r>
  <r>
    <s v="No"/>
    <s v="Travel_Rarely"/>
    <s v="Over 55"/>
    <s v="Current Employees"/>
    <x v="1"/>
    <x v="4"/>
    <s v="STAFF-389"/>
    <x v="283"/>
    <x v="1"/>
    <x v="2"/>
    <s v="Married"/>
    <s v="Yes"/>
    <s v="Y"/>
    <n v="4"/>
    <n v="-2"/>
    <n v="0"/>
    <n v="55"/>
    <n v="0"/>
    <m/>
    <n v="0"/>
    <n v="1"/>
    <n v="147"/>
    <n v="20"/>
    <x v="0"/>
    <n v="1"/>
    <n v="4"/>
    <n v="37"/>
    <n v="3"/>
    <n v="2"/>
    <n v="4"/>
    <n v="5415"/>
    <n v="15972"/>
    <n v="3"/>
    <n v="19"/>
    <n v="3"/>
    <n v="4"/>
    <n v="80"/>
    <n v="1"/>
    <n v="12"/>
    <n v="3"/>
    <n v="10"/>
    <n v="7"/>
    <n v="0"/>
    <n v="8"/>
  </r>
  <r>
    <s v="No"/>
    <s v="Travel_Frequently"/>
    <s v="25 - 34"/>
    <s v="Current Employees"/>
    <x v="1"/>
    <x v="2"/>
    <s v="STAFF-390"/>
    <x v="284"/>
    <x v="1"/>
    <x v="4"/>
    <s v="Married"/>
    <s v="Yes"/>
    <s v="Y"/>
    <n v="3"/>
    <n v="-2"/>
    <n v="0"/>
    <n v="26"/>
    <n v="0"/>
    <m/>
    <n v="0"/>
    <n v="1"/>
    <n v="496"/>
    <n v="11"/>
    <x v="0"/>
    <n v="1"/>
    <n v="1"/>
    <n v="60"/>
    <n v="3"/>
    <n v="2"/>
    <n v="3"/>
    <n v="4741"/>
    <n v="22722"/>
    <n v="1"/>
    <n v="13"/>
    <n v="3"/>
    <n v="3"/>
    <n v="80"/>
    <n v="1"/>
    <n v="5"/>
    <n v="3"/>
    <n v="5"/>
    <n v="3"/>
    <n v="3"/>
    <n v="3"/>
  </r>
  <r>
    <s v="No"/>
    <s v="Travel_Rarely"/>
    <s v="35 - 44"/>
    <s v="Current Employees"/>
    <x v="1"/>
    <x v="0"/>
    <s v="STAFF-391"/>
    <x v="285"/>
    <x v="0"/>
    <x v="1"/>
    <s v="Single"/>
    <s v="No"/>
    <s v="Y"/>
    <n v="3"/>
    <n v="-2"/>
    <n v="0"/>
    <n v="37"/>
    <n v="0"/>
    <m/>
    <n v="0"/>
    <n v="1"/>
    <n v="1372"/>
    <n v="1"/>
    <x v="3"/>
    <n v="1"/>
    <n v="4"/>
    <n v="42"/>
    <n v="3"/>
    <n v="1"/>
    <n v="2"/>
    <n v="2115"/>
    <n v="15881"/>
    <n v="1"/>
    <n v="12"/>
    <n v="3"/>
    <n v="2"/>
    <n v="80"/>
    <n v="0"/>
    <n v="17"/>
    <n v="3"/>
    <n v="17"/>
    <n v="12"/>
    <n v="5"/>
    <n v="7"/>
  </r>
  <r>
    <s v="Yes"/>
    <s v="Travel_Frequently"/>
    <s v="35 - 44"/>
    <s v="Ex-Employees"/>
    <x v="1"/>
    <x v="0"/>
    <s v="STAFF-392"/>
    <x v="286"/>
    <x v="1"/>
    <x v="2"/>
    <s v="Divorced"/>
    <s v="Yes"/>
    <s v="Y"/>
    <n v="0"/>
    <n v="-2"/>
    <n v="0"/>
    <n v="44"/>
    <n v="1"/>
    <n v="1"/>
    <n v="1"/>
    <n v="0"/>
    <n v="920"/>
    <n v="24"/>
    <x v="3"/>
    <n v="1"/>
    <n v="4"/>
    <n v="43"/>
    <n v="3"/>
    <n v="1"/>
    <n v="2"/>
    <n v="3161"/>
    <n v="19920"/>
    <n v="3"/>
    <n v="22"/>
    <n v="4"/>
    <n v="4"/>
    <n v="80"/>
    <n v="1"/>
    <n v="19"/>
    <n v="1"/>
    <n v="1"/>
    <n v="0"/>
    <n v="0"/>
    <n v="0"/>
  </r>
  <r>
    <s v="No"/>
    <s v="Travel_Rarely"/>
    <s v="35 - 44"/>
    <s v="Current Employees"/>
    <x v="1"/>
    <x v="0"/>
    <s v="STAFF-393"/>
    <x v="287"/>
    <x v="1"/>
    <x v="4"/>
    <s v="Divorced"/>
    <s v="No"/>
    <s v="Y"/>
    <n v="2"/>
    <n v="-2"/>
    <n v="0"/>
    <n v="38"/>
    <n v="0"/>
    <m/>
    <n v="0"/>
    <n v="1"/>
    <n v="688"/>
    <n v="23"/>
    <x v="2"/>
    <n v="1"/>
    <n v="4"/>
    <n v="82"/>
    <n v="3"/>
    <n v="2"/>
    <n v="2"/>
    <n v="5745"/>
    <n v="18899"/>
    <n v="9"/>
    <n v="14"/>
    <n v="3"/>
    <n v="2"/>
    <n v="80"/>
    <n v="1"/>
    <n v="10"/>
    <n v="3"/>
    <n v="2"/>
    <n v="2"/>
    <n v="1"/>
    <n v="2"/>
  </r>
  <r>
    <s v="Yes"/>
    <s v="Travel_Rarely"/>
    <s v="25 - 34"/>
    <s v="Ex-Employees"/>
    <x v="1"/>
    <x v="2"/>
    <s v="STAFF-394"/>
    <x v="288"/>
    <x v="1"/>
    <x v="2"/>
    <s v="Divorced"/>
    <s v="Yes"/>
    <s v="Y"/>
    <n v="2"/>
    <n v="-2"/>
    <n v="0"/>
    <n v="26"/>
    <n v="1"/>
    <n v="1"/>
    <n v="1"/>
    <n v="0"/>
    <n v="1449"/>
    <n v="16"/>
    <x v="2"/>
    <n v="1"/>
    <n v="1"/>
    <n v="45"/>
    <n v="3"/>
    <n v="1"/>
    <n v="3"/>
    <n v="2373"/>
    <n v="14180"/>
    <n v="2"/>
    <n v="13"/>
    <n v="3"/>
    <n v="4"/>
    <n v="80"/>
    <n v="1"/>
    <n v="5"/>
    <n v="3"/>
    <n v="3"/>
    <n v="2"/>
    <n v="0"/>
    <n v="2"/>
  </r>
  <r>
    <s v="No"/>
    <s v="Travel_Rarely"/>
    <s v="25 - 34"/>
    <s v="Current Employees"/>
    <x v="1"/>
    <x v="0"/>
    <s v="STAFF-395"/>
    <x v="289"/>
    <x v="0"/>
    <x v="1"/>
    <s v="Single"/>
    <s v="No"/>
    <s v="Y"/>
    <n v="3"/>
    <n v="-2"/>
    <n v="0"/>
    <n v="28"/>
    <n v="0"/>
    <m/>
    <n v="0"/>
    <n v="1"/>
    <n v="1117"/>
    <n v="8"/>
    <x v="0"/>
    <n v="1"/>
    <n v="4"/>
    <n v="66"/>
    <n v="3"/>
    <n v="1"/>
    <n v="2"/>
    <n v="3310"/>
    <n v="4488"/>
    <n v="1"/>
    <n v="21"/>
    <n v="4"/>
    <n v="4"/>
    <n v="80"/>
    <n v="0"/>
    <n v="5"/>
    <n v="3"/>
    <n v="5"/>
    <n v="3"/>
    <n v="0"/>
    <n v="2"/>
  </r>
  <r>
    <s v="No"/>
    <s v="Travel_Frequently"/>
    <s v="45 - 54"/>
    <s v="Current Employees"/>
    <x v="1"/>
    <x v="0"/>
    <s v="STAFF-396"/>
    <x v="290"/>
    <x v="0"/>
    <x v="7"/>
    <s v="Single"/>
    <s v="Yes"/>
    <s v="Y"/>
    <n v="4"/>
    <n v="-2"/>
    <n v="0"/>
    <n v="49"/>
    <n v="0"/>
    <m/>
    <n v="0"/>
    <n v="1"/>
    <n v="636"/>
    <n v="10"/>
    <x v="2"/>
    <n v="1"/>
    <n v="3"/>
    <n v="35"/>
    <n v="3"/>
    <n v="5"/>
    <n v="2"/>
    <n v="18665"/>
    <n v="25594"/>
    <n v="9"/>
    <n v="11"/>
    <n v="3"/>
    <n v="4"/>
    <n v="80"/>
    <n v="0"/>
    <n v="22"/>
    <n v="3"/>
    <n v="3"/>
    <n v="2"/>
    <n v="1"/>
    <n v="2"/>
  </r>
  <r>
    <s v="No"/>
    <s v="Travel_Rarely"/>
    <s v="35 - 44"/>
    <s v="Current Employees"/>
    <x v="1"/>
    <x v="4"/>
    <s v="STAFF-397"/>
    <x v="291"/>
    <x v="1"/>
    <x v="1"/>
    <s v="Single"/>
    <s v="No"/>
    <s v="Y"/>
    <n v="2"/>
    <n v="-2"/>
    <n v="0"/>
    <n v="36"/>
    <n v="0"/>
    <m/>
    <n v="0"/>
    <n v="1"/>
    <n v="506"/>
    <n v="3"/>
    <x v="3"/>
    <n v="1"/>
    <n v="4"/>
    <n v="30"/>
    <n v="3"/>
    <n v="2"/>
    <n v="4"/>
    <n v="4485"/>
    <n v="26285"/>
    <n v="4"/>
    <n v="12"/>
    <n v="3"/>
    <n v="4"/>
    <n v="80"/>
    <n v="0"/>
    <n v="10"/>
    <n v="3"/>
    <n v="8"/>
    <n v="0"/>
    <n v="7"/>
    <n v="7"/>
  </r>
  <r>
    <s v="No"/>
    <s v="Travel_Frequently"/>
    <s v="25 - 34"/>
    <s v="Current Employees"/>
    <x v="0"/>
    <x v="3"/>
    <s v="STAFF-399"/>
    <x v="292"/>
    <x v="0"/>
    <x v="6"/>
    <s v="Divorced"/>
    <s v="No"/>
    <s v="Y"/>
    <n v="5"/>
    <n v="-2"/>
    <n v="0"/>
    <n v="31"/>
    <n v="0"/>
    <m/>
    <n v="0"/>
    <n v="1"/>
    <n v="444"/>
    <n v="5"/>
    <x v="3"/>
    <n v="1"/>
    <n v="4"/>
    <n v="84"/>
    <n v="3"/>
    <n v="1"/>
    <n v="1"/>
    <n v="2789"/>
    <n v="3909"/>
    <n v="1"/>
    <n v="11"/>
    <n v="3"/>
    <n v="3"/>
    <n v="80"/>
    <n v="1"/>
    <n v="2"/>
    <n v="2"/>
    <n v="2"/>
    <n v="2"/>
    <n v="2"/>
    <n v="2"/>
  </r>
  <r>
    <s v="Yes"/>
    <s v="Travel_Rarely"/>
    <s v="25 - 34"/>
    <s v="Ex-Employees"/>
    <x v="0"/>
    <x v="3"/>
    <s v="STAFF-401"/>
    <x v="293"/>
    <x v="1"/>
    <x v="0"/>
    <s v="Single"/>
    <s v="Yes"/>
    <s v="Y"/>
    <n v="0"/>
    <n v="-2"/>
    <n v="0"/>
    <n v="26"/>
    <n v="1"/>
    <n v="1"/>
    <n v="1"/>
    <n v="0"/>
    <n v="950"/>
    <n v="4"/>
    <x v="2"/>
    <n v="1"/>
    <n v="4"/>
    <n v="48"/>
    <n v="2"/>
    <n v="2"/>
    <n v="1"/>
    <n v="5828"/>
    <n v="8450"/>
    <n v="1"/>
    <n v="12"/>
    <n v="3"/>
    <n v="2"/>
    <n v="80"/>
    <n v="0"/>
    <n v="8"/>
    <n v="3"/>
    <n v="8"/>
    <n v="7"/>
    <n v="7"/>
    <n v="4"/>
  </r>
  <r>
    <s v="No"/>
    <s v="Travel_Frequently"/>
    <s v="35 - 44"/>
    <s v="Current Employees"/>
    <x v="1"/>
    <x v="2"/>
    <s v="STAFF-403"/>
    <x v="294"/>
    <x v="1"/>
    <x v="1"/>
    <s v="Married"/>
    <s v="Yes"/>
    <s v="Y"/>
    <n v="3"/>
    <n v="-2"/>
    <n v="0"/>
    <n v="37"/>
    <n v="0"/>
    <m/>
    <n v="0"/>
    <n v="1"/>
    <n v="889"/>
    <n v="9"/>
    <x v="3"/>
    <n v="1"/>
    <n v="2"/>
    <n v="53"/>
    <n v="3"/>
    <n v="1"/>
    <n v="4"/>
    <n v="2326"/>
    <n v="11411"/>
    <n v="1"/>
    <n v="12"/>
    <n v="3"/>
    <n v="3"/>
    <n v="80"/>
    <n v="3"/>
    <n v="4"/>
    <n v="2"/>
    <n v="4"/>
    <n v="2"/>
    <n v="1"/>
    <n v="2"/>
  </r>
  <r>
    <s v="No"/>
    <s v="Travel_Frequently"/>
    <s v="35 - 44"/>
    <s v="Current Employees"/>
    <x v="0"/>
    <x v="3"/>
    <s v="STAFF-404"/>
    <x v="295"/>
    <x v="0"/>
    <x v="0"/>
    <s v="Married"/>
    <s v="No"/>
    <s v="Y"/>
    <n v="2"/>
    <n v="-2"/>
    <n v="0"/>
    <n v="42"/>
    <n v="0"/>
    <m/>
    <n v="0"/>
    <n v="1"/>
    <n v="555"/>
    <n v="26"/>
    <x v="3"/>
    <n v="1"/>
    <n v="3"/>
    <n v="77"/>
    <n v="3"/>
    <n v="4"/>
    <n v="1"/>
    <n v="13525"/>
    <n v="14864"/>
    <n v="5"/>
    <n v="14"/>
    <n v="3"/>
    <n v="4"/>
    <n v="80"/>
    <n v="1"/>
    <n v="23"/>
    <n v="4"/>
    <n v="20"/>
    <n v="4"/>
    <n v="4"/>
    <n v="8"/>
  </r>
  <r>
    <s v="Yes"/>
    <s v="Travel_Rarely"/>
    <s v="Under 25"/>
    <s v="Ex-Employees"/>
    <x v="1"/>
    <x v="0"/>
    <s v="STAFF-405"/>
    <x v="296"/>
    <x v="1"/>
    <x v="2"/>
    <s v="Single"/>
    <s v="No"/>
    <s v="Y"/>
    <n v="2"/>
    <n v="-2"/>
    <n v="0"/>
    <n v="18"/>
    <n v="1"/>
    <n v="1"/>
    <n v="1"/>
    <n v="0"/>
    <n v="230"/>
    <n v="3"/>
    <x v="3"/>
    <n v="1"/>
    <n v="3"/>
    <n v="54"/>
    <n v="3"/>
    <n v="1"/>
    <n v="2"/>
    <n v="1420"/>
    <n v="25233"/>
    <n v="1"/>
    <n v="13"/>
    <n v="3"/>
    <n v="3"/>
    <n v="80"/>
    <n v="0"/>
    <n v="0"/>
    <n v="3"/>
    <n v="0"/>
    <n v="0"/>
    <n v="0"/>
    <n v="0"/>
  </r>
  <r>
    <s v="No"/>
    <s v="Travel_Rarely"/>
    <s v="35 - 44"/>
    <s v="Current Employees"/>
    <x v="0"/>
    <x v="3"/>
    <s v="STAFF-406"/>
    <x v="297"/>
    <x v="1"/>
    <x v="0"/>
    <s v="Married"/>
    <s v="No"/>
    <s v="Y"/>
    <n v="3"/>
    <n v="-2"/>
    <n v="0"/>
    <n v="35"/>
    <n v="0"/>
    <m/>
    <n v="0"/>
    <n v="1"/>
    <n v="1232"/>
    <n v="16"/>
    <x v="3"/>
    <n v="1"/>
    <n v="3"/>
    <n v="96"/>
    <n v="3"/>
    <n v="3"/>
    <n v="1"/>
    <n v="8020"/>
    <n v="5100"/>
    <n v="0"/>
    <n v="15"/>
    <n v="3"/>
    <n v="3"/>
    <n v="80"/>
    <n v="2"/>
    <n v="12"/>
    <n v="2"/>
    <n v="11"/>
    <n v="9"/>
    <n v="6"/>
    <n v="9"/>
  </r>
  <r>
    <s v="No"/>
    <s v="Travel_Frequently"/>
    <s v="35 - 44"/>
    <s v="Current Employees"/>
    <x v="1"/>
    <x v="0"/>
    <s v="STAFF-407"/>
    <x v="298"/>
    <x v="1"/>
    <x v="2"/>
    <s v="Married"/>
    <s v="No"/>
    <s v="Y"/>
    <n v="2"/>
    <n v="-2"/>
    <n v="0"/>
    <n v="36"/>
    <n v="0"/>
    <m/>
    <n v="0"/>
    <n v="1"/>
    <n v="566"/>
    <n v="18"/>
    <x v="2"/>
    <n v="1"/>
    <n v="3"/>
    <n v="81"/>
    <n v="4"/>
    <n v="1"/>
    <n v="2"/>
    <n v="3688"/>
    <n v="7122"/>
    <n v="4"/>
    <n v="18"/>
    <n v="3"/>
    <n v="4"/>
    <n v="80"/>
    <n v="2"/>
    <n v="4"/>
    <n v="3"/>
    <n v="1"/>
    <n v="0"/>
    <n v="0"/>
    <n v="0"/>
  </r>
  <r>
    <s v="No"/>
    <s v="Travel_Rarely"/>
    <s v="45 - 54"/>
    <s v="Current Employees"/>
    <x v="1"/>
    <x v="2"/>
    <s v="STAFF-408"/>
    <x v="299"/>
    <x v="1"/>
    <x v="3"/>
    <s v="Divorced"/>
    <s v="No"/>
    <s v="Y"/>
    <n v="3"/>
    <n v="-2"/>
    <n v="0"/>
    <n v="51"/>
    <n v="0"/>
    <m/>
    <n v="0"/>
    <n v="1"/>
    <n v="1302"/>
    <n v="2"/>
    <x v="3"/>
    <n v="1"/>
    <n v="4"/>
    <n v="84"/>
    <n v="1"/>
    <n v="2"/>
    <n v="3"/>
    <n v="5482"/>
    <n v="16321"/>
    <n v="5"/>
    <n v="18"/>
    <n v="3"/>
    <n v="4"/>
    <n v="80"/>
    <n v="1"/>
    <n v="13"/>
    <n v="3"/>
    <n v="4"/>
    <n v="1"/>
    <n v="1"/>
    <n v="2"/>
  </r>
  <r>
    <s v="No"/>
    <s v="Travel_Rarely"/>
    <s v="35 - 44"/>
    <s v="Current Employees"/>
    <x v="0"/>
    <x v="0"/>
    <s v="STAFF-410"/>
    <x v="300"/>
    <x v="1"/>
    <x v="5"/>
    <s v="Single"/>
    <s v="No"/>
    <s v="Y"/>
    <n v="2"/>
    <n v="-2"/>
    <n v="0"/>
    <n v="41"/>
    <n v="0"/>
    <m/>
    <n v="0"/>
    <n v="1"/>
    <n v="334"/>
    <n v="2"/>
    <x v="2"/>
    <n v="1"/>
    <n v="4"/>
    <n v="88"/>
    <n v="3"/>
    <n v="4"/>
    <n v="2"/>
    <n v="16015"/>
    <n v="15896"/>
    <n v="1"/>
    <n v="19"/>
    <n v="3"/>
    <n v="2"/>
    <n v="80"/>
    <n v="0"/>
    <n v="22"/>
    <n v="3"/>
    <n v="22"/>
    <n v="10"/>
    <n v="0"/>
    <n v="4"/>
  </r>
  <r>
    <s v="No"/>
    <s v="Travel_Rarely"/>
    <s v="Under 25"/>
    <s v="Current Employees"/>
    <x v="0"/>
    <x v="2"/>
    <s v="STAFF-411"/>
    <x v="301"/>
    <x v="0"/>
    <x v="6"/>
    <s v="Single"/>
    <s v="No"/>
    <s v="Y"/>
    <n v="2"/>
    <n v="-2"/>
    <n v="0"/>
    <n v="18"/>
    <n v="0"/>
    <m/>
    <n v="0"/>
    <n v="1"/>
    <n v="812"/>
    <n v="10"/>
    <x v="3"/>
    <n v="1"/>
    <n v="4"/>
    <n v="69"/>
    <n v="2"/>
    <n v="1"/>
    <n v="3"/>
    <n v="1200"/>
    <n v="9724"/>
    <n v="1"/>
    <n v="12"/>
    <n v="3"/>
    <n v="1"/>
    <n v="80"/>
    <n v="0"/>
    <n v="0"/>
    <n v="3"/>
    <n v="0"/>
    <n v="0"/>
    <n v="0"/>
    <n v="0"/>
  </r>
  <r>
    <s v="No"/>
    <s v="Travel_Rarely"/>
    <s v="25 - 34"/>
    <s v="Current Employees"/>
    <x v="1"/>
    <x v="2"/>
    <s v="STAFF-412"/>
    <x v="302"/>
    <x v="1"/>
    <x v="4"/>
    <s v="Single"/>
    <s v="No"/>
    <s v="Y"/>
    <n v="2"/>
    <n v="-2"/>
    <n v="0"/>
    <n v="28"/>
    <n v="0"/>
    <m/>
    <n v="0"/>
    <n v="1"/>
    <n v="1476"/>
    <n v="16"/>
    <x v="0"/>
    <n v="1"/>
    <n v="2"/>
    <n v="68"/>
    <n v="4"/>
    <n v="2"/>
    <n v="3"/>
    <n v="5661"/>
    <n v="4824"/>
    <n v="0"/>
    <n v="19"/>
    <n v="3"/>
    <n v="3"/>
    <n v="80"/>
    <n v="0"/>
    <n v="9"/>
    <n v="3"/>
    <n v="8"/>
    <n v="3"/>
    <n v="0"/>
    <n v="7"/>
  </r>
  <r>
    <s v="No"/>
    <s v="Travel_Rarely"/>
    <s v="25 - 34"/>
    <s v="Current Employees"/>
    <x v="0"/>
    <x v="4"/>
    <s v="STAFF-416"/>
    <x v="303"/>
    <x v="1"/>
    <x v="0"/>
    <s v="Married"/>
    <s v="No"/>
    <s v="Y"/>
    <n v="3"/>
    <n v="-2"/>
    <n v="0"/>
    <n v="31"/>
    <n v="0"/>
    <m/>
    <n v="0"/>
    <n v="1"/>
    <n v="218"/>
    <n v="7"/>
    <x v="3"/>
    <n v="1"/>
    <n v="4"/>
    <n v="100"/>
    <n v="4"/>
    <n v="2"/>
    <n v="4"/>
    <n v="6929"/>
    <n v="12241"/>
    <n v="4"/>
    <n v="11"/>
    <n v="3"/>
    <n v="2"/>
    <n v="80"/>
    <n v="1"/>
    <n v="10"/>
    <n v="2"/>
    <n v="8"/>
    <n v="7"/>
    <n v="7"/>
    <n v="7"/>
  </r>
  <r>
    <s v="No"/>
    <s v="Travel_Rarely"/>
    <s v="35 - 44"/>
    <s v="Current Employees"/>
    <x v="1"/>
    <x v="2"/>
    <s v="STAFF-417"/>
    <x v="304"/>
    <x v="1"/>
    <x v="4"/>
    <s v="Divorced"/>
    <s v="No"/>
    <s v="Y"/>
    <n v="5"/>
    <n v="-2"/>
    <n v="0"/>
    <n v="39"/>
    <n v="0"/>
    <m/>
    <n v="0"/>
    <n v="1"/>
    <n v="1132"/>
    <n v="1"/>
    <x v="3"/>
    <n v="1"/>
    <n v="3"/>
    <n v="48"/>
    <n v="4"/>
    <n v="3"/>
    <n v="4"/>
    <n v="9613"/>
    <n v="10942"/>
    <n v="0"/>
    <n v="17"/>
    <n v="3"/>
    <n v="1"/>
    <n v="80"/>
    <n v="3"/>
    <n v="19"/>
    <n v="2"/>
    <n v="18"/>
    <n v="10"/>
    <n v="3"/>
    <n v="7"/>
  </r>
  <r>
    <s v="No"/>
    <s v="Non-Travel"/>
    <s v="35 - 44"/>
    <s v="Current Employees"/>
    <x v="1"/>
    <x v="0"/>
    <s v="STAFF-419"/>
    <x v="305"/>
    <x v="0"/>
    <x v="2"/>
    <s v="Married"/>
    <s v="No"/>
    <s v="Y"/>
    <n v="3"/>
    <n v="-2"/>
    <n v="0"/>
    <n v="36"/>
    <n v="0"/>
    <m/>
    <n v="0"/>
    <n v="1"/>
    <n v="1105"/>
    <n v="24"/>
    <x v="2"/>
    <n v="1"/>
    <n v="2"/>
    <n v="47"/>
    <n v="3"/>
    <n v="2"/>
    <n v="2"/>
    <n v="5674"/>
    <n v="6927"/>
    <n v="7"/>
    <n v="15"/>
    <n v="3"/>
    <n v="3"/>
    <n v="80"/>
    <n v="1"/>
    <n v="11"/>
    <n v="3"/>
    <n v="9"/>
    <n v="8"/>
    <n v="0"/>
    <n v="8"/>
  </r>
  <r>
    <s v="No"/>
    <s v="Travel_Rarely"/>
    <s v="25 - 34"/>
    <s v="Current Employees"/>
    <x v="0"/>
    <x v="0"/>
    <s v="STAFF-420"/>
    <x v="306"/>
    <x v="1"/>
    <x v="0"/>
    <s v="Married"/>
    <s v="No"/>
    <s v="Y"/>
    <n v="3"/>
    <n v="-2"/>
    <n v="0"/>
    <n v="32"/>
    <n v="0"/>
    <m/>
    <n v="0"/>
    <n v="1"/>
    <n v="906"/>
    <n v="7"/>
    <x v="3"/>
    <n v="1"/>
    <n v="4"/>
    <n v="91"/>
    <n v="2"/>
    <n v="2"/>
    <n v="2"/>
    <n v="5484"/>
    <n v="16985"/>
    <n v="1"/>
    <n v="14"/>
    <n v="3"/>
    <n v="3"/>
    <n v="80"/>
    <n v="1"/>
    <n v="13"/>
    <n v="2"/>
    <n v="13"/>
    <n v="8"/>
    <n v="4"/>
    <n v="8"/>
  </r>
  <r>
    <s v="No"/>
    <s v="Travel_Rarely"/>
    <s v="35 - 44"/>
    <s v="Current Employees"/>
    <x v="1"/>
    <x v="0"/>
    <s v="STAFF-421"/>
    <x v="307"/>
    <x v="0"/>
    <x v="7"/>
    <s v="Married"/>
    <s v="No"/>
    <s v="Y"/>
    <n v="2"/>
    <n v="-2"/>
    <n v="0"/>
    <n v="38"/>
    <n v="0"/>
    <m/>
    <n v="0"/>
    <n v="1"/>
    <n v="849"/>
    <n v="25"/>
    <x v="0"/>
    <n v="1"/>
    <n v="1"/>
    <n v="81"/>
    <n v="2"/>
    <n v="3"/>
    <n v="2"/>
    <n v="12061"/>
    <n v="26707"/>
    <n v="3"/>
    <n v="17"/>
    <n v="3"/>
    <n v="3"/>
    <n v="80"/>
    <n v="1"/>
    <n v="19"/>
    <n v="3"/>
    <n v="10"/>
    <n v="8"/>
    <n v="0"/>
    <n v="1"/>
  </r>
  <r>
    <s v="No"/>
    <s v="Non-Travel"/>
    <s v="Over 55"/>
    <s v="Current Employees"/>
    <x v="1"/>
    <x v="0"/>
    <s v="STAFF-422"/>
    <x v="308"/>
    <x v="1"/>
    <x v="4"/>
    <s v="Divorced"/>
    <s v="Yes"/>
    <s v="Y"/>
    <n v="2"/>
    <n v="-2"/>
    <n v="0"/>
    <n v="58"/>
    <n v="0"/>
    <m/>
    <n v="0"/>
    <n v="1"/>
    <n v="390"/>
    <n v="1"/>
    <x v="2"/>
    <n v="1"/>
    <n v="4"/>
    <n v="32"/>
    <n v="1"/>
    <n v="2"/>
    <n v="2"/>
    <n v="5660"/>
    <n v="17056"/>
    <n v="2"/>
    <n v="13"/>
    <n v="3"/>
    <n v="4"/>
    <n v="80"/>
    <n v="1"/>
    <n v="12"/>
    <n v="3"/>
    <n v="5"/>
    <n v="3"/>
    <n v="1"/>
    <n v="2"/>
  </r>
  <r>
    <s v="No"/>
    <s v="Travel_Rarely"/>
    <s v="25 - 34"/>
    <s v="Current Employees"/>
    <x v="1"/>
    <x v="4"/>
    <s v="STAFF-423"/>
    <x v="309"/>
    <x v="1"/>
    <x v="1"/>
    <s v="Married"/>
    <s v="Yes"/>
    <s v="Y"/>
    <n v="4"/>
    <n v="-2"/>
    <n v="0"/>
    <n v="31"/>
    <n v="0"/>
    <m/>
    <n v="0"/>
    <n v="1"/>
    <n v="691"/>
    <n v="5"/>
    <x v="2"/>
    <n v="1"/>
    <n v="4"/>
    <n v="86"/>
    <n v="3"/>
    <n v="1"/>
    <n v="4"/>
    <n v="4821"/>
    <n v="10077"/>
    <n v="0"/>
    <n v="12"/>
    <n v="3"/>
    <n v="3"/>
    <n v="80"/>
    <n v="1"/>
    <n v="6"/>
    <n v="3"/>
    <n v="5"/>
    <n v="2"/>
    <n v="0"/>
    <n v="3"/>
  </r>
  <r>
    <s v="No"/>
    <s v="Travel_Rarely"/>
    <s v="25 - 34"/>
    <s v="Current Employees"/>
    <x v="2"/>
    <x v="5"/>
    <s v="STAFF-424"/>
    <x v="310"/>
    <x v="1"/>
    <x v="8"/>
    <s v="Married"/>
    <s v="No"/>
    <s v="Y"/>
    <n v="1"/>
    <n v="-2"/>
    <n v="0"/>
    <n v="31"/>
    <n v="0"/>
    <m/>
    <n v="0"/>
    <n v="1"/>
    <n v="106"/>
    <n v="2"/>
    <x v="3"/>
    <n v="1"/>
    <n v="1"/>
    <n v="62"/>
    <n v="2"/>
    <n v="2"/>
    <n v="3"/>
    <n v="6410"/>
    <n v="17822"/>
    <n v="3"/>
    <n v="12"/>
    <n v="3"/>
    <n v="4"/>
    <n v="80"/>
    <n v="0"/>
    <n v="9"/>
    <n v="3"/>
    <n v="2"/>
    <n v="2"/>
    <n v="1"/>
    <n v="0"/>
  </r>
  <r>
    <s v="No"/>
    <s v="Travel_Frequently"/>
    <s v="45 - 54"/>
    <s v="Current Employees"/>
    <x v="1"/>
    <x v="0"/>
    <s v="STAFF-425"/>
    <x v="311"/>
    <x v="1"/>
    <x v="2"/>
    <s v="Divorced"/>
    <s v="No"/>
    <s v="Y"/>
    <n v="2"/>
    <n v="-2"/>
    <n v="0"/>
    <n v="45"/>
    <n v="0"/>
    <m/>
    <n v="0"/>
    <n v="1"/>
    <n v="1249"/>
    <n v="7"/>
    <x v="3"/>
    <n v="1"/>
    <n v="1"/>
    <n v="97"/>
    <n v="3"/>
    <n v="3"/>
    <n v="2"/>
    <n v="5210"/>
    <n v="20308"/>
    <n v="1"/>
    <n v="18"/>
    <n v="3"/>
    <n v="1"/>
    <n v="80"/>
    <n v="1"/>
    <n v="24"/>
    <n v="3"/>
    <n v="24"/>
    <n v="9"/>
    <n v="9"/>
    <n v="11"/>
  </r>
  <r>
    <s v="No"/>
    <s v="Travel_Rarely"/>
    <s v="25 - 34"/>
    <s v="Current Employees"/>
    <x v="1"/>
    <x v="0"/>
    <s v="STAFF-426"/>
    <x v="312"/>
    <x v="1"/>
    <x v="1"/>
    <s v="Divorced"/>
    <s v="Yes"/>
    <s v="Y"/>
    <n v="2"/>
    <n v="-2"/>
    <n v="0"/>
    <n v="31"/>
    <n v="0"/>
    <m/>
    <n v="0"/>
    <n v="1"/>
    <n v="192"/>
    <n v="2"/>
    <x v="2"/>
    <n v="1"/>
    <n v="3"/>
    <n v="32"/>
    <n v="3"/>
    <n v="1"/>
    <n v="2"/>
    <n v="2695"/>
    <n v="7747"/>
    <n v="0"/>
    <n v="18"/>
    <n v="3"/>
    <n v="2"/>
    <n v="80"/>
    <n v="1"/>
    <n v="3"/>
    <n v="1"/>
    <n v="2"/>
    <n v="2"/>
    <n v="2"/>
    <n v="2"/>
  </r>
  <r>
    <s v="No"/>
    <s v="Travel_Frequently"/>
    <s v="25 - 34"/>
    <s v="Current Employees"/>
    <x v="1"/>
    <x v="0"/>
    <s v="STAFF-428"/>
    <x v="313"/>
    <x v="0"/>
    <x v="5"/>
    <s v="Married"/>
    <s v="No"/>
    <s v="Y"/>
    <n v="2"/>
    <n v="-2"/>
    <n v="0"/>
    <n v="33"/>
    <n v="0"/>
    <m/>
    <n v="0"/>
    <n v="1"/>
    <n v="553"/>
    <n v="5"/>
    <x v="2"/>
    <n v="1"/>
    <n v="4"/>
    <n v="74"/>
    <n v="3"/>
    <n v="3"/>
    <n v="2"/>
    <n v="11878"/>
    <n v="23364"/>
    <n v="6"/>
    <n v="11"/>
    <n v="3"/>
    <n v="2"/>
    <n v="80"/>
    <n v="2"/>
    <n v="12"/>
    <n v="3"/>
    <n v="10"/>
    <n v="6"/>
    <n v="8"/>
    <n v="8"/>
  </r>
  <r>
    <s v="No"/>
    <s v="Travel_Rarely"/>
    <s v="35 - 44"/>
    <s v="Current Employees"/>
    <x v="1"/>
    <x v="2"/>
    <s v="STAFF-429"/>
    <x v="314"/>
    <x v="1"/>
    <x v="5"/>
    <s v="Married"/>
    <s v="Yes"/>
    <s v="Y"/>
    <n v="3"/>
    <n v="-2"/>
    <n v="0"/>
    <n v="39"/>
    <n v="0"/>
    <m/>
    <n v="0"/>
    <n v="1"/>
    <n v="117"/>
    <n v="10"/>
    <x v="1"/>
    <n v="1"/>
    <n v="3"/>
    <n v="99"/>
    <n v="3"/>
    <n v="4"/>
    <n v="3"/>
    <n v="17068"/>
    <n v="5355"/>
    <n v="1"/>
    <n v="14"/>
    <n v="3"/>
    <n v="4"/>
    <n v="80"/>
    <n v="0"/>
    <n v="21"/>
    <n v="3"/>
    <n v="21"/>
    <n v="9"/>
    <n v="11"/>
    <n v="10"/>
  </r>
  <r>
    <s v="No"/>
    <s v="Travel_Frequently"/>
    <s v="35 - 44"/>
    <s v="Current Employees"/>
    <x v="1"/>
    <x v="0"/>
    <s v="STAFF-430"/>
    <x v="315"/>
    <x v="0"/>
    <x v="2"/>
    <s v="Single"/>
    <s v="No"/>
    <s v="Y"/>
    <n v="5"/>
    <n v="-2"/>
    <n v="0"/>
    <n v="43"/>
    <n v="0"/>
    <m/>
    <n v="0"/>
    <n v="1"/>
    <n v="185"/>
    <n v="10"/>
    <x v="2"/>
    <n v="1"/>
    <n v="3"/>
    <n v="33"/>
    <n v="3"/>
    <n v="1"/>
    <n v="2"/>
    <n v="2455"/>
    <n v="10675"/>
    <n v="0"/>
    <n v="19"/>
    <n v="3"/>
    <n v="1"/>
    <n v="80"/>
    <n v="0"/>
    <n v="9"/>
    <n v="3"/>
    <n v="8"/>
    <n v="7"/>
    <n v="1"/>
    <n v="7"/>
  </r>
  <r>
    <s v="No"/>
    <s v="Travel_Rarely"/>
    <s v="45 - 54"/>
    <s v="Current Employees"/>
    <x v="1"/>
    <x v="4"/>
    <s v="STAFF-431"/>
    <x v="316"/>
    <x v="0"/>
    <x v="4"/>
    <s v="Single"/>
    <s v="Yes"/>
    <s v="Y"/>
    <n v="2"/>
    <n v="-2"/>
    <n v="0"/>
    <n v="49"/>
    <n v="0"/>
    <m/>
    <n v="0"/>
    <n v="1"/>
    <n v="1091"/>
    <n v="1"/>
    <x v="0"/>
    <n v="1"/>
    <n v="4"/>
    <n v="90"/>
    <n v="2"/>
    <n v="4"/>
    <n v="4"/>
    <n v="13964"/>
    <n v="17810"/>
    <n v="7"/>
    <n v="12"/>
    <n v="3"/>
    <n v="4"/>
    <n v="80"/>
    <n v="0"/>
    <n v="25"/>
    <n v="3"/>
    <n v="7"/>
    <n v="1"/>
    <n v="0"/>
    <n v="7"/>
  </r>
  <r>
    <s v="Yes"/>
    <s v="Travel_Rarely"/>
    <s v="45 - 54"/>
    <s v="Ex-Employees"/>
    <x v="1"/>
    <x v="2"/>
    <s v="STAFF-433"/>
    <x v="317"/>
    <x v="1"/>
    <x v="1"/>
    <s v="Married"/>
    <s v="No"/>
    <s v="Y"/>
    <n v="3"/>
    <n v="-2"/>
    <n v="0"/>
    <n v="52"/>
    <n v="1"/>
    <n v="1"/>
    <n v="1"/>
    <n v="0"/>
    <n v="723"/>
    <n v="8"/>
    <x v="2"/>
    <n v="1"/>
    <n v="3"/>
    <n v="85"/>
    <n v="2"/>
    <n v="2"/>
    <n v="3"/>
    <n v="4941"/>
    <n v="17747"/>
    <n v="2"/>
    <n v="15"/>
    <n v="3"/>
    <n v="1"/>
    <n v="80"/>
    <n v="0"/>
    <n v="11"/>
    <n v="2"/>
    <n v="8"/>
    <n v="2"/>
    <n v="7"/>
    <n v="7"/>
  </r>
  <r>
    <s v="No"/>
    <s v="Travel_Rarely"/>
    <s v="25 - 34"/>
    <s v="Current Employees"/>
    <x v="1"/>
    <x v="0"/>
    <s v="STAFF-434"/>
    <x v="318"/>
    <x v="0"/>
    <x v="1"/>
    <s v="Single"/>
    <s v="Yes"/>
    <s v="Y"/>
    <n v="2"/>
    <n v="-2"/>
    <n v="0"/>
    <n v="27"/>
    <n v="0"/>
    <m/>
    <n v="0"/>
    <n v="1"/>
    <n v="1220"/>
    <n v="5"/>
    <x v="3"/>
    <n v="1"/>
    <n v="3"/>
    <n v="85"/>
    <n v="3"/>
    <n v="1"/>
    <n v="2"/>
    <n v="2478"/>
    <n v="20938"/>
    <n v="1"/>
    <n v="12"/>
    <n v="3"/>
    <n v="2"/>
    <n v="80"/>
    <n v="0"/>
    <n v="4"/>
    <n v="2"/>
    <n v="4"/>
    <n v="3"/>
    <n v="1"/>
    <n v="2"/>
  </r>
  <r>
    <s v="No"/>
    <s v="Travel_Rarely"/>
    <s v="25 - 34"/>
    <s v="Current Employees"/>
    <x v="0"/>
    <x v="4"/>
    <s v="STAFF-436"/>
    <x v="319"/>
    <x v="0"/>
    <x v="0"/>
    <s v="Married"/>
    <s v="Yes"/>
    <s v="Y"/>
    <n v="2"/>
    <n v="-2"/>
    <n v="0"/>
    <n v="32"/>
    <n v="0"/>
    <m/>
    <n v="0"/>
    <n v="1"/>
    <n v="588"/>
    <n v="8"/>
    <x v="0"/>
    <n v="1"/>
    <n v="4"/>
    <n v="65"/>
    <n v="2"/>
    <n v="2"/>
    <n v="4"/>
    <n v="5228"/>
    <n v="24624"/>
    <n v="1"/>
    <n v="11"/>
    <n v="3"/>
    <n v="4"/>
    <n v="80"/>
    <n v="0"/>
    <n v="13"/>
    <n v="3"/>
    <n v="13"/>
    <n v="12"/>
    <n v="11"/>
    <n v="9"/>
  </r>
  <r>
    <s v="No"/>
    <s v="Travel_Rarely"/>
    <s v="25 - 34"/>
    <s v="Current Employees"/>
    <x v="0"/>
    <x v="0"/>
    <s v="STAFF-437"/>
    <x v="320"/>
    <x v="1"/>
    <x v="0"/>
    <s v="Single"/>
    <s v="Yes"/>
    <s v="Y"/>
    <n v="3"/>
    <n v="-2"/>
    <n v="0"/>
    <n v="27"/>
    <n v="0"/>
    <m/>
    <n v="0"/>
    <n v="1"/>
    <n v="1377"/>
    <n v="2"/>
    <x v="3"/>
    <n v="1"/>
    <n v="4"/>
    <n v="74"/>
    <n v="3"/>
    <n v="2"/>
    <n v="2"/>
    <n v="4478"/>
    <n v="5242"/>
    <n v="1"/>
    <n v="11"/>
    <n v="3"/>
    <n v="1"/>
    <n v="80"/>
    <n v="0"/>
    <n v="5"/>
    <n v="3"/>
    <n v="5"/>
    <n v="4"/>
    <n v="0"/>
    <n v="4"/>
  </r>
  <r>
    <s v="No"/>
    <s v="Travel_Rarely"/>
    <s v="25 - 34"/>
    <s v="Current Employees"/>
    <x v="0"/>
    <x v="3"/>
    <s v="STAFF-438"/>
    <x v="321"/>
    <x v="1"/>
    <x v="0"/>
    <s v="Divorced"/>
    <s v="No"/>
    <s v="Y"/>
    <n v="3"/>
    <n v="-2"/>
    <n v="0"/>
    <n v="31"/>
    <n v="0"/>
    <m/>
    <n v="0"/>
    <n v="1"/>
    <n v="691"/>
    <n v="7"/>
    <x v="3"/>
    <n v="1"/>
    <n v="4"/>
    <n v="73"/>
    <n v="3"/>
    <n v="2"/>
    <n v="1"/>
    <n v="7547"/>
    <n v="7143"/>
    <n v="4"/>
    <n v="12"/>
    <n v="3"/>
    <n v="4"/>
    <n v="80"/>
    <n v="3"/>
    <n v="13"/>
    <n v="3"/>
    <n v="7"/>
    <n v="7"/>
    <n v="1"/>
    <n v="7"/>
  </r>
  <r>
    <s v="No"/>
    <s v="Travel_Rarely"/>
    <s v="25 - 34"/>
    <s v="Current Employees"/>
    <x v="1"/>
    <x v="2"/>
    <s v="STAFF-439"/>
    <x v="322"/>
    <x v="0"/>
    <x v="1"/>
    <s v="Single"/>
    <s v="No"/>
    <s v="Y"/>
    <n v="0"/>
    <n v="-2"/>
    <n v="0"/>
    <n v="32"/>
    <n v="0"/>
    <m/>
    <n v="0"/>
    <n v="1"/>
    <n v="1018"/>
    <n v="2"/>
    <x v="2"/>
    <n v="1"/>
    <n v="1"/>
    <n v="74"/>
    <n v="4"/>
    <n v="2"/>
    <n v="4"/>
    <n v="5055"/>
    <n v="10557"/>
    <n v="7"/>
    <n v="16"/>
    <n v="3"/>
    <n v="3"/>
    <n v="80"/>
    <n v="0"/>
    <n v="10"/>
    <n v="2"/>
    <n v="7"/>
    <n v="7"/>
    <n v="0"/>
    <n v="7"/>
  </r>
  <r>
    <s v="Yes"/>
    <s v="Travel_Rarely"/>
    <s v="25 - 34"/>
    <s v="Ex-Employees"/>
    <x v="1"/>
    <x v="2"/>
    <s v="STAFF-440"/>
    <x v="323"/>
    <x v="1"/>
    <x v="1"/>
    <s v="Married"/>
    <s v="Yes"/>
    <s v="Y"/>
    <n v="4"/>
    <n v="-2"/>
    <n v="0"/>
    <n v="28"/>
    <n v="1"/>
    <n v="1"/>
    <n v="1"/>
    <n v="0"/>
    <n v="1157"/>
    <n v="2"/>
    <x v="2"/>
    <n v="1"/>
    <n v="1"/>
    <n v="84"/>
    <n v="1"/>
    <n v="1"/>
    <n v="4"/>
    <n v="3464"/>
    <n v="24737"/>
    <n v="5"/>
    <n v="13"/>
    <n v="3"/>
    <n v="4"/>
    <n v="80"/>
    <n v="0"/>
    <n v="5"/>
    <n v="2"/>
    <n v="3"/>
    <n v="2"/>
    <n v="2"/>
    <n v="2"/>
  </r>
  <r>
    <s v="No"/>
    <s v="Travel_Rarely"/>
    <s v="25 - 34"/>
    <s v="Current Employees"/>
    <x v="1"/>
    <x v="2"/>
    <s v="STAFF-441"/>
    <x v="324"/>
    <x v="0"/>
    <x v="1"/>
    <s v="Married"/>
    <s v="No"/>
    <s v="Y"/>
    <n v="2"/>
    <n v="-2"/>
    <n v="0"/>
    <n v="30"/>
    <n v="0"/>
    <m/>
    <n v="0"/>
    <n v="1"/>
    <n v="1275"/>
    <n v="28"/>
    <x v="0"/>
    <n v="1"/>
    <n v="4"/>
    <n v="64"/>
    <n v="3"/>
    <n v="2"/>
    <n v="4"/>
    <n v="5775"/>
    <n v="11934"/>
    <n v="1"/>
    <n v="13"/>
    <n v="3"/>
    <n v="4"/>
    <n v="80"/>
    <n v="2"/>
    <n v="11"/>
    <n v="3"/>
    <n v="10"/>
    <n v="8"/>
    <n v="1"/>
    <n v="9"/>
  </r>
  <r>
    <s v="No"/>
    <s v="Travel_Frequently"/>
    <s v="25 - 34"/>
    <s v="Current Employees"/>
    <x v="1"/>
    <x v="0"/>
    <s v="STAFF-442"/>
    <x v="325"/>
    <x v="0"/>
    <x v="3"/>
    <s v="Married"/>
    <s v="No"/>
    <s v="Y"/>
    <n v="2"/>
    <n v="-2"/>
    <n v="0"/>
    <n v="31"/>
    <n v="0"/>
    <m/>
    <n v="0"/>
    <n v="1"/>
    <n v="798"/>
    <n v="7"/>
    <x v="0"/>
    <n v="1"/>
    <n v="3"/>
    <n v="48"/>
    <n v="2"/>
    <n v="3"/>
    <n v="2"/>
    <n v="8943"/>
    <n v="14034"/>
    <n v="1"/>
    <n v="24"/>
    <n v="4"/>
    <n v="1"/>
    <n v="80"/>
    <n v="1"/>
    <n v="10"/>
    <n v="3"/>
    <n v="10"/>
    <n v="9"/>
    <n v="8"/>
    <n v="9"/>
  </r>
  <r>
    <s v="No"/>
    <s v="Travel_Frequently"/>
    <s v="35 - 44"/>
    <s v="Current Employees"/>
    <x v="1"/>
    <x v="2"/>
    <s v="STAFF-444"/>
    <x v="326"/>
    <x v="1"/>
    <x v="5"/>
    <s v="Married"/>
    <s v="No"/>
    <s v="Y"/>
    <n v="2"/>
    <n v="-2"/>
    <n v="0"/>
    <n v="39"/>
    <n v="0"/>
    <m/>
    <n v="0"/>
    <n v="1"/>
    <n v="672"/>
    <n v="7"/>
    <x v="0"/>
    <n v="1"/>
    <n v="3"/>
    <n v="54"/>
    <n v="2"/>
    <n v="5"/>
    <n v="4"/>
    <n v="19272"/>
    <n v="21141"/>
    <n v="1"/>
    <n v="15"/>
    <n v="3"/>
    <n v="1"/>
    <n v="80"/>
    <n v="1"/>
    <n v="21"/>
    <n v="3"/>
    <n v="21"/>
    <n v="9"/>
    <n v="13"/>
    <n v="3"/>
  </r>
  <r>
    <s v="Yes"/>
    <s v="Travel_Rarely"/>
    <s v="35 - 44"/>
    <s v="Ex-Employees"/>
    <x v="0"/>
    <x v="2"/>
    <s v="STAFF-445"/>
    <x v="327"/>
    <x v="0"/>
    <x v="0"/>
    <s v="Married"/>
    <s v="Yes"/>
    <s v="Y"/>
    <n v="3"/>
    <n v="-2"/>
    <n v="0"/>
    <n v="39"/>
    <n v="1"/>
    <n v="1"/>
    <n v="1"/>
    <n v="0"/>
    <n v="1162"/>
    <n v="3"/>
    <x v="0"/>
    <n v="1"/>
    <n v="4"/>
    <n v="41"/>
    <n v="3"/>
    <n v="2"/>
    <n v="3"/>
    <n v="5238"/>
    <n v="17778"/>
    <n v="4"/>
    <n v="18"/>
    <n v="3"/>
    <n v="1"/>
    <n v="80"/>
    <n v="0"/>
    <n v="12"/>
    <n v="2"/>
    <n v="1"/>
    <n v="0"/>
    <n v="0"/>
    <n v="0"/>
  </r>
  <r>
    <s v="No"/>
    <s v="Travel_Frequently"/>
    <s v="25 - 34"/>
    <s v="Current Employees"/>
    <x v="0"/>
    <x v="3"/>
    <s v="STAFF-446"/>
    <x v="328"/>
    <x v="1"/>
    <x v="0"/>
    <s v="Single"/>
    <s v="No"/>
    <s v="Y"/>
    <n v="6"/>
    <n v="-2"/>
    <n v="0"/>
    <n v="33"/>
    <n v="0"/>
    <m/>
    <n v="0"/>
    <n v="1"/>
    <n v="508"/>
    <n v="10"/>
    <x v="3"/>
    <n v="1"/>
    <n v="2"/>
    <n v="46"/>
    <n v="2"/>
    <n v="2"/>
    <n v="1"/>
    <n v="4682"/>
    <n v="4317"/>
    <n v="3"/>
    <n v="14"/>
    <n v="3"/>
    <n v="3"/>
    <n v="80"/>
    <n v="0"/>
    <n v="9"/>
    <n v="2"/>
    <n v="7"/>
    <n v="7"/>
    <n v="0"/>
    <n v="1"/>
  </r>
  <r>
    <s v="No"/>
    <s v="Travel_Rarely"/>
    <s v="45 - 54"/>
    <s v="Current Employees"/>
    <x v="1"/>
    <x v="0"/>
    <s v="STAFF-447"/>
    <x v="329"/>
    <x v="1"/>
    <x v="7"/>
    <s v="Married"/>
    <s v="No"/>
    <s v="Y"/>
    <n v="2"/>
    <n v="-2"/>
    <n v="0"/>
    <n v="47"/>
    <n v="0"/>
    <m/>
    <n v="0"/>
    <n v="1"/>
    <n v="1482"/>
    <n v="5"/>
    <x v="4"/>
    <n v="1"/>
    <n v="4"/>
    <n v="42"/>
    <n v="3"/>
    <n v="5"/>
    <n v="2"/>
    <n v="18300"/>
    <n v="16375"/>
    <n v="4"/>
    <n v="11"/>
    <n v="3"/>
    <n v="2"/>
    <n v="80"/>
    <n v="1"/>
    <n v="21"/>
    <n v="3"/>
    <n v="3"/>
    <n v="2"/>
    <n v="1"/>
    <n v="1"/>
  </r>
  <r>
    <s v="No"/>
    <s v="Travel_Frequently"/>
    <s v="35 - 44"/>
    <s v="Current Employees"/>
    <x v="1"/>
    <x v="0"/>
    <s v="STAFF-448"/>
    <x v="330"/>
    <x v="0"/>
    <x v="2"/>
    <s v="Divorced"/>
    <s v="No"/>
    <s v="Y"/>
    <n v="3"/>
    <n v="-2"/>
    <n v="0"/>
    <n v="43"/>
    <n v="0"/>
    <m/>
    <n v="0"/>
    <n v="1"/>
    <n v="559"/>
    <n v="10"/>
    <x v="2"/>
    <n v="1"/>
    <n v="3"/>
    <n v="82"/>
    <n v="2"/>
    <n v="2"/>
    <n v="2"/>
    <n v="5257"/>
    <n v="6227"/>
    <n v="1"/>
    <n v="11"/>
    <n v="3"/>
    <n v="2"/>
    <n v="80"/>
    <n v="1"/>
    <n v="9"/>
    <n v="4"/>
    <n v="9"/>
    <n v="7"/>
    <n v="0"/>
    <n v="0"/>
  </r>
  <r>
    <s v="No"/>
    <s v="Non-Travel"/>
    <s v="25 - 34"/>
    <s v="Current Employees"/>
    <x v="0"/>
    <x v="3"/>
    <s v="STAFF-449"/>
    <x v="331"/>
    <x v="1"/>
    <x v="0"/>
    <s v="Married"/>
    <s v="Yes"/>
    <s v="Y"/>
    <n v="0"/>
    <n v="-2"/>
    <n v="0"/>
    <n v="27"/>
    <n v="0"/>
    <m/>
    <n v="0"/>
    <n v="1"/>
    <n v="210"/>
    <n v="1"/>
    <x v="1"/>
    <n v="1"/>
    <n v="3"/>
    <n v="73"/>
    <n v="3"/>
    <n v="2"/>
    <n v="1"/>
    <n v="6349"/>
    <n v="22107"/>
    <n v="0"/>
    <n v="13"/>
    <n v="3"/>
    <n v="4"/>
    <n v="80"/>
    <n v="1"/>
    <n v="6"/>
    <n v="3"/>
    <n v="5"/>
    <n v="4"/>
    <n v="1"/>
    <n v="4"/>
  </r>
  <r>
    <s v="No"/>
    <s v="Travel_Frequently"/>
    <s v="45 - 54"/>
    <s v="Current Employees"/>
    <x v="1"/>
    <x v="0"/>
    <s v="STAFF-450"/>
    <x v="332"/>
    <x v="0"/>
    <x v="1"/>
    <s v="Single"/>
    <s v="No"/>
    <s v="Y"/>
    <n v="4"/>
    <n v="-2"/>
    <n v="0"/>
    <n v="54"/>
    <n v="0"/>
    <m/>
    <n v="0"/>
    <n v="1"/>
    <n v="928"/>
    <n v="20"/>
    <x v="2"/>
    <n v="1"/>
    <n v="4"/>
    <n v="31"/>
    <n v="3"/>
    <n v="2"/>
    <n v="2"/>
    <n v="4869"/>
    <n v="16885"/>
    <n v="3"/>
    <n v="12"/>
    <n v="3"/>
    <n v="4"/>
    <n v="80"/>
    <n v="0"/>
    <n v="20"/>
    <n v="2"/>
    <n v="4"/>
    <n v="3"/>
    <n v="0"/>
    <n v="3"/>
  </r>
  <r>
    <s v="No"/>
    <s v="Travel_Rarely"/>
    <s v="35 - 44"/>
    <s v="Current Employees"/>
    <x v="1"/>
    <x v="0"/>
    <s v="STAFF-451"/>
    <x v="333"/>
    <x v="0"/>
    <x v="4"/>
    <s v="Married"/>
    <s v="No"/>
    <s v="Y"/>
    <n v="1"/>
    <n v="-2"/>
    <n v="0"/>
    <n v="43"/>
    <n v="0"/>
    <m/>
    <n v="0"/>
    <n v="1"/>
    <n v="1001"/>
    <n v="7"/>
    <x v="3"/>
    <n v="1"/>
    <n v="3"/>
    <n v="43"/>
    <n v="3"/>
    <n v="3"/>
    <n v="2"/>
    <n v="9985"/>
    <n v="9262"/>
    <n v="8"/>
    <n v="16"/>
    <n v="3"/>
    <n v="1"/>
    <n v="80"/>
    <n v="1"/>
    <n v="10"/>
    <n v="2"/>
    <n v="1"/>
    <n v="0"/>
    <n v="0"/>
    <n v="0"/>
  </r>
  <r>
    <s v="No"/>
    <s v="Travel_Rarely"/>
    <s v="45 - 54"/>
    <s v="Current Employees"/>
    <x v="1"/>
    <x v="1"/>
    <s v="STAFF-452"/>
    <x v="334"/>
    <x v="1"/>
    <x v="1"/>
    <s v="Married"/>
    <s v="No"/>
    <s v="Y"/>
    <n v="3"/>
    <n v="-2"/>
    <n v="0"/>
    <n v="45"/>
    <n v="0"/>
    <m/>
    <n v="0"/>
    <n v="1"/>
    <n v="549"/>
    <n v="8"/>
    <x v="2"/>
    <n v="1"/>
    <n v="4"/>
    <n v="75"/>
    <n v="3"/>
    <n v="2"/>
    <n v="4"/>
    <n v="3697"/>
    <n v="9278"/>
    <n v="9"/>
    <n v="14"/>
    <n v="3"/>
    <n v="1"/>
    <n v="80"/>
    <n v="2"/>
    <n v="12"/>
    <n v="3"/>
    <n v="10"/>
    <n v="9"/>
    <n v="9"/>
    <n v="8"/>
  </r>
  <r>
    <s v="No"/>
    <s v="Travel_Rarely"/>
    <s v="35 - 44"/>
    <s v="Current Employees"/>
    <x v="0"/>
    <x v="2"/>
    <s v="STAFF-453"/>
    <x v="335"/>
    <x v="1"/>
    <x v="0"/>
    <s v="Married"/>
    <s v="Yes"/>
    <s v="Y"/>
    <n v="2"/>
    <n v="-2"/>
    <n v="0"/>
    <n v="40"/>
    <n v="0"/>
    <m/>
    <n v="0"/>
    <n v="1"/>
    <n v="1124"/>
    <n v="1"/>
    <x v="0"/>
    <n v="1"/>
    <n v="2"/>
    <n v="57"/>
    <n v="1"/>
    <n v="2"/>
    <n v="4"/>
    <n v="7457"/>
    <n v="13273"/>
    <n v="2"/>
    <n v="22"/>
    <n v="4"/>
    <n v="3"/>
    <n v="80"/>
    <n v="3"/>
    <n v="6"/>
    <n v="2"/>
    <n v="4"/>
    <n v="3"/>
    <n v="0"/>
    <n v="2"/>
  </r>
  <r>
    <s v="Yes"/>
    <s v="Travel_Rarely"/>
    <s v="25 - 34"/>
    <s v="Ex-Employees"/>
    <x v="1"/>
    <x v="1"/>
    <s v="STAFF-454"/>
    <x v="336"/>
    <x v="1"/>
    <x v="2"/>
    <s v="Married"/>
    <s v="Yes"/>
    <s v="Y"/>
    <n v="4"/>
    <n v="-2"/>
    <n v="0"/>
    <n v="29"/>
    <n v="1"/>
    <n v="1"/>
    <n v="1"/>
    <n v="0"/>
    <n v="318"/>
    <n v="8"/>
    <x v="2"/>
    <n v="1"/>
    <n v="2"/>
    <n v="77"/>
    <n v="1"/>
    <n v="1"/>
    <n v="3"/>
    <n v="2119"/>
    <n v="4759"/>
    <n v="1"/>
    <n v="11"/>
    <n v="3"/>
    <n v="4"/>
    <n v="80"/>
    <n v="0"/>
    <n v="7"/>
    <n v="2"/>
    <n v="7"/>
    <n v="7"/>
    <n v="0"/>
    <n v="7"/>
  </r>
  <r>
    <s v="No"/>
    <s v="Travel_Rarely"/>
    <s v="25 - 34"/>
    <s v="Current Employees"/>
    <x v="1"/>
    <x v="1"/>
    <s v="STAFF-455"/>
    <x v="337"/>
    <x v="1"/>
    <x v="2"/>
    <s v="Single"/>
    <s v="No"/>
    <s v="Y"/>
    <n v="2"/>
    <n v="-2"/>
    <n v="0"/>
    <n v="29"/>
    <n v="0"/>
    <m/>
    <n v="0"/>
    <n v="1"/>
    <n v="738"/>
    <n v="9"/>
    <x v="4"/>
    <n v="1"/>
    <n v="2"/>
    <n v="30"/>
    <n v="2"/>
    <n v="1"/>
    <n v="4"/>
    <n v="3983"/>
    <n v="7621"/>
    <n v="0"/>
    <n v="17"/>
    <n v="3"/>
    <n v="3"/>
    <n v="80"/>
    <n v="0"/>
    <n v="4"/>
    <n v="3"/>
    <n v="3"/>
    <n v="2"/>
    <n v="2"/>
    <n v="2"/>
  </r>
  <r>
    <s v="No"/>
    <s v="Travel_Rarely"/>
    <s v="25 - 34"/>
    <s v="Current Employees"/>
    <x v="0"/>
    <x v="3"/>
    <s v="STAFF-456"/>
    <x v="338"/>
    <x v="0"/>
    <x v="0"/>
    <s v="Divorced"/>
    <s v="No"/>
    <s v="Y"/>
    <n v="2"/>
    <n v="-2"/>
    <n v="0"/>
    <n v="30"/>
    <n v="0"/>
    <m/>
    <n v="0"/>
    <n v="1"/>
    <n v="570"/>
    <n v="5"/>
    <x v="3"/>
    <n v="1"/>
    <n v="4"/>
    <n v="30"/>
    <n v="2"/>
    <n v="2"/>
    <n v="1"/>
    <n v="6118"/>
    <n v="5431"/>
    <n v="1"/>
    <n v="13"/>
    <n v="3"/>
    <n v="3"/>
    <n v="80"/>
    <n v="3"/>
    <n v="10"/>
    <n v="3"/>
    <n v="10"/>
    <n v="9"/>
    <n v="1"/>
    <n v="2"/>
  </r>
  <r>
    <s v="No"/>
    <s v="Travel_Rarely"/>
    <s v="25 - 34"/>
    <s v="Current Employees"/>
    <x v="0"/>
    <x v="3"/>
    <s v="STAFF-458"/>
    <x v="339"/>
    <x v="0"/>
    <x v="0"/>
    <s v="Married"/>
    <s v="No"/>
    <s v="Y"/>
    <n v="3"/>
    <n v="-2"/>
    <n v="0"/>
    <n v="27"/>
    <n v="0"/>
    <m/>
    <n v="0"/>
    <n v="1"/>
    <n v="1130"/>
    <n v="8"/>
    <x v="2"/>
    <n v="1"/>
    <n v="2"/>
    <n v="56"/>
    <n v="3"/>
    <n v="2"/>
    <n v="1"/>
    <n v="6214"/>
    <n v="3415"/>
    <n v="1"/>
    <n v="18"/>
    <n v="3"/>
    <n v="1"/>
    <n v="80"/>
    <n v="1"/>
    <n v="8"/>
    <n v="3"/>
    <n v="8"/>
    <n v="7"/>
    <n v="0"/>
    <n v="7"/>
  </r>
  <r>
    <s v="No"/>
    <s v="Travel_Rarely"/>
    <s v="35 - 44"/>
    <s v="Current Employees"/>
    <x v="1"/>
    <x v="2"/>
    <s v="STAFF-460"/>
    <x v="340"/>
    <x v="1"/>
    <x v="3"/>
    <s v="Divorced"/>
    <s v="No"/>
    <s v="Y"/>
    <n v="2"/>
    <n v="-2"/>
    <n v="0"/>
    <n v="37"/>
    <n v="0"/>
    <m/>
    <n v="0"/>
    <n v="1"/>
    <n v="1192"/>
    <n v="5"/>
    <x v="0"/>
    <n v="1"/>
    <n v="4"/>
    <n v="61"/>
    <n v="3"/>
    <n v="2"/>
    <n v="4"/>
    <n v="6347"/>
    <n v="23177"/>
    <n v="7"/>
    <n v="16"/>
    <n v="3"/>
    <n v="3"/>
    <n v="80"/>
    <n v="2"/>
    <n v="8"/>
    <n v="2"/>
    <n v="6"/>
    <n v="2"/>
    <n v="0"/>
    <n v="4"/>
  </r>
  <r>
    <s v="No"/>
    <s v="Travel_Rarely"/>
    <s v="35 - 44"/>
    <s v="Current Employees"/>
    <x v="1"/>
    <x v="0"/>
    <s v="STAFF-461"/>
    <x v="341"/>
    <x v="1"/>
    <x v="7"/>
    <s v="Divorced"/>
    <s v="Yes"/>
    <s v="Y"/>
    <n v="3"/>
    <n v="-2"/>
    <n v="0"/>
    <n v="38"/>
    <n v="0"/>
    <m/>
    <n v="0"/>
    <n v="1"/>
    <n v="343"/>
    <n v="15"/>
    <x v="0"/>
    <n v="1"/>
    <n v="3"/>
    <n v="92"/>
    <n v="2"/>
    <n v="3"/>
    <n v="2"/>
    <n v="11510"/>
    <n v="15682"/>
    <n v="0"/>
    <n v="14"/>
    <n v="3"/>
    <n v="2"/>
    <n v="80"/>
    <n v="1"/>
    <n v="12"/>
    <n v="3"/>
    <n v="11"/>
    <n v="10"/>
    <n v="2"/>
    <n v="9"/>
  </r>
  <r>
    <s v="No"/>
    <s v="Travel_Rarely"/>
    <s v="25 - 34"/>
    <s v="Current Employees"/>
    <x v="1"/>
    <x v="2"/>
    <s v="STAFF-462"/>
    <x v="342"/>
    <x v="0"/>
    <x v="3"/>
    <s v="Single"/>
    <s v="Yes"/>
    <s v="Y"/>
    <n v="2"/>
    <n v="-2"/>
    <n v="0"/>
    <n v="31"/>
    <n v="0"/>
    <m/>
    <n v="0"/>
    <n v="1"/>
    <n v="1232"/>
    <n v="7"/>
    <x v="2"/>
    <n v="1"/>
    <n v="3"/>
    <n v="39"/>
    <n v="3"/>
    <n v="3"/>
    <n v="4"/>
    <n v="7143"/>
    <n v="25713"/>
    <n v="1"/>
    <n v="14"/>
    <n v="3"/>
    <n v="3"/>
    <n v="80"/>
    <n v="0"/>
    <n v="11"/>
    <n v="2"/>
    <n v="11"/>
    <n v="9"/>
    <n v="4"/>
    <n v="10"/>
  </r>
  <r>
    <s v="No"/>
    <s v="Travel_Rarely"/>
    <s v="25 - 34"/>
    <s v="Current Employees"/>
    <x v="0"/>
    <x v="3"/>
    <s v="STAFF-463"/>
    <x v="343"/>
    <x v="0"/>
    <x v="0"/>
    <s v="Divorced"/>
    <s v="Yes"/>
    <s v="Y"/>
    <n v="2"/>
    <n v="-2"/>
    <n v="0"/>
    <n v="29"/>
    <n v="0"/>
    <m/>
    <n v="0"/>
    <n v="1"/>
    <n v="144"/>
    <n v="10"/>
    <x v="1"/>
    <n v="1"/>
    <n v="4"/>
    <n v="39"/>
    <n v="2"/>
    <n v="2"/>
    <n v="1"/>
    <n v="8268"/>
    <n v="11866"/>
    <n v="1"/>
    <n v="14"/>
    <n v="3"/>
    <n v="1"/>
    <n v="80"/>
    <n v="2"/>
    <n v="7"/>
    <n v="3"/>
    <n v="7"/>
    <n v="7"/>
    <n v="1"/>
    <n v="7"/>
  </r>
  <r>
    <s v="No"/>
    <s v="Travel_Rarely"/>
    <s v="35 - 44"/>
    <s v="Current Employees"/>
    <x v="1"/>
    <x v="4"/>
    <s v="STAFF-464"/>
    <x v="344"/>
    <x v="1"/>
    <x v="3"/>
    <s v="Single"/>
    <s v="No"/>
    <s v="Y"/>
    <n v="5"/>
    <n v="-2"/>
    <n v="0"/>
    <n v="35"/>
    <n v="0"/>
    <m/>
    <n v="0"/>
    <n v="1"/>
    <n v="1296"/>
    <n v="5"/>
    <x v="2"/>
    <n v="1"/>
    <n v="4"/>
    <n v="62"/>
    <n v="3"/>
    <n v="3"/>
    <n v="4"/>
    <n v="8095"/>
    <n v="18264"/>
    <n v="0"/>
    <n v="13"/>
    <n v="3"/>
    <n v="4"/>
    <n v="80"/>
    <n v="0"/>
    <n v="17"/>
    <n v="3"/>
    <n v="16"/>
    <n v="6"/>
    <n v="0"/>
    <n v="13"/>
  </r>
  <r>
    <s v="No"/>
    <s v="Travel_Rarely"/>
    <s v="Under 25"/>
    <s v="Current Employees"/>
    <x v="1"/>
    <x v="0"/>
    <s v="STAFF-465"/>
    <x v="345"/>
    <x v="1"/>
    <x v="1"/>
    <s v="Divorced"/>
    <s v="No"/>
    <s v="Y"/>
    <n v="2"/>
    <n v="-2"/>
    <n v="0"/>
    <n v="23"/>
    <n v="0"/>
    <m/>
    <n v="0"/>
    <n v="1"/>
    <n v="1309"/>
    <n v="26"/>
    <x v="1"/>
    <n v="1"/>
    <n v="3"/>
    <n v="83"/>
    <n v="3"/>
    <n v="1"/>
    <n v="2"/>
    <n v="2904"/>
    <n v="16092"/>
    <n v="1"/>
    <n v="12"/>
    <n v="3"/>
    <n v="3"/>
    <n v="80"/>
    <n v="2"/>
    <n v="4"/>
    <n v="2"/>
    <n v="4"/>
    <n v="2"/>
    <n v="0"/>
    <n v="2"/>
  </r>
  <r>
    <s v="No"/>
    <s v="Travel_Rarely"/>
    <s v="35 - 44"/>
    <s v="Current Employees"/>
    <x v="1"/>
    <x v="2"/>
    <s v="STAFF-466"/>
    <x v="346"/>
    <x v="1"/>
    <x v="3"/>
    <s v="Single"/>
    <s v="Yes"/>
    <s v="Y"/>
    <n v="3"/>
    <n v="-2"/>
    <n v="0"/>
    <n v="41"/>
    <n v="0"/>
    <m/>
    <n v="0"/>
    <n v="1"/>
    <n v="483"/>
    <n v="6"/>
    <x v="3"/>
    <n v="1"/>
    <n v="4"/>
    <n v="95"/>
    <n v="2"/>
    <n v="2"/>
    <n v="3"/>
    <n v="6032"/>
    <n v="10110"/>
    <n v="6"/>
    <n v="15"/>
    <n v="3"/>
    <n v="4"/>
    <n v="80"/>
    <n v="0"/>
    <n v="8"/>
    <n v="3"/>
    <n v="5"/>
    <n v="4"/>
    <n v="1"/>
    <n v="2"/>
  </r>
  <r>
    <s v="No"/>
    <s v="Travel_Frequently"/>
    <s v="45 - 54"/>
    <s v="Current Employees"/>
    <x v="0"/>
    <x v="2"/>
    <s v="STAFF-467"/>
    <x v="347"/>
    <x v="1"/>
    <x v="6"/>
    <s v="Single"/>
    <s v="No"/>
    <s v="Y"/>
    <n v="3"/>
    <n v="-2"/>
    <n v="0"/>
    <n v="47"/>
    <n v="0"/>
    <m/>
    <n v="0"/>
    <n v="1"/>
    <n v="1309"/>
    <n v="4"/>
    <x v="1"/>
    <n v="1"/>
    <n v="2"/>
    <n v="99"/>
    <n v="3"/>
    <n v="2"/>
    <n v="3"/>
    <n v="2976"/>
    <n v="25751"/>
    <n v="3"/>
    <n v="19"/>
    <n v="3"/>
    <n v="1"/>
    <n v="80"/>
    <n v="0"/>
    <n v="5"/>
    <n v="3"/>
    <n v="0"/>
    <n v="0"/>
    <n v="0"/>
    <n v="0"/>
  </r>
  <r>
    <s v="No"/>
    <s v="Travel_Rarely"/>
    <s v="35 - 44"/>
    <s v="Current Employees"/>
    <x v="1"/>
    <x v="0"/>
    <s v="STAFF-468"/>
    <x v="348"/>
    <x v="0"/>
    <x v="7"/>
    <s v="Single"/>
    <s v="No"/>
    <s v="Y"/>
    <n v="2"/>
    <n v="-2"/>
    <n v="0"/>
    <n v="42"/>
    <n v="0"/>
    <m/>
    <n v="0"/>
    <n v="1"/>
    <n v="810"/>
    <n v="23"/>
    <x v="4"/>
    <n v="1"/>
    <n v="1"/>
    <n v="44"/>
    <n v="3"/>
    <n v="4"/>
    <n v="2"/>
    <n v="15992"/>
    <n v="15901"/>
    <n v="2"/>
    <n v="14"/>
    <n v="3"/>
    <n v="2"/>
    <n v="80"/>
    <n v="0"/>
    <n v="16"/>
    <n v="3"/>
    <n v="1"/>
    <n v="0"/>
    <n v="0"/>
    <n v="0"/>
  </r>
  <r>
    <s v="No"/>
    <s v="Non-Travel"/>
    <s v="25 - 34"/>
    <s v="Current Employees"/>
    <x v="0"/>
    <x v="0"/>
    <s v="STAFF-469"/>
    <x v="349"/>
    <x v="1"/>
    <x v="0"/>
    <s v="Married"/>
    <s v="No"/>
    <s v="Y"/>
    <n v="3"/>
    <n v="-2"/>
    <n v="0"/>
    <n v="29"/>
    <n v="0"/>
    <m/>
    <n v="0"/>
    <n v="1"/>
    <n v="746"/>
    <n v="2"/>
    <x v="3"/>
    <n v="1"/>
    <n v="4"/>
    <n v="61"/>
    <n v="3"/>
    <n v="2"/>
    <n v="2"/>
    <n v="4649"/>
    <n v="16928"/>
    <n v="1"/>
    <n v="14"/>
    <n v="3"/>
    <n v="1"/>
    <n v="80"/>
    <n v="1"/>
    <n v="4"/>
    <n v="2"/>
    <n v="4"/>
    <n v="3"/>
    <n v="0"/>
    <n v="2"/>
  </r>
  <r>
    <s v="No"/>
    <s v="Travel_Rarely"/>
    <s v="35 - 44"/>
    <s v="Current Employees"/>
    <x v="2"/>
    <x v="4"/>
    <s v="STAFF-470"/>
    <x v="350"/>
    <x v="1"/>
    <x v="8"/>
    <s v="Divorced"/>
    <s v="Yes"/>
    <s v="Y"/>
    <n v="5"/>
    <n v="-2"/>
    <n v="0"/>
    <n v="42"/>
    <n v="0"/>
    <m/>
    <n v="0"/>
    <n v="1"/>
    <n v="544"/>
    <n v="2"/>
    <x v="1"/>
    <n v="1"/>
    <n v="4"/>
    <n v="52"/>
    <n v="3"/>
    <n v="1"/>
    <n v="4"/>
    <n v="2696"/>
    <n v="24017"/>
    <n v="0"/>
    <n v="11"/>
    <n v="3"/>
    <n v="3"/>
    <n v="80"/>
    <n v="1"/>
    <n v="4"/>
    <n v="3"/>
    <n v="3"/>
    <n v="2"/>
    <n v="1"/>
    <n v="0"/>
  </r>
  <r>
    <s v="No"/>
    <s v="Travel_Rarely"/>
    <s v="25 - 34"/>
    <s v="Current Employees"/>
    <x v="1"/>
    <x v="2"/>
    <s v="STAFF-471"/>
    <x v="351"/>
    <x v="0"/>
    <x v="2"/>
    <s v="Married"/>
    <s v="No"/>
    <s v="Y"/>
    <n v="4"/>
    <n v="-2"/>
    <n v="0"/>
    <n v="32"/>
    <n v="0"/>
    <m/>
    <n v="0"/>
    <n v="1"/>
    <n v="1062"/>
    <n v="2"/>
    <x v="3"/>
    <n v="1"/>
    <n v="3"/>
    <n v="75"/>
    <n v="3"/>
    <n v="1"/>
    <n v="3"/>
    <n v="2370"/>
    <n v="3956"/>
    <n v="1"/>
    <n v="13"/>
    <n v="3"/>
    <n v="3"/>
    <n v="80"/>
    <n v="1"/>
    <n v="8"/>
    <n v="3"/>
    <n v="8"/>
    <n v="0"/>
    <n v="0"/>
    <n v="7"/>
  </r>
  <r>
    <s v="No"/>
    <s v="Travel_Rarely"/>
    <s v="45 - 54"/>
    <s v="Current Employees"/>
    <x v="0"/>
    <x v="2"/>
    <s v="STAFF-473"/>
    <x v="352"/>
    <x v="0"/>
    <x v="5"/>
    <s v="Married"/>
    <s v="No"/>
    <s v="Y"/>
    <n v="3"/>
    <n v="-2"/>
    <n v="0"/>
    <n v="48"/>
    <n v="0"/>
    <m/>
    <n v="0"/>
    <n v="1"/>
    <n v="530"/>
    <n v="29"/>
    <x v="1"/>
    <n v="1"/>
    <n v="1"/>
    <n v="91"/>
    <n v="3"/>
    <n v="3"/>
    <n v="3"/>
    <n v="12504"/>
    <n v="23978"/>
    <n v="3"/>
    <n v="21"/>
    <n v="4"/>
    <n v="2"/>
    <n v="80"/>
    <n v="1"/>
    <n v="15"/>
    <n v="1"/>
    <n v="0"/>
    <n v="0"/>
    <n v="0"/>
    <n v="0"/>
  </r>
  <r>
    <s v="No"/>
    <s v="Travel_Rarely"/>
    <s v="35 - 44"/>
    <s v="Current Employees"/>
    <x v="1"/>
    <x v="2"/>
    <s v="STAFF-474"/>
    <x v="353"/>
    <x v="1"/>
    <x v="1"/>
    <s v="Divorced"/>
    <s v="Yes"/>
    <s v="Y"/>
    <n v="2"/>
    <n v="-2"/>
    <n v="0"/>
    <n v="37"/>
    <n v="0"/>
    <m/>
    <n v="0"/>
    <n v="1"/>
    <n v="1319"/>
    <n v="6"/>
    <x v="3"/>
    <n v="1"/>
    <n v="3"/>
    <n v="51"/>
    <n v="4"/>
    <n v="2"/>
    <n v="3"/>
    <n v="5974"/>
    <n v="17001"/>
    <n v="4"/>
    <n v="13"/>
    <n v="3"/>
    <n v="1"/>
    <n v="80"/>
    <n v="2"/>
    <n v="13"/>
    <n v="3"/>
    <n v="7"/>
    <n v="7"/>
    <n v="6"/>
    <n v="7"/>
  </r>
  <r>
    <s v="No"/>
    <s v="Non-Travel"/>
    <s v="25 - 34"/>
    <s v="Current Employees"/>
    <x v="0"/>
    <x v="4"/>
    <s v="STAFF-475"/>
    <x v="354"/>
    <x v="0"/>
    <x v="0"/>
    <s v="Married"/>
    <s v="Yes"/>
    <s v="Y"/>
    <n v="2"/>
    <n v="-2"/>
    <n v="0"/>
    <n v="30"/>
    <n v="0"/>
    <m/>
    <n v="0"/>
    <n v="1"/>
    <n v="641"/>
    <n v="25"/>
    <x v="0"/>
    <n v="1"/>
    <n v="4"/>
    <n v="85"/>
    <n v="3"/>
    <n v="2"/>
    <n v="4"/>
    <n v="4736"/>
    <n v="6069"/>
    <n v="7"/>
    <n v="12"/>
    <n v="3"/>
    <n v="2"/>
    <n v="80"/>
    <n v="1"/>
    <n v="4"/>
    <n v="4"/>
    <n v="2"/>
    <n v="2"/>
    <n v="2"/>
    <n v="2"/>
  </r>
  <r>
    <s v="No"/>
    <s v="Travel_Rarely"/>
    <s v="25 - 34"/>
    <s v="Current Employees"/>
    <x v="0"/>
    <x v="0"/>
    <s v="STAFF-476"/>
    <x v="355"/>
    <x v="1"/>
    <x v="0"/>
    <s v="Married"/>
    <s v="No"/>
    <s v="Y"/>
    <n v="3"/>
    <n v="-2"/>
    <n v="0"/>
    <n v="26"/>
    <n v="0"/>
    <m/>
    <n v="0"/>
    <n v="1"/>
    <n v="933"/>
    <n v="1"/>
    <x v="3"/>
    <n v="1"/>
    <n v="3"/>
    <n v="57"/>
    <n v="3"/>
    <n v="2"/>
    <n v="2"/>
    <n v="5296"/>
    <n v="20156"/>
    <n v="1"/>
    <n v="17"/>
    <n v="3"/>
    <n v="2"/>
    <n v="80"/>
    <n v="1"/>
    <n v="8"/>
    <n v="3"/>
    <n v="8"/>
    <n v="7"/>
    <n v="7"/>
    <n v="7"/>
  </r>
  <r>
    <s v="No"/>
    <s v="Travel_Rarely"/>
    <s v="35 - 44"/>
    <s v="Current Employees"/>
    <x v="1"/>
    <x v="1"/>
    <s v="STAFF-477"/>
    <x v="356"/>
    <x v="1"/>
    <x v="4"/>
    <s v="Single"/>
    <s v="No"/>
    <s v="Y"/>
    <n v="6"/>
    <n v="-2"/>
    <n v="0"/>
    <n v="42"/>
    <n v="0"/>
    <m/>
    <n v="0"/>
    <n v="1"/>
    <n v="1332"/>
    <n v="2"/>
    <x v="2"/>
    <n v="1"/>
    <n v="1"/>
    <n v="98"/>
    <n v="2"/>
    <n v="2"/>
    <n v="4"/>
    <n v="6781"/>
    <n v="17078"/>
    <n v="3"/>
    <n v="23"/>
    <n v="4"/>
    <n v="2"/>
    <n v="80"/>
    <n v="0"/>
    <n v="14"/>
    <n v="3"/>
    <n v="1"/>
    <n v="0"/>
    <n v="0"/>
    <n v="0"/>
  </r>
  <r>
    <s v="Yes"/>
    <s v="Travel_Frequently"/>
    <s v="Under 25"/>
    <s v="Ex-Employees"/>
    <x v="0"/>
    <x v="4"/>
    <s v="STAFF-478"/>
    <x v="357"/>
    <x v="0"/>
    <x v="6"/>
    <s v="Single"/>
    <s v="Yes"/>
    <s v="Y"/>
    <n v="3"/>
    <n v="-2"/>
    <n v="0"/>
    <n v="21"/>
    <n v="1"/>
    <n v="1"/>
    <n v="1"/>
    <n v="0"/>
    <n v="756"/>
    <n v="1"/>
    <x v="1"/>
    <n v="1"/>
    <n v="4"/>
    <n v="99"/>
    <n v="2"/>
    <n v="1"/>
    <n v="4"/>
    <n v="2174"/>
    <n v="9150"/>
    <n v="1"/>
    <n v="11"/>
    <n v="3"/>
    <n v="3"/>
    <n v="80"/>
    <n v="0"/>
    <n v="3"/>
    <n v="3"/>
    <n v="3"/>
    <n v="2"/>
    <n v="1"/>
    <n v="2"/>
  </r>
  <r>
    <s v="No"/>
    <s v="Non-Travel"/>
    <s v="35 - 44"/>
    <s v="Current Employees"/>
    <x v="0"/>
    <x v="2"/>
    <s v="STAFF-479"/>
    <x v="358"/>
    <x v="0"/>
    <x v="0"/>
    <s v="Single"/>
    <s v="No"/>
    <s v="Y"/>
    <n v="6"/>
    <n v="-2"/>
    <n v="0"/>
    <n v="36"/>
    <n v="0"/>
    <m/>
    <n v="0"/>
    <n v="1"/>
    <n v="845"/>
    <n v="1"/>
    <x v="4"/>
    <n v="1"/>
    <n v="4"/>
    <n v="45"/>
    <n v="3"/>
    <n v="2"/>
    <n v="4"/>
    <n v="6653"/>
    <n v="15276"/>
    <n v="4"/>
    <n v="15"/>
    <n v="3"/>
    <n v="2"/>
    <n v="80"/>
    <n v="0"/>
    <n v="7"/>
    <n v="3"/>
    <n v="1"/>
    <n v="0"/>
    <n v="0"/>
    <n v="0"/>
  </r>
  <r>
    <s v="No"/>
    <s v="Travel_Frequently"/>
    <s v="35 - 44"/>
    <s v="Current Employees"/>
    <x v="0"/>
    <x v="2"/>
    <s v="STAFF-481"/>
    <x v="359"/>
    <x v="1"/>
    <x v="0"/>
    <s v="Married"/>
    <s v="No"/>
    <s v="Y"/>
    <n v="2"/>
    <n v="-2"/>
    <n v="0"/>
    <n v="36"/>
    <n v="0"/>
    <m/>
    <n v="0"/>
    <n v="1"/>
    <n v="541"/>
    <n v="3"/>
    <x v="2"/>
    <n v="1"/>
    <n v="1"/>
    <n v="48"/>
    <n v="2"/>
    <n v="3"/>
    <n v="4"/>
    <n v="9699"/>
    <n v="7246"/>
    <n v="4"/>
    <n v="11"/>
    <n v="3"/>
    <n v="1"/>
    <n v="80"/>
    <n v="1"/>
    <n v="16"/>
    <n v="3"/>
    <n v="13"/>
    <n v="9"/>
    <n v="1"/>
    <n v="12"/>
  </r>
  <r>
    <s v="No"/>
    <s v="Travel_Rarely"/>
    <s v="Over 55"/>
    <s v="Current Employees"/>
    <x v="1"/>
    <x v="2"/>
    <s v="STAFF-482"/>
    <x v="360"/>
    <x v="1"/>
    <x v="4"/>
    <s v="Married"/>
    <s v="No"/>
    <s v="Y"/>
    <n v="2"/>
    <n v="-2"/>
    <n v="0"/>
    <n v="57"/>
    <n v="0"/>
    <m/>
    <n v="0"/>
    <n v="1"/>
    <n v="593"/>
    <n v="1"/>
    <x v="2"/>
    <n v="1"/>
    <n v="4"/>
    <n v="88"/>
    <n v="3"/>
    <n v="2"/>
    <n v="3"/>
    <n v="6755"/>
    <n v="2967"/>
    <n v="2"/>
    <n v="11"/>
    <n v="3"/>
    <n v="3"/>
    <n v="80"/>
    <n v="0"/>
    <n v="15"/>
    <n v="3"/>
    <n v="3"/>
    <n v="2"/>
    <n v="1"/>
    <n v="2"/>
  </r>
  <r>
    <s v="No"/>
    <s v="Travel_Rarely"/>
    <s v="35 - 44"/>
    <s v="Current Employees"/>
    <x v="1"/>
    <x v="0"/>
    <s v="STAFF-483"/>
    <x v="361"/>
    <x v="0"/>
    <x v="2"/>
    <s v="Married"/>
    <s v="Yes"/>
    <s v="Y"/>
    <n v="3"/>
    <n v="-2"/>
    <n v="0"/>
    <n v="40"/>
    <n v="0"/>
    <m/>
    <n v="0"/>
    <n v="1"/>
    <n v="1171"/>
    <n v="10"/>
    <x v="2"/>
    <n v="1"/>
    <n v="4"/>
    <n v="46"/>
    <n v="4"/>
    <n v="1"/>
    <n v="2"/>
    <n v="2213"/>
    <n v="22495"/>
    <n v="3"/>
    <n v="13"/>
    <n v="3"/>
    <n v="3"/>
    <n v="80"/>
    <n v="1"/>
    <n v="10"/>
    <n v="3"/>
    <n v="7"/>
    <n v="7"/>
    <n v="1"/>
    <n v="7"/>
  </r>
  <r>
    <s v="No"/>
    <s v="Non-Travel"/>
    <s v="Under 25"/>
    <s v="Current Employees"/>
    <x v="0"/>
    <x v="2"/>
    <s v="STAFF-484"/>
    <x v="362"/>
    <x v="1"/>
    <x v="6"/>
    <s v="Single"/>
    <s v="No"/>
    <s v="Y"/>
    <n v="3"/>
    <n v="-2"/>
    <n v="0"/>
    <n v="21"/>
    <n v="0"/>
    <m/>
    <n v="0"/>
    <n v="1"/>
    <n v="895"/>
    <n v="9"/>
    <x v="0"/>
    <n v="1"/>
    <n v="1"/>
    <n v="39"/>
    <n v="3"/>
    <n v="1"/>
    <n v="4"/>
    <n v="2610"/>
    <n v="2851"/>
    <n v="1"/>
    <n v="24"/>
    <n v="4"/>
    <n v="3"/>
    <n v="80"/>
    <n v="0"/>
    <n v="3"/>
    <n v="2"/>
    <n v="3"/>
    <n v="2"/>
    <n v="2"/>
    <n v="2"/>
  </r>
  <r>
    <s v="Yes"/>
    <s v="Travel_Rarely"/>
    <s v="25 - 34"/>
    <s v="Ex-Employees"/>
    <x v="0"/>
    <x v="3"/>
    <s v="STAFF-485"/>
    <x v="363"/>
    <x v="0"/>
    <x v="6"/>
    <s v="Single"/>
    <s v="Yes"/>
    <s v="Y"/>
    <n v="2"/>
    <n v="-2"/>
    <n v="0"/>
    <n v="33"/>
    <n v="1"/>
    <n v="1"/>
    <n v="1"/>
    <n v="0"/>
    <n v="350"/>
    <n v="5"/>
    <x v="3"/>
    <n v="1"/>
    <n v="4"/>
    <n v="34"/>
    <n v="3"/>
    <n v="1"/>
    <n v="1"/>
    <n v="2851"/>
    <n v="9150"/>
    <n v="1"/>
    <n v="13"/>
    <n v="3"/>
    <n v="2"/>
    <n v="80"/>
    <n v="0"/>
    <n v="1"/>
    <n v="3"/>
    <n v="1"/>
    <n v="0"/>
    <n v="0"/>
    <n v="0"/>
  </r>
  <r>
    <s v="No"/>
    <s v="Travel_Rarely"/>
    <s v="35 - 44"/>
    <s v="Current Employees"/>
    <x v="1"/>
    <x v="2"/>
    <s v="STAFF-486"/>
    <x v="364"/>
    <x v="0"/>
    <x v="2"/>
    <s v="Married"/>
    <s v="No"/>
    <s v="Y"/>
    <n v="3"/>
    <n v="-2"/>
    <n v="0"/>
    <n v="37"/>
    <n v="0"/>
    <m/>
    <n v="0"/>
    <n v="1"/>
    <n v="921"/>
    <n v="10"/>
    <x v="3"/>
    <n v="1"/>
    <n v="3"/>
    <n v="98"/>
    <n v="3"/>
    <n v="1"/>
    <n v="3"/>
    <n v="3452"/>
    <n v="17663"/>
    <n v="6"/>
    <n v="20"/>
    <n v="4"/>
    <n v="2"/>
    <n v="80"/>
    <n v="1"/>
    <n v="17"/>
    <n v="3"/>
    <n v="5"/>
    <n v="4"/>
    <n v="0"/>
    <n v="3"/>
  </r>
  <r>
    <s v="No"/>
    <s v="Non-Travel"/>
    <s v="45 - 54"/>
    <s v="Current Employees"/>
    <x v="1"/>
    <x v="2"/>
    <s v="STAFF-487"/>
    <x v="365"/>
    <x v="0"/>
    <x v="3"/>
    <s v="Married"/>
    <s v="No"/>
    <s v="Y"/>
    <n v="2"/>
    <n v="-2"/>
    <n v="0"/>
    <n v="46"/>
    <n v="0"/>
    <m/>
    <n v="0"/>
    <n v="1"/>
    <n v="1144"/>
    <n v="7"/>
    <x v="2"/>
    <n v="1"/>
    <n v="3"/>
    <n v="30"/>
    <n v="3"/>
    <n v="2"/>
    <n v="3"/>
    <n v="5258"/>
    <n v="16044"/>
    <n v="2"/>
    <n v="14"/>
    <n v="3"/>
    <n v="3"/>
    <n v="80"/>
    <n v="0"/>
    <n v="7"/>
    <n v="4"/>
    <n v="1"/>
    <n v="0"/>
    <n v="0"/>
    <n v="0"/>
  </r>
  <r>
    <s v="Yes"/>
    <s v="Travel_Frequently"/>
    <s v="35 - 44"/>
    <s v="Ex-Employees"/>
    <x v="0"/>
    <x v="3"/>
    <s v="STAFF-488"/>
    <x v="366"/>
    <x v="1"/>
    <x v="0"/>
    <s v="Single"/>
    <s v="No"/>
    <s v="Y"/>
    <n v="5"/>
    <n v="-2"/>
    <n v="0"/>
    <n v="41"/>
    <n v="1"/>
    <n v="1"/>
    <n v="1"/>
    <n v="0"/>
    <n v="143"/>
    <n v="4"/>
    <x v="3"/>
    <n v="1"/>
    <n v="1"/>
    <n v="56"/>
    <n v="3"/>
    <n v="2"/>
    <n v="1"/>
    <n v="9355"/>
    <n v="9558"/>
    <n v="1"/>
    <n v="18"/>
    <n v="3"/>
    <n v="3"/>
    <n v="80"/>
    <n v="0"/>
    <n v="8"/>
    <n v="3"/>
    <n v="8"/>
    <n v="7"/>
    <n v="7"/>
    <n v="7"/>
  </r>
  <r>
    <s v="No"/>
    <s v="Travel_Rarely"/>
    <s v="45 - 54"/>
    <s v="Current Employees"/>
    <x v="1"/>
    <x v="4"/>
    <s v="STAFF-491"/>
    <x v="367"/>
    <x v="1"/>
    <x v="4"/>
    <s v="Single"/>
    <s v="No"/>
    <s v="Y"/>
    <n v="2"/>
    <n v="-2"/>
    <n v="0"/>
    <n v="50"/>
    <n v="0"/>
    <m/>
    <n v="0"/>
    <n v="1"/>
    <n v="1046"/>
    <n v="10"/>
    <x v="3"/>
    <n v="1"/>
    <n v="4"/>
    <n v="100"/>
    <n v="2"/>
    <n v="3"/>
    <n v="4"/>
    <n v="10496"/>
    <n v="2755"/>
    <n v="6"/>
    <n v="15"/>
    <n v="3"/>
    <n v="4"/>
    <n v="80"/>
    <n v="0"/>
    <n v="20"/>
    <n v="3"/>
    <n v="4"/>
    <n v="3"/>
    <n v="1"/>
    <n v="3"/>
  </r>
  <r>
    <s v="Yes"/>
    <s v="Travel_Rarely"/>
    <s v="35 - 44"/>
    <s v="Ex-Employees"/>
    <x v="0"/>
    <x v="3"/>
    <s v="STAFF-492"/>
    <x v="368"/>
    <x v="1"/>
    <x v="0"/>
    <s v="Married"/>
    <s v="Yes"/>
    <s v="Y"/>
    <n v="6"/>
    <n v="-2"/>
    <n v="0"/>
    <n v="40"/>
    <n v="1"/>
    <n v="1"/>
    <n v="1"/>
    <n v="0"/>
    <n v="575"/>
    <n v="22"/>
    <x v="0"/>
    <n v="1"/>
    <n v="3"/>
    <n v="68"/>
    <n v="2"/>
    <n v="2"/>
    <n v="1"/>
    <n v="6380"/>
    <n v="6110"/>
    <n v="2"/>
    <n v="12"/>
    <n v="3"/>
    <n v="1"/>
    <n v="80"/>
    <n v="2"/>
    <n v="8"/>
    <n v="3"/>
    <n v="6"/>
    <n v="4"/>
    <n v="1"/>
    <n v="0"/>
  </r>
  <r>
    <s v="No"/>
    <s v="Travel_Rarely"/>
    <s v="25 - 34"/>
    <s v="Current Employees"/>
    <x v="1"/>
    <x v="0"/>
    <s v="STAFF-493"/>
    <x v="369"/>
    <x v="1"/>
    <x v="1"/>
    <s v="Single"/>
    <s v="Yes"/>
    <s v="Y"/>
    <n v="5"/>
    <n v="-2"/>
    <n v="0"/>
    <n v="31"/>
    <n v="0"/>
    <m/>
    <n v="0"/>
    <n v="1"/>
    <n v="408"/>
    <n v="9"/>
    <x v="2"/>
    <n v="1"/>
    <n v="3"/>
    <n v="42"/>
    <n v="2"/>
    <n v="1"/>
    <n v="2"/>
    <n v="2657"/>
    <n v="7551"/>
    <n v="0"/>
    <n v="16"/>
    <n v="3"/>
    <n v="4"/>
    <n v="80"/>
    <n v="0"/>
    <n v="3"/>
    <n v="3"/>
    <n v="2"/>
    <n v="2"/>
    <n v="2"/>
    <n v="2"/>
  </r>
  <r>
    <s v="Yes"/>
    <s v="Travel_Rarely"/>
    <s v="Under 25"/>
    <s v="Ex-Employees"/>
    <x v="0"/>
    <x v="0"/>
    <s v="STAFF-494"/>
    <x v="370"/>
    <x v="0"/>
    <x v="6"/>
    <s v="Single"/>
    <s v="No"/>
    <s v="Y"/>
    <n v="0"/>
    <n v="-2"/>
    <n v="0"/>
    <n v="21"/>
    <n v="1"/>
    <n v="1"/>
    <n v="1"/>
    <n v="0"/>
    <n v="156"/>
    <n v="12"/>
    <x v="3"/>
    <n v="1"/>
    <n v="3"/>
    <n v="90"/>
    <n v="4"/>
    <n v="1"/>
    <n v="2"/>
    <n v="2716"/>
    <n v="25422"/>
    <n v="1"/>
    <n v="15"/>
    <n v="3"/>
    <n v="4"/>
    <n v="80"/>
    <n v="0"/>
    <n v="1"/>
    <n v="3"/>
    <n v="1"/>
    <n v="0"/>
    <n v="0"/>
    <n v="0"/>
  </r>
  <r>
    <s v="No"/>
    <s v="Travel_Rarely"/>
    <s v="25 - 34"/>
    <s v="Current Employees"/>
    <x v="1"/>
    <x v="0"/>
    <s v="STAFF-495"/>
    <x v="371"/>
    <x v="1"/>
    <x v="1"/>
    <s v="Single"/>
    <s v="No"/>
    <s v="Y"/>
    <n v="4"/>
    <n v="-2"/>
    <n v="0"/>
    <n v="29"/>
    <n v="0"/>
    <m/>
    <n v="0"/>
    <n v="1"/>
    <n v="1283"/>
    <n v="23"/>
    <x v="3"/>
    <n v="1"/>
    <n v="4"/>
    <n v="54"/>
    <n v="3"/>
    <n v="1"/>
    <n v="2"/>
    <n v="2201"/>
    <n v="18168"/>
    <n v="9"/>
    <n v="16"/>
    <n v="3"/>
    <n v="4"/>
    <n v="80"/>
    <n v="0"/>
    <n v="6"/>
    <n v="3"/>
    <n v="3"/>
    <n v="2"/>
    <n v="1"/>
    <n v="2"/>
  </r>
  <r>
    <s v="No"/>
    <s v="Travel_Rarely"/>
    <s v="35 - 44"/>
    <s v="Current Employees"/>
    <x v="1"/>
    <x v="0"/>
    <s v="STAFF-496"/>
    <x v="372"/>
    <x v="1"/>
    <x v="4"/>
    <s v="Single"/>
    <s v="No"/>
    <s v="Y"/>
    <n v="5"/>
    <n v="-2"/>
    <n v="0"/>
    <n v="35"/>
    <n v="0"/>
    <m/>
    <n v="0"/>
    <n v="1"/>
    <n v="755"/>
    <n v="9"/>
    <x v="2"/>
    <n v="1"/>
    <n v="3"/>
    <n v="97"/>
    <n v="2"/>
    <n v="2"/>
    <n v="2"/>
    <n v="6540"/>
    <n v="19394"/>
    <n v="9"/>
    <n v="19"/>
    <n v="3"/>
    <n v="3"/>
    <n v="80"/>
    <n v="0"/>
    <n v="10"/>
    <n v="3"/>
    <n v="1"/>
    <n v="1"/>
    <n v="0"/>
    <n v="0"/>
  </r>
  <r>
    <s v="No"/>
    <s v="Travel_Rarely"/>
    <s v="25 - 34"/>
    <s v="Current Employees"/>
    <x v="1"/>
    <x v="2"/>
    <s v="STAFF-497"/>
    <x v="373"/>
    <x v="1"/>
    <x v="2"/>
    <s v="Divorced"/>
    <s v="No"/>
    <s v="Y"/>
    <n v="2"/>
    <n v="-2"/>
    <n v="0"/>
    <n v="27"/>
    <n v="0"/>
    <m/>
    <n v="0"/>
    <n v="1"/>
    <n v="1469"/>
    <n v="1"/>
    <x v="0"/>
    <n v="1"/>
    <n v="4"/>
    <n v="82"/>
    <n v="3"/>
    <n v="1"/>
    <n v="3"/>
    <n v="3816"/>
    <n v="17881"/>
    <n v="1"/>
    <n v="11"/>
    <n v="3"/>
    <n v="2"/>
    <n v="80"/>
    <n v="1"/>
    <n v="5"/>
    <n v="3"/>
    <n v="5"/>
    <n v="2"/>
    <n v="0"/>
    <n v="4"/>
  </r>
  <r>
    <s v="No"/>
    <s v="Travel_Rarely"/>
    <s v="25 - 34"/>
    <s v="Current Employees"/>
    <x v="0"/>
    <x v="0"/>
    <s v="STAFF-498"/>
    <x v="374"/>
    <x v="1"/>
    <x v="0"/>
    <s v="Single"/>
    <s v="No"/>
    <s v="Y"/>
    <n v="1"/>
    <n v="-2"/>
    <n v="0"/>
    <n v="28"/>
    <n v="0"/>
    <m/>
    <n v="0"/>
    <n v="1"/>
    <n v="304"/>
    <n v="9"/>
    <x v="2"/>
    <n v="1"/>
    <n v="2"/>
    <n v="92"/>
    <n v="3"/>
    <n v="2"/>
    <n v="2"/>
    <n v="5253"/>
    <n v="20750"/>
    <n v="1"/>
    <n v="16"/>
    <n v="3"/>
    <n v="4"/>
    <n v="80"/>
    <n v="0"/>
    <n v="7"/>
    <n v="3"/>
    <n v="7"/>
    <n v="5"/>
    <n v="0"/>
    <n v="7"/>
  </r>
  <r>
    <s v="No"/>
    <s v="Travel_Rarely"/>
    <s v="45 - 54"/>
    <s v="Current Employees"/>
    <x v="1"/>
    <x v="1"/>
    <s v="STAFF-499"/>
    <x v="375"/>
    <x v="1"/>
    <x v="4"/>
    <s v="Single"/>
    <s v="No"/>
    <s v="Y"/>
    <n v="2"/>
    <n v="-2"/>
    <n v="0"/>
    <n v="49"/>
    <n v="0"/>
    <m/>
    <n v="0"/>
    <n v="1"/>
    <n v="1261"/>
    <n v="7"/>
    <x v="3"/>
    <n v="1"/>
    <n v="2"/>
    <n v="31"/>
    <n v="2"/>
    <n v="3"/>
    <n v="3"/>
    <n v="10965"/>
    <n v="12066"/>
    <n v="8"/>
    <n v="24"/>
    <n v="4"/>
    <n v="3"/>
    <n v="80"/>
    <n v="0"/>
    <n v="26"/>
    <n v="3"/>
    <n v="5"/>
    <n v="2"/>
    <n v="0"/>
    <n v="0"/>
  </r>
  <r>
    <s v="No"/>
    <s v="Travel_Rarely"/>
    <s v="45 - 54"/>
    <s v="Current Employees"/>
    <x v="0"/>
    <x v="0"/>
    <s v="STAFF-500"/>
    <x v="376"/>
    <x v="0"/>
    <x v="0"/>
    <s v="Married"/>
    <s v="No"/>
    <s v="Y"/>
    <n v="2"/>
    <n v="-2"/>
    <n v="0"/>
    <n v="51"/>
    <n v="0"/>
    <m/>
    <n v="0"/>
    <n v="1"/>
    <n v="1178"/>
    <n v="14"/>
    <x v="0"/>
    <n v="1"/>
    <n v="3"/>
    <n v="87"/>
    <n v="3"/>
    <n v="2"/>
    <n v="2"/>
    <n v="4936"/>
    <n v="14862"/>
    <n v="4"/>
    <n v="11"/>
    <n v="3"/>
    <n v="3"/>
    <n v="80"/>
    <n v="1"/>
    <n v="18"/>
    <n v="2"/>
    <n v="7"/>
    <n v="7"/>
    <n v="0"/>
    <n v="7"/>
  </r>
  <r>
    <s v="No"/>
    <s v="Travel_Rarely"/>
    <s v="35 - 44"/>
    <s v="Current Employees"/>
    <x v="1"/>
    <x v="0"/>
    <s v="STAFF-501"/>
    <x v="377"/>
    <x v="0"/>
    <x v="1"/>
    <s v="Married"/>
    <s v="No"/>
    <s v="Y"/>
    <n v="3"/>
    <n v="-2"/>
    <n v="0"/>
    <n v="36"/>
    <n v="0"/>
    <m/>
    <n v="0"/>
    <n v="1"/>
    <n v="329"/>
    <n v="2"/>
    <x v="3"/>
    <n v="1"/>
    <n v="4"/>
    <n v="96"/>
    <n v="3"/>
    <n v="1"/>
    <n v="2"/>
    <n v="2543"/>
    <n v="11868"/>
    <n v="4"/>
    <n v="13"/>
    <n v="3"/>
    <n v="2"/>
    <n v="80"/>
    <n v="1"/>
    <n v="6"/>
    <n v="3"/>
    <n v="2"/>
    <n v="2"/>
    <n v="2"/>
    <n v="2"/>
  </r>
  <r>
    <s v="Yes"/>
    <s v="Non-Travel"/>
    <s v="25 - 34"/>
    <s v="Ex-Employees"/>
    <x v="0"/>
    <x v="3"/>
    <s v="STAFF-502"/>
    <x v="378"/>
    <x v="1"/>
    <x v="0"/>
    <s v="Single"/>
    <s v="Yes"/>
    <s v="Y"/>
    <n v="3"/>
    <n v="-2"/>
    <n v="0"/>
    <n v="34"/>
    <n v="1"/>
    <n v="1"/>
    <n v="1"/>
    <n v="0"/>
    <n v="1362"/>
    <n v="19"/>
    <x v="3"/>
    <n v="1"/>
    <n v="1"/>
    <n v="67"/>
    <n v="4"/>
    <n v="2"/>
    <n v="1"/>
    <n v="5304"/>
    <n v="4652"/>
    <n v="8"/>
    <n v="13"/>
    <n v="3"/>
    <n v="2"/>
    <n v="80"/>
    <n v="0"/>
    <n v="9"/>
    <n v="2"/>
    <n v="5"/>
    <n v="2"/>
    <n v="0"/>
    <n v="4"/>
  </r>
  <r>
    <s v="No"/>
    <s v="Travel_Rarely"/>
    <s v="Over 55"/>
    <s v="Current Employees"/>
    <x v="1"/>
    <x v="0"/>
    <s v="STAFF-505"/>
    <x v="379"/>
    <x v="0"/>
    <x v="5"/>
    <s v="Single"/>
    <s v="Yes"/>
    <s v="Y"/>
    <n v="2"/>
    <n v="-2"/>
    <n v="0"/>
    <n v="55"/>
    <n v="0"/>
    <m/>
    <n v="0"/>
    <n v="1"/>
    <n v="1311"/>
    <n v="2"/>
    <x v="3"/>
    <n v="1"/>
    <n v="3"/>
    <n v="97"/>
    <n v="3"/>
    <n v="4"/>
    <n v="2"/>
    <n v="16659"/>
    <n v="23258"/>
    <n v="2"/>
    <n v="13"/>
    <n v="3"/>
    <n v="3"/>
    <n v="80"/>
    <n v="0"/>
    <n v="30"/>
    <n v="3"/>
    <n v="5"/>
    <n v="4"/>
    <n v="1"/>
    <n v="2"/>
  </r>
  <r>
    <s v="No"/>
    <s v="Travel_Rarely"/>
    <s v="Under 25"/>
    <s v="Current Employees"/>
    <x v="0"/>
    <x v="3"/>
    <s v="STAFF-507"/>
    <x v="380"/>
    <x v="0"/>
    <x v="0"/>
    <s v="Divorced"/>
    <s v="Yes"/>
    <s v="Y"/>
    <n v="2"/>
    <n v="-2"/>
    <n v="0"/>
    <n v="24"/>
    <n v="0"/>
    <m/>
    <n v="0"/>
    <n v="1"/>
    <n v="1371"/>
    <n v="10"/>
    <x v="2"/>
    <n v="1"/>
    <n v="4"/>
    <n v="77"/>
    <n v="3"/>
    <n v="2"/>
    <n v="1"/>
    <n v="4260"/>
    <n v="5915"/>
    <n v="1"/>
    <n v="12"/>
    <n v="3"/>
    <n v="4"/>
    <n v="80"/>
    <n v="1"/>
    <n v="5"/>
    <n v="4"/>
    <n v="5"/>
    <n v="2"/>
    <n v="0"/>
    <n v="3"/>
  </r>
  <r>
    <s v="No"/>
    <s v="Travel_Rarely"/>
    <s v="25 - 34"/>
    <s v="Current Employees"/>
    <x v="0"/>
    <x v="4"/>
    <s v="STAFF-508"/>
    <x v="381"/>
    <x v="1"/>
    <x v="6"/>
    <s v="Married"/>
    <s v="No"/>
    <s v="Y"/>
    <n v="3"/>
    <n v="-2"/>
    <n v="0"/>
    <n v="30"/>
    <n v="0"/>
    <m/>
    <n v="0"/>
    <n v="1"/>
    <n v="202"/>
    <n v="2"/>
    <x v="1"/>
    <n v="1"/>
    <n v="4"/>
    <n v="72"/>
    <n v="3"/>
    <n v="1"/>
    <n v="4"/>
    <n v="2476"/>
    <n v="17434"/>
    <n v="1"/>
    <n v="18"/>
    <n v="3"/>
    <n v="1"/>
    <n v="80"/>
    <n v="1"/>
    <n v="1"/>
    <n v="3"/>
    <n v="1"/>
    <n v="0"/>
    <n v="0"/>
    <n v="0"/>
  </r>
  <r>
    <s v="Yes"/>
    <s v="Travel_Frequently"/>
    <s v="25 - 34"/>
    <s v="Ex-Employees"/>
    <x v="1"/>
    <x v="4"/>
    <s v="STAFF-510"/>
    <x v="382"/>
    <x v="1"/>
    <x v="1"/>
    <s v="Single"/>
    <s v="No"/>
    <s v="Y"/>
    <n v="2"/>
    <n v="-2"/>
    <n v="0"/>
    <n v="26"/>
    <n v="1"/>
    <n v="1"/>
    <n v="1"/>
    <n v="0"/>
    <n v="575"/>
    <n v="3"/>
    <x v="1"/>
    <n v="1"/>
    <n v="4"/>
    <n v="73"/>
    <n v="3"/>
    <n v="1"/>
    <n v="4"/>
    <n v="3102"/>
    <n v="6582"/>
    <n v="0"/>
    <n v="22"/>
    <n v="4"/>
    <n v="3"/>
    <n v="80"/>
    <n v="0"/>
    <n v="7"/>
    <n v="3"/>
    <n v="6"/>
    <n v="4"/>
    <n v="0"/>
    <n v="4"/>
  </r>
  <r>
    <s v="No"/>
    <s v="Travel_Rarely"/>
    <s v="Under 25"/>
    <s v="Current Employees"/>
    <x v="1"/>
    <x v="2"/>
    <s v="STAFF-511"/>
    <x v="383"/>
    <x v="0"/>
    <x v="1"/>
    <s v="Married"/>
    <s v="No"/>
    <s v="Y"/>
    <n v="1"/>
    <n v="-2"/>
    <n v="0"/>
    <n v="22"/>
    <n v="0"/>
    <m/>
    <n v="0"/>
    <n v="1"/>
    <n v="253"/>
    <n v="11"/>
    <x v="3"/>
    <n v="1"/>
    <n v="1"/>
    <n v="43"/>
    <n v="3"/>
    <n v="1"/>
    <n v="3"/>
    <n v="2244"/>
    <n v="24440"/>
    <n v="1"/>
    <n v="13"/>
    <n v="3"/>
    <n v="4"/>
    <n v="80"/>
    <n v="1"/>
    <n v="2"/>
    <n v="3"/>
    <n v="2"/>
    <n v="1"/>
    <n v="1"/>
    <n v="2"/>
  </r>
  <r>
    <s v="No"/>
    <s v="Travel_Rarely"/>
    <s v="35 - 44"/>
    <s v="Current Employees"/>
    <x v="0"/>
    <x v="2"/>
    <s v="STAFF-513"/>
    <x v="384"/>
    <x v="1"/>
    <x v="0"/>
    <s v="Married"/>
    <s v="No"/>
    <s v="Y"/>
    <n v="2"/>
    <n v="-2"/>
    <n v="0"/>
    <n v="36"/>
    <n v="0"/>
    <m/>
    <n v="0"/>
    <n v="1"/>
    <n v="164"/>
    <n v="2"/>
    <x v="0"/>
    <n v="1"/>
    <n v="2"/>
    <n v="61"/>
    <n v="2"/>
    <n v="3"/>
    <n v="3"/>
    <n v="7596"/>
    <n v="3809"/>
    <n v="1"/>
    <n v="13"/>
    <n v="3"/>
    <n v="2"/>
    <n v="80"/>
    <n v="2"/>
    <n v="10"/>
    <n v="3"/>
    <n v="10"/>
    <n v="9"/>
    <n v="9"/>
    <n v="0"/>
  </r>
  <r>
    <s v="Yes"/>
    <s v="Travel_Frequently"/>
    <s v="25 - 34"/>
    <s v="Ex-Employees"/>
    <x v="1"/>
    <x v="4"/>
    <s v="STAFF-514"/>
    <x v="385"/>
    <x v="1"/>
    <x v="1"/>
    <s v="Single"/>
    <s v="Yes"/>
    <s v="Y"/>
    <n v="4"/>
    <n v="-2"/>
    <n v="0"/>
    <n v="30"/>
    <n v="1"/>
    <n v="1"/>
    <n v="1"/>
    <n v="0"/>
    <n v="464"/>
    <n v="4"/>
    <x v="3"/>
    <n v="1"/>
    <n v="4"/>
    <n v="40"/>
    <n v="3"/>
    <n v="1"/>
    <n v="4"/>
    <n v="2285"/>
    <n v="3427"/>
    <n v="9"/>
    <n v="23"/>
    <n v="4"/>
    <n v="3"/>
    <n v="80"/>
    <n v="0"/>
    <n v="3"/>
    <n v="3"/>
    <n v="1"/>
    <n v="0"/>
    <n v="0"/>
    <n v="0"/>
  </r>
  <r>
    <s v="No"/>
    <s v="Travel_Rarely"/>
    <s v="35 - 44"/>
    <s v="Current Employees"/>
    <x v="1"/>
    <x v="0"/>
    <s v="STAFF-515"/>
    <x v="386"/>
    <x v="0"/>
    <x v="2"/>
    <s v="Divorced"/>
    <s v="No"/>
    <s v="Y"/>
    <n v="2"/>
    <n v="-2"/>
    <n v="0"/>
    <n v="37"/>
    <n v="0"/>
    <m/>
    <n v="0"/>
    <n v="1"/>
    <n v="1107"/>
    <n v="14"/>
    <x v="3"/>
    <n v="1"/>
    <n v="4"/>
    <n v="95"/>
    <n v="3"/>
    <n v="1"/>
    <n v="2"/>
    <n v="3034"/>
    <n v="26914"/>
    <n v="1"/>
    <n v="12"/>
    <n v="3"/>
    <n v="3"/>
    <n v="80"/>
    <n v="1"/>
    <n v="18"/>
    <n v="2"/>
    <n v="18"/>
    <n v="7"/>
    <n v="12"/>
    <n v="17"/>
  </r>
  <r>
    <s v="No"/>
    <s v="Travel_Rarely"/>
    <s v="35 - 44"/>
    <s v="Current Employees"/>
    <x v="0"/>
    <x v="3"/>
    <s v="STAFF-516"/>
    <x v="387"/>
    <x v="0"/>
    <x v="0"/>
    <s v="Divorced"/>
    <s v="No"/>
    <s v="Y"/>
    <n v="5"/>
    <n v="-2"/>
    <n v="0"/>
    <n v="40"/>
    <n v="0"/>
    <m/>
    <n v="0"/>
    <n v="1"/>
    <n v="759"/>
    <n v="2"/>
    <x v="0"/>
    <n v="1"/>
    <n v="4"/>
    <n v="46"/>
    <n v="3"/>
    <n v="2"/>
    <n v="1"/>
    <n v="5715"/>
    <n v="22553"/>
    <n v="7"/>
    <n v="12"/>
    <n v="3"/>
    <n v="3"/>
    <n v="80"/>
    <n v="2"/>
    <n v="8"/>
    <n v="3"/>
    <n v="5"/>
    <n v="4"/>
    <n v="1"/>
    <n v="3"/>
  </r>
  <r>
    <s v="No"/>
    <s v="Travel_Rarely"/>
    <s v="35 - 44"/>
    <s v="Current Employees"/>
    <x v="1"/>
    <x v="0"/>
    <s v="STAFF-517"/>
    <x v="388"/>
    <x v="0"/>
    <x v="2"/>
    <s v="Divorced"/>
    <s v="No"/>
    <s v="Y"/>
    <n v="5"/>
    <n v="-2"/>
    <n v="0"/>
    <n v="42"/>
    <n v="0"/>
    <m/>
    <n v="0"/>
    <n v="1"/>
    <n v="201"/>
    <n v="1"/>
    <x v="2"/>
    <n v="1"/>
    <n v="2"/>
    <n v="95"/>
    <n v="3"/>
    <n v="1"/>
    <n v="2"/>
    <n v="2576"/>
    <n v="20490"/>
    <n v="3"/>
    <n v="16"/>
    <n v="3"/>
    <n v="2"/>
    <n v="80"/>
    <n v="1"/>
    <n v="8"/>
    <n v="3"/>
    <n v="5"/>
    <n v="2"/>
    <n v="1"/>
    <n v="2"/>
  </r>
  <r>
    <s v="No"/>
    <s v="Travel_Rarely"/>
    <s v="35 - 44"/>
    <s v="Current Employees"/>
    <x v="1"/>
    <x v="0"/>
    <s v="STAFF-518"/>
    <x v="389"/>
    <x v="1"/>
    <x v="3"/>
    <s v="Single"/>
    <s v="Yes"/>
    <s v="Y"/>
    <n v="2"/>
    <n v="-2"/>
    <n v="0"/>
    <n v="37"/>
    <n v="0"/>
    <m/>
    <n v="0"/>
    <n v="1"/>
    <n v="1305"/>
    <n v="10"/>
    <x v="2"/>
    <n v="1"/>
    <n v="3"/>
    <n v="49"/>
    <n v="3"/>
    <n v="2"/>
    <n v="2"/>
    <n v="4197"/>
    <n v="21123"/>
    <n v="2"/>
    <n v="12"/>
    <n v="3"/>
    <n v="4"/>
    <n v="80"/>
    <n v="0"/>
    <n v="18"/>
    <n v="2"/>
    <n v="1"/>
    <n v="0"/>
    <n v="0"/>
    <n v="1"/>
  </r>
  <r>
    <s v="No"/>
    <s v="Travel_Rarely"/>
    <s v="35 - 44"/>
    <s v="Current Employees"/>
    <x v="1"/>
    <x v="0"/>
    <s v="STAFF-520"/>
    <x v="390"/>
    <x v="1"/>
    <x v="7"/>
    <s v="Divorced"/>
    <s v="No"/>
    <s v="Y"/>
    <n v="3"/>
    <n v="-2"/>
    <n v="0"/>
    <n v="43"/>
    <n v="0"/>
    <m/>
    <n v="0"/>
    <n v="1"/>
    <n v="982"/>
    <n v="12"/>
    <x v="3"/>
    <n v="1"/>
    <n v="1"/>
    <n v="59"/>
    <n v="2"/>
    <n v="4"/>
    <n v="2"/>
    <n v="14336"/>
    <n v="4345"/>
    <n v="1"/>
    <n v="11"/>
    <n v="3"/>
    <n v="3"/>
    <n v="80"/>
    <n v="1"/>
    <n v="25"/>
    <n v="3"/>
    <n v="25"/>
    <n v="10"/>
    <n v="3"/>
    <n v="9"/>
  </r>
  <r>
    <s v="No"/>
    <s v="Travel_Rarely"/>
    <s v="35 - 44"/>
    <s v="Current Employees"/>
    <x v="1"/>
    <x v="2"/>
    <s v="STAFF-521"/>
    <x v="391"/>
    <x v="0"/>
    <x v="2"/>
    <s v="Married"/>
    <s v="No"/>
    <s v="Y"/>
    <n v="3"/>
    <n v="-2"/>
    <n v="0"/>
    <n v="40"/>
    <n v="0"/>
    <m/>
    <n v="0"/>
    <n v="1"/>
    <n v="555"/>
    <n v="2"/>
    <x v="3"/>
    <n v="1"/>
    <n v="2"/>
    <n v="78"/>
    <n v="2"/>
    <n v="2"/>
    <n v="3"/>
    <n v="3448"/>
    <n v="13436"/>
    <n v="6"/>
    <n v="22"/>
    <n v="4"/>
    <n v="2"/>
    <n v="80"/>
    <n v="1"/>
    <n v="20"/>
    <n v="3"/>
    <n v="1"/>
    <n v="0"/>
    <n v="0"/>
    <n v="0"/>
  </r>
  <r>
    <s v="No"/>
    <s v="Travel_Rarely"/>
    <s v="45 - 54"/>
    <s v="Current Employees"/>
    <x v="1"/>
    <x v="2"/>
    <s v="STAFF-522"/>
    <x v="392"/>
    <x v="1"/>
    <x v="7"/>
    <s v="Married"/>
    <s v="No"/>
    <s v="Y"/>
    <n v="4"/>
    <n v="-2"/>
    <n v="0"/>
    <n v="54"/>
    <n v="0"/>
    <m/>
    <n v="0"/>
    <n v="1"/>
    <n v="821"/>
    <n v="5"/>
    <x v="0"/>
    <n v="1"/>
    <n v="1"/>
    <n v="86"/>
    <n v="3"/>
    <n v="5"/>
    <n v="3"/>
    <n v="19406"/>
    <n v="8509"/>
    <n v="4"/>
    <n v="11"/>
    <n v="3"/>
    <n v="3"/>
    <n v="80"/>
    <n v="1"/>
    <n v="24"/>
    <n v="2"/>
    <n v="4"/>
    <n v="2"/>
    <n v="1"/>
    <n v="2"/>
  </r>
  <r>
    <s v="No"/>
    <s v="Non-Travel"/>
    <s v="25 - 34"/>
    <s v="Current Employees"/>
    <x v="0"/>
    <x v="3"/>
    <s v="STAFF-523"/>
    <x v="393"/>
    <x v="0"/>
    <x v="0"/>
    <s v="Married"/>
    <s v="No"/>
    <s v="Y"/>
    <n v="3"/>
    <n v="-2"/>
    <n v="0"/>
    <n v="34"/>
    <n v="0"/>
    <m/>
    <n v="0"/>
    <n v="1"/>
    <n v="1381"/>
    <n v="4"/>
    <x v="2"/>
    <n v="1"/>
    <n v="3"/>
    <n v="72"/>
    <n v="3"/>
    <n v="2"/>
    <n v="1"/>
    <n v="6538"/>
    <n v="12740"/>
    <n v="9"/>
    <n v="15"/>
    <n v="3"/>
    <n v="1"/>
    <n v="80"/>
    <n v="1"/>
    <n v="6"/>
    <n v="3"/>
    <n v="3"/>
    <n v="2"/>
    <n v="1"/>
    <n v="2"/>
  </r>
  <r>
    <s v="No"/>
    <s v="Travel_Rarely"/>
    <s v="25 - 34"/>
    <s v="Current Employees"/>
    <x v="1"/>
    <x v="2"/>
    <s v="STAFF-524"/>
    <x v="394"/>
    <x v="0"/>
    <x v="3"/>
    <s v="Married"/>
    <s v="No"/>
    <s v="Y"/>
    <n v="5"/>
    <n v="-2"/>
    <n v="0"/>
    <n v="31"/>
    <n v="0"/>
    <m/>
    <n v="0"/>
    <n v="1"/>
    <n v="480"/>
    <n v="7"/>
    <x v="0"/>
    <n v="1"/>
    <n v="2"/>
    <n v="31"/>
    <n v="3"/>
    <n v="2"/>
    <n v="3"/>
    <n v="4306"/>
    <n v="4156"/>
    <n v="1"/>
    <n v="12"/>
    <n v="3"/>
    <n v="2"/>
    <n v="80"/>
    <n v="1"/>
    <n v="13"/>
    <n v="1"/>
    <n v="13"/>
    <n v="10"/>
    <n v="3"/>
    <n v="12"/>
  </r>
  <r>
    <s v="No"/>
    <s v="Travel_Frequently"/>
    <s v="35 - 44"/>
    <s v="Current Employees"/>
    <x v="1"/>
    <x v="2"/>
    <s v="STAFF-525"/>
    <x v="395"/>
    <x v="1"/>
    <x v="2"/>
    <s v="Married"/>
    <s v="No"/>
    <s v="Y"/>
    <n v="1"/>
    <n v="-2"/>
    <n v="0"/>
    <n v="43"/>
    <n v="0"/>
    <m/>
    <n v="0"/>
    <n v="1"/>
    <n v="313"/>
    <n v="21"/>
    <x v="3"/>
    <n v="1"/>
    <n v="4"/>
    <n v="61"/>
    <n v="3"/>
    <n v="1"/>
    <n v="4"/>
    <n v="2258"/>
    <n v="15238"/>
    <n v="7"/>
    <n v="20"/>
    <n v="4"/>
    <n v="1"/>
    <n v="80"/>
    <n v="1"/>
    <n v="8"/>
    <n v="3"/>
    <n v="3"/>
    <n v="2"/>
    <n v="1"/>
    <n v="2"/>
  </r>
  <r>
    <s v="No"/>
    <s v="Travel_Rarely"/>
    <s v="35 - 44"/>
    <s v="Current Employees"/>
    <x v="1"/>
    <x v="1"/>
    <s v="STAFF-526"/>
    <x v="396"/>
    <x v="0"/>
    <x v="4"/>
    <s v="Divorced"/>
    <s v="Yes"/>
    <s v="Y"/>
    <n v="3"/>
    <n v="-2"/>
    <n v="0"/>
    <n v="43"/>
    <n v="0"/>
    <m/>
    <n v="0"/>
    <n v="1"/>
    <n v="1473"/>
    <n v="8"/>
    <x v="2"/>
    <n v="1"/>
    <n v="3"/>
    <n v="74"/>
    <n v="3"/>
    <n v="2"/>
    <n v="3"/>
    <n v="4522"/>
    <n v="2227"/>
    <n v="4"/>
    <n v="14"/>
    <n v="3"/>
    <n v="4"/>
    <n v="80"/>
    <n v="0"/>
    <n v="8"/>
    <n v="3"/>
    <n v="5"/>
    <n v="2"/>
    <n v="0"/>
    <n v="2"/>
  </r>
  <r>
    <s v="No"/>
    <s v="Travel_Rarely"/>
    <s v="25 - 34"/>
    <s v="Current Employees"/>
    <x v="0"/>
    <x v="0"/>
    <s v="STAFF-527"/>
    <x v="397"/>
    <x v="0"/>
    <x v="0"/>
    <s v="Single"/>
    <s v="Yes"/>
    <s v="Y"/>
    <n v="3"/>
    <n v="-2"/>
    <n v="0"/>
    <n v="25"/>
    <n v="0"/>
    <m/>
    <n v="0"/>
    <n v="1"/>
    <n v="891"/>
    <n v="4"/>
    <x v="0"/>
    <n v="1"/>
    <n v="2"/>
    <n v="99"/>
    <n v="2"/>
    <n v="2"/>
    <n v="2"/>
    <n v="4487"/>
    <n v="12090"/>
    <n v="1"/>
    <n v="11"/>
    <n v="3"/>
    <n v="2"/>
    <n v="80"/>
    <n v="0"/>
    <n v="5"/>
    <n v="3"/>
    <n v="5"/>
    <n v="4"/>
    <n v="1"/>
    <n v="3"/>
  </r>
  <r>
    <s v="No"/>
    <s v="Non-Travel"/>
    <s v="35 - 44"/>
    <s v="Current Employees"/>
    <x v="1"/>
    <x v="2"/>
    <s v="STAFF-529"/>
    <x v="398"/>
    <x v="0"/>
    <x v="1"/>
    <s v="Married"/>
    <s v="Yes"/>
    <s v="Y"/>
    <n v="2"/>
    <n v="-2"/>
    <n v="0"/>
    <n v="37"/>
    <n v="0"/>
    <m/>
    <n v="0"/>
    <n v="1"/>
    <n v="1063"/>
    <n v="25"/>
    <x v="4"/>
    <n v="1"/>
    <n v="2"/>
    <n v="72"/>
    <n v="3"/>
    <n v="2"/>
    <n v="3"/>
    <n v="4449"/>
    <n v="23866"/>
    <n v="3"/>
    <n v="15"/>
    <n v="3"/>
    <n v="1"/>
    <n v="80"/>
    <n v="2"/>
    <n v="15"/>
    <n v="3"/>
    <n v="13"/>
    <n v="11"/>
    <n v="10"/>
    <n v="7"/>
  </r>
  <r>
    <s v="No"/>
    <s v="Travel_Rarely"/>
    <s v="25 - 34"/>
    <s v="Current Employees"/>
    <x v="1"/>
    <x v="0"/>
    <s v="STAFF-530"/>
    <x v="399"/>
    <x v="1"/>
    <x v="2"/>
    <s v="Married"/>
    <s v="No"/>
    <s v="Y"/>
    <n v="3"/>
    <n v="-2"/>
    <n v="0"/>
    <n v="31"/>
    <n v="0"/>
    <m/>
    <n v="0"/>
    <n v="1"/>
    <n v="329"/>
    <n v="1"/>
    <x v="0"/>
    <n v="1"/>
    <n v="4"/>
    <n v="98"/>
    <n v="2"/>
    <n v="1"/>
    <n v="2"/>
    <n v="2218"/>
    <n v="16193"/>
    <n v="1"/>
    <n v="12"/>
    <n v="3"/>
    <n v="3"/>
    <n v="80"/>
    <n v="1"/>
    <n v="4"/>
    <n v="3"/>
    <n v="4"/>
    <n v="2"/>
    <n v="3"/>
    <n v="2"/>
  </r>
  <r>
    <s v="No"/>
    <s v="Travel_Frequently"/>
    <s v="35 - 44"/>
    <s v="Current Employees"/>
    <x v="1"/>
    <x v="0"/>
    <s v="STAFF-531"/>
    <x v="400"/>
    <x v="1"/>
    <x v="5"/>
    <s v="Divorced"/>
    <s v="Yes"/>
    <s v="Y"/>
    <n v="3"/>
    <n v="-2"/>
    <n v="0"/>
    <n v="39"/>
    <n v="0"/>
    <m/>
    <n v="0"/>
    <n v="1"/>
    <n v="1218"/>
    <n v="1"/>
    <x v="1"/>
    <n v="1"/>
    <n v="2"/>
    <n v="52"/>
    <n v="3"/>
    <n v="5"/>
    <n v="2"/>
    <n v="19197"/>
    <n v="8213"/>
    <n v="1"/>
    <n v="14"/>
    <n v="3"/>
    <n v="3"/>
    <n v="80"/>
    <n v="1"/>
    <n v="21"/>
    <n v="3"/>
    <n v="21"/>
    <n v="8"/>
    <n v="1"/>
    <n v="6"/>
  </r>
  <r>
    <s v="No"/>
    <s v="Travel_Frequently"/>
    <s v="Over 55"/>
    <s v="Current Employees"/>
    <x v="0"/>
    <x v="0"/>
    <s v="STAFF-532"/>
    <x v="401"/>
    <x v="0"/>
    <x v="0"/>
    <s v="Married"/>
    <s v="No"/>
    <s v="Y"/>
    <n v="0"/>
    <n v="-2"/>
    <n v="0"/>
    <n v="56"/>
    <n v="0"/>
    <m/>
    <n v="0"/>
    <n v="1"/>
    <n v="906"/>
    <n v="6"/>
    <x v="3"/>
    <n v="1"/>
    <n v="3"/>
    <n v="86"/>
    <n v="4"/>
    <n v="4"/>
    <n v="2"/>
    <n v="13212"/>
    <n v="18256"/>
    <n v="9"/>
    <n v="11"/>
    <n v="3"/>
    <n v="4"/>
    <n v="80"/>
    <n v="3"/>
    <n v="36"/>
    <n v="2"/>
    <n v="7"/>
    <n v="7"/>
    <n v="7"/>
    <n v="7"/>
  </r>
  <r>
    <s v="No"/>
    <s v="Travel_Rarely"/>
    <s v="25 - 34"/>
    <s v="Current Employees"/>
    <x v="0"/>
    <x v="4"/>
    <s v="STAFF-533"/>
    <x v="402"/>
    <x v="0"/>
    <x v="0"/>
    <s v="Single"/>
    <s v="No"/>
    <s v="Y"/>
    <n v="6"/>
    <n v="-2"/>
    <n v="0"/>
    <n v="30"/>
    <n v="0"/>
    <m/>
    <n v="0"/>
    <n v="1"/>
    <n v="1082"/>
    <n v="12"/>
    <x v="3"/>
    <n v="1"/>
    <n v="4"/>
    <n v="83"/>
    <n v="3"/>
    <n v="2"/>
    <n v="4"/>
    <n v="6577"/>
    <n v="19558"/>
    <n v="0"/>
    <n v="11"/>
    <n v="3"/>
    <n v="2"/>
    <n v="80"/>
    <n v="0"/>
    <n v="6"/>
    <n v="3"/>
    <n v="5"/>
    <n v="4"/>
    <n v="4"/>
    <n v="4"/>
  </r>
  <r>
    <s v="No"/>
    <s v="Travel_Rarely"/>
    <s v="35 - 44"/>
    <s v="Current Employees"/>
    <x v="0"/>
    <x v="3"/>
    <s v="STAFF-534"/>
    <x v="403"/>
    <x v="1"/>
    <x v="0"/>
    <s v="Married"/>
    <s v="No"/>
    <s v="Y"/>
    <n v="2"/>
    <n v="-2"/>
    <n v="0"/>
    <n v="41"/>
    <n v="0"/>
    <m/>
    <n v="0"/>
    <n v="1"/>
    <n v="645"/>
    <n v="1"/>
    <x v="3"/>
    <n v="1"/>
    <n v="2"/>
    <n v="49"/>
    <n v="4"/>
    <n v="3"/>
    <n v="1"/>
    <n v="8392"/>
    <n v="19566"/>
    <n v="1"/>
    <n v="16"/>
    <n v="3"/>
    <n v="3"/>
    <n v="80"/>
    <n v="1"/>
    <n v="10"/>
    <n v="3"/>
    <n v="10"/>
    <n v="7"/>
    <n v="0"/>
    <n v="7"/>
  </r>
  <r>
    <s v="No"/>
    <s v="Travel_Rarely"/>
    <s v="25 - 34"/>
    <s v="Current Employees"/>
    <x v="1"/>
    <x v="2"/>
    <s v="STAFF-536"/>
    <x v="404"/>
    <x v="1"/>
    <x v="2"/>
    <s v="Divorced"/>
    <s v="No"/>
    <s v="Y"/>
    <n v="2"/>
    <n v="-2"/>
    <n v="0"/>
    <n v="28"/>
    <n v="0"/>
    <m/>
    <n v="0"/>
    <n v="1"/>
    <n v="1300"/>
    <n v="17"/>
    <x v="0"/>
    <n v="1"/>
    <n v="3"/>
    <n v="79"/>
    <n v="3"/>
    <n v="2"/>
    <n v="3"/>
    <n v="4558"/>
    <n v="13535"/>
    <n v="1"/>
    <n v="12"/>
    <n v="3"/>
    <n v="4"/>
    <n v="80"/>
    <n v="1"/>
    <n v="10"/>
    <n v="3"/>
    <n v="10"/>
    <n v="0"/>
    <n v="1"/>
    <n v="8"/>
  </r>
  <r>
    <s v="Yes"/>
    <s v="Travel_Rarely"/>
    <s v="25 - 34"/>
    <s v="Ex-Employees"/>
    <x v="1"/>
    <x v="2"/>
    <s v="STAFF-538"/>
    <x v="405"/>
    <x v="1"/>
    <x v="2"/>
    <s v="Married"/>
    <s v="No"/>
    <s v="Y"/>
    <n v="5"/>
    <n v="-2"/>
    <n v="0"/>
    <n v="25"/>
    <n v="1"/>
    <n v="1"/>
    <n v="1"/>
    <n v="0"/>
    <n v="688"/>
    <n v="3"/>
    <x v="3"/>
    <n v="1"/>
    <n v="1"/>
    <n v="91"/>
    <n v="3"/>
    <n v="1"/>
    <n v="3"/>
    <n v="4031"/>
    <n v="9396"/>
    <n v="5"/>
    <n v="13"/>
    <n v="3"/>
    <n v="3"/>
    <n v="80"/>
    <n v="1"/>
    <n v="6"/>
    <n v="3"/>
    <n v="2"/>
    <n v="2"/>
    <n v="0"/>
    <n v="2"/>
  </r>
  <r>
    <s v="No"/>
    <s v="Travel_Rarely"/>
    <s v="45 - 54"/>
    <s v="Current Employees"/>
    <x v="1"/>
    <x v="2"/>
    <s v="STAFF-543"/>
    <x v="406"/>
    <x v="1"/>
    <x v="3"/>
    <s v="Married"/>
    <s v="Yes"/>
    <s v="Y"/>
    <n v="4"/>
    <n v="-2"/>
    <n v="0"/>
    <n v="52"/>
    <n v="0"/>
    <m/>
    <n v="0"/>
    <n v="1"/>
    <n v="319"/>
    <n v="3"/>
    <x v="3"/>
    <n v="1"/>
    <n v="4"/>
    <n v="39"/>
    <n v="2"/>
    <n v="3"/>
    <n v="3"/>
    <n v="7969"/>
    <n v="19609"/>
    <n v="2"/>
    <n v="14"/>
    <n v="3"/>
    <n v="3"/>
    <n v="80"/>
    <n v="0"/>
    <n v="28"/>
    <n v="3"/>
    <n v="5"/>
    <n v="4"/>
    <n v="0"/>
    <n v="4"/>
  </r>
  <r>
    <s v="No"/>
    <s v="Travel_Rarely"/>
    <s v="45 - 54"/>
    <s v="Current Employees"/>
    <x v="1"/>
    <x v="0"/>
    <s v="STAFF-544"/>
    <x v="407"/>
    <x v="1"/>
    <x v="1"/>
    <s v="Married"/>
    <s v="No"/>
    <s v="Y"/>
    <n v="3"/>
    <n v="-2"/>
    <n v="0"/>
    <n v="45"/>
    <n v="0"/>
    <m/>
    <n v="0"/>
    <n v="1"/>
    <n v="192"/>
    <n v="10"/>
    <x v="0"/>
    <n v="1"/>
    <n v="1"/>
    <n v="69"/>
    <n v="3"/>
    <n v="1"/>
    <n v="2"/>
    <n v="2654"/>
    <n v="9655"/>
    <n v="3"/>
    <n v="21"/>
    <n v="4"/>
    <n v="4"/>
    <n v="80"/>
    <n v="2"/>
    <n v="8"/>
    <n v="2"/>
    <n v="2"/>
    <n v="2"/>
    <n v="0"/>
    <n v="2"/>
  </r>
  <r>
    <s v="No"/>
    <s v="Travel_Rarely"/>
    <s v="45 - 54"/>
    <s v="Current Employees"/>
    <x v="1"/>
    <x v="0"/>
    <s v="STAFF-546"/>
    <x v="408"/>
    <x v="0"/>
    <x v="5"/>
    <s v="Married"/>
    <s v="No"/>
    <s v="Y"/>
    <n v="2"/>
    <n v="-2"/>
    <n v="0"/>
    <n v="52"/>
    <n v="0"/>
    <m/>
    <n v="0"/>
    <n v="1"/>
    <n v="1490"/>
    <n v="4"/>
    <x v="0"/>
    <n v="1"/>
    <n v="4"/>
    <n v="30"/>
    <n v="3"/>
    <n v="4"/>
    <n v="2"/>
    <n v="16555"/>
    <n v="10310"/>
    <n v="2"/>
    <n v="13"/>
    <n v="3"/>
    <n v="4"/>
    <n v="80"/>
    <n v="0"/>
    <n v="31"/>
    <n v="1"/>
    <n v="5"/>
    <n v="2"/>
    <n v="1"/>
    <n v="4"/>
  </r>
  <r>
    <s v="No"/>
    <s v="Travel_Frequently"/>
    <s v="35 - 44"/>
    <s v="Current Employees"/>
    <x v="1"/>
    <x v="0"/>
    <s v="STAFF-547"/>
    <x v="409"/>
    <x v="0"/>
    <x v="1"/>
    <s v="Divorced"/>
    <s v="No"/>
    <s v="Y"/>
    <n v="3"/>
    <n v="-2"/>
    <n v="0"/>
    <n v="42"/>
    <n v="0"/>
    <m/>
    <n v="0"/>
    <n v="1"/>
    <n v="532"/>
    <n v="29"/>
    <x v="0"/>
    <n v="1"/>
    <n v="1"/>
    <n v="92"/>
    <n v="3"/>
    <n v="2"/>
    <n v="2"/>
    <n v="4556"/>
    <n v="12932"/>
    <n v="2"/>
    <n v="11"/>
    <n v="3"/>
    <n v="2"/>
    <n v="80"/>
    <n v="1"/>
    <n v="19"/>
    <n v="3"/>
    <n v="5"/>
    <n v="4"/>
    <n v="0"/>
    <n v="2"/>
  </r>
  <r>
    <s v="No"/>
    <s v="Travel_Rarely"/>
    <s v="25 - 34"/>
    <s v="Current Employees"/>
    <x v="1"/>
    <x v="0"/>
    <s v="STAFF-548"/>
    <x v="410"/>
    <x v="0"/>
    <x v="3"/>
    <s v="Single"/>
    <s v="No"/>
    <s v="Y"/>
    <n v="2"/>
    <n v="-2"/>
    <n v="0"/>
    <n v="30"/>
    <n v="0"/>
    <m/>
    <n v="0"/>
    <n v="1"/>
    <n v="317"/>
    <n v="2"/>
    <x v="3"/>
    <n v="1"/>
    <n v="3"/>
    <n v="43"/>
    <n v="1"/>
    <n v="2"/>
    <n v="2"/>
    <n v="6091"/>
    <n v="24793"/>
    <n v="2"/>
    <n v="20"/>
    <n v="4"/>
    <n v="3"/>
    <n v="80"/>
    <n v="0"/>
    <n v="11"/>
    <n v="3"/>
    <n v="5"/>
    <n v="4"/>
    <n v="0"/>
    <n v="2"/>
  </r>
  <r>
    <s v="No"/>
    <s v="Travel_Rarely"/>
    <s v="Over 55"/>
    <s v="Current Employees"/>
    <x v="1"/>
    <x v="0"/>
    <s v="STAFF-549"/>
    <x v="411"/>
    <x v="0"/>
    <x v="5"/>
    <s v="Married"/>
    <s v="No"/>
    <s v="Y"/>
    <n v="5"/>
    <n v="-2"/>
    <n v="0"/>
    <n v="60"/>
    <n v="0"/>
    <m/>
    <n v="0"/>
    <n v="1"/>
    <n v="422"/>
    <n v="7"/>
    <x v="3"/>
    <n v="1"/>
    <n v="1"/>
    <n v="41"/>
    <n v="3"/>
    <n v="5"/>
    <n v="2"/>
    <n v="19566"/>
    <n v="3854"/>
    <n v="5"/>
    <n v="11"/>
    <n v="3"/>
    <n v="4"/>
    <n v="80"/>
    <n v="0"/>
    <n v="33"/>
    <n v="1"/>
    <n v="29"/>
    <n v="8"/>
    <n v="11"/>
    <n v="10"/>
  </r>
  <r>
    <s v="No"/>
    <s v="Travel_Rarely"/>
    <s v="45 - 54"/>
    <s v="Current Employees"/>
    <x v="1"/>
    <x v="2"/>
    <s v="STAFF-550"/>
    <x v="412"/>
    <x v="0"/>
    <x v="3"/>
    <s v="Divorced"/>
    <s v="No"/>
    <s v="Y"/>
    <n v="5"/>
    <n v="-2"/>
    <n v="0"/>
    <n v="46"/>
    <n v="0"/>
    <m/>
    <n v="0"/>
    <n v="1"/>
    <n v="1485"/>
    <n v="18"/>
    <x v="3"/>
    <n v="1"/>
    <n v="3"/>
    <n v="87"/>
    <n v="3"/>
    <n v="2"/>
    <n v="3"/>
    <n v="4810"/>
    <n v="26314"/>
    <n v="2"/>
    <n v="14"/>
    <n v="3"/>
    <n v="3"/>
    <n v="80"/>
    <n v="1"/>
    <n v="19"/>
    <n v="2"/>
    <n v="10"/>
    <n v="7"/>
    <n v="0"/>
    <n v="8"/>
  </r>
  <r>
    <s v="No"/>
    <s v="Travel_Frequently"/>
    <s v="35 - 44"/>
    <s v="Current Employees"/>
    <x v="1"/>
    <x v="4"/>
    <s v="STAFF-551"/>
    <x v="413"/>
    <x v="0"/>
    <x v="4"/>
    <s v="Married"/>
    <s v="No"/>
    <s v="Y"/>
    <n v="4"/>
    <n v="-2"/>
    <n v="0"/>
    <n v="42"/>
    <n v="0"/>
    <m/>
    <n v="0"/>
    <n v="1"/>
    <n v="1368"/>
    <n v="28"/>
    <x v="2"/>
    <n v="1"/>
    <n v="4"/>
    <n v="88"/>
    <n v="2"/>
    <n v="2"/>
    <n v="4"/>
    <n v="4523"/>
    <n v="4386"/>
    <n v="0"/>
    <n v="11"/>
    <n v="3"/>
    <n v="4"/>
    <n v="80"/>
    <n v="3"/>
    <n v="7"/>
    <n v="4"/>
    <n v="6"/>
    <n v="5"/>
    <n v="0"/>
    <n v="4"/>
  </r>
  <r>
    <s v="Yes"/>
    <s v="Travel_Rarely"/>
    <s v="Under 25"/>
    <s v="Ex-Employees"/>
    <x v="0"/>
    <x v="4"/>
    <s v="STAFF-554"/>
    <x v="414"/>
    <x v="0"/>
    <x v="6"/>
    <s v="Single"/>
    <s v="Yes"/>
    <s v="Y"/>
    <n v="4"/>
    <n v="-2"/>
    <n v="0"/>
    <n v="24"/>
    <n v="1"/>
    <n v="1"/>
    <n v="1"/>
    <n v="0"/>
    <n v="1448"/>
    <n v="1"/>
    <x v="1"/>
    <n v="1"/>
    <n v="4"/>
    <n v="62"/>
    <n v="3"/>
    <n v="1"/>
    <n v="4"/>
    <n v="3202"/>
    <n v="21972"/>
    <n v="1"/>
    <n v="16"/>
    <n v="3"/>
    <n v="2"/>
    <n v="80"/>
    <n v="0"/>
    <n v="6"/>
    <n v="3"/>
    <n v="5"/>
    <n v="3"/>
    <n v="1"/>
    <n v="4"/>
  </r>
  <r>
    <s v="Yes"/>
    <s v="Travel_Frequently"/>
    <s v="25 - 34"/>
    <s v="Ex-Employees"/>
    <x v="0"/>
    <x v="3"/>
    <s v="STAFF-555"/>
    <x v="415"/>
    <x v="0"/>
    <x v="6"/>
    <s v="Divorced"/>
    <s v="No"/>
    <s v="Y"/>
    <n v="3"/>
    <n v="-2"/>
    <n v="0"/>
    <n v="34"/>
    <n v="1"/>
    <n v="1"/>
    <n v="1"/>
    <n v="0"/>
    <n v="296"/>
    <n v="6"/>
    <x v="0"/>
    <n v="1"/>
    <n v="4"/>
    <n v="33"/>
    <n v="1"/>
    <n v="1"/>
    <n v="1"/>
    <n v="2351"/>
    <n v="12253"/>
    <n v="0"/>
    <n v="16"/>
    <n v="3"/>
    <n v="4"/>
    <n v="80"/>
    <n v="1"/>
    <n v="3"/>
    <n v="2"/>
    <n v="2"/>
    <n v="2"/>
    <n v="1"/>
    <n v="0"/>
  </r>
  <r>
    <s v="No"/>
    <s v="Travel_Frequently"/>
    <s v="35 - 44"/>
    <s v="Current Employees"/>
    <x v="1"/>
    <x v="0"/>
    <s v="STAFF-556"/>
    <x v="416"/>
    <x v="1"/>
    <x v="2"/>
    <s v="Married"/>
    <s v="Yes"/>
    <s v="Y"/>
    <n v="3"/>
    <n v="-2"/>
    <n v="0"/>
    <n v="38"/>
    <n v="0"/>
    <m/>
    <n v="0"/>
    <n v="1"/>
    <n v="1490"/>
    <n v="2"/>
    <x v="0"/>
    <n v="1"/>
    <n v="4"/>
    <n v="42"/>
    <n v="3"/>
    <n v="1"/>
    <n v="2"/>
    <n v="1702"/>
    <n v="12106"/>
    <n v="1"/>
    <n v="23"/>
    <n v="4"/>
    <n v="3"/>
    <n v="80"/>
    <n v="1"/>
    <n v="1"/>
    <n v="3"/>
    <n v="1"/>
    <n v="0"/>
    <n v="0"/>
    <n v="0"/>
  </r>
  <r>
    <s v="No"/>
    <s v="Travel_Rarely"/>
    <s v="35 - 44"/>
    <s v="Current Employees"/>
    <x v="0"/>
    <x v="0"/>
    <s v="STAFF-558"/>
    <x v="417"/>
    <x v="0"/>
    <x v="5"/>
    <s v="Married"/>
    <s v="No"/>
    <s v="Y"/>
    <n v="2"/>
    <n v="-2"/>
    <n v="0"/>
    <n v="40"/>
    <n v="0"/>
    <m/>
    <n v="0"/>
    <n v="1"/>
    <n v="1398"/>
    <n v="2"/>
    <x v="2"/>
    <n v="1"/>
    <n v="3"/>
    <n v="79"/>
    <n v="3"/>
    <n v="5"/>
    <n v="2"/>
    <n v="18041"/>
    <n v="13022"/>
    <n v="0"/>
    <n v="14"/>
    <n v="3"/>
    <n v="4"/>
    <n v="80"/>
    <n v="0"/>
    <n v="21"/>
    <n v="3"/>
    <n v="20"/>
    <n v="15"/>
    <n v="1"/>
    <n v="12"/>
  </r>
  <r>
    <s v="No"/>
    <s v="Travel_Rarely"/>
    <s v="25 - 34"/>
    <s v="Current Employees"/>
    <x v="1"/>
    <x v="0"/>
    <s v="STAFF-560"/>
    <x v="418"/>
    <x v="0"/>
    <x v="1"/>
    <s v="Divorced"/>
    <s v="No"/>
    <s v="Y"/>
    <n v="3"/>
    <n v="-2"/>
    <n v="0"/>
    <n v="26"/>
    <n v="0"/>
    <m/>
    <n v="0"/>
    <n v="1"/>
    <n v="1349"/>
    <n v="23"/>
    <x v="3"/>
    <n v="1"/>
    <n v="1"/>
    <n v="90"/>
    <n v="3"/>
    <n v="1"/>
    <n v="2"/>
    <n v="2886"/>
    <n v="3032"/>
    <n v="1"/>
    <n v="22"/>
    <n v="4"/>
    <n v="2"/>
    <n v="80"/>
    <n v="2"/>
    <n v="3"/>
    <n v="1"/>
    <n v="3"/>
    <n v="2"/>
    <n v="0"/>
    <n v="2"/>
  </r>
  <r>
    <s v="No"/>
    <s v="Non-Travel"/>
    <s v="25 - 34"/>
    <s v="Current Employees"/>
    <x v="1"/>
    <x v="0"/>
    <s v="STAFF-562"/>
    <x v="419"/>
    <x v="1"/>
    <x v="2"/>
    <s v="Married"/>
    <s v="No"/>
    <s v="Y"/>
    <n v="3"/>
    <n v="-2"/>
    <n v="0"/>
    <n v="30"/>
    <n v="0"/>
    <m/>
    <n v="0"/>
    <n v="1"/>
    <n v="1400"/>
    <n v="3"/>
    <x v="3"/>
    <n v="1"/>
    <n v="3"/>
    <n v="53"/>
    <n v="3"/>
    <n v="1"/>
    <n v="2"/>
    <n v="2097"/>
    <n v="16734"/>
    <n v="4"/>
    <n v="15"/>
    <n v="3"/>
    <n v="3"/>
    <n v="80"/>
    <n v="1"/>
    <n v="9"/>
    <n v="1"/>
    <n v="5"/>
    <n v="3"/>
    <n v="1"/>
    <n v="4"/>
  </r>
  <r>
    <s v="No"/>
    <s v="Travel_Rarely"/>
    <s v="25 - 34"/>
    <s v="Current Employees"/>
    <x v="1"/>
    <x v="2"/>
    <s v="STAFF-564"/>
    <x v="420"/>
    <x v="1"/>
    <x v="7"/>
    <s v="Married"/>
    <s v="No"/>
    <s v="Y"/>
    <n v="2"/>
    <n v="-2"/>
    <n v="0"/>
    <n v="29"/>
    <n v="0"/>
    <m/>
    <n v="0"/>
    <n v="1"/>
    <n v="986"/>
    <n v="3"/>
    <x v="2"/>
    <n v="1"/>
    <n v="2"/>
    <n v="93"/>
    <n v="2"/>
    <n v="3"/>
    <n v="3"/>
    <n v="11935"/>
    <n v="21526"/>
    <n v="1"/>
    <n v="18"/>
    <n v="3"/>
    <n v="3"/>
    <n v="80"/>
    <n v="0"/>
    <n v="10"/>
    <n v="3"/>
    <n v="10"/>
    <n v="2"/>
    <n v="0"/>
    <n v="7"/>
  </r>
  <r>
    <s v="Yes"/>
    <s v="Travel_Rarely"/>
    <s v="25 - 34"/>
    <s v="Ex-Employees"/>
    <x v="1"/>
    <x v="4"/>
    <s v="STAFF-565"/>
    <x v="421"/>
    <x v="0"/>
    <x v="1"/>
    <s v="Married"/>
    <s v="No"/>
    <s v="Y"/>
    <n v="2"/>
    <n v="-2"/>
    <n v="0"/>
    <n v="29"/>
    <n v="1"/>
    <n v="1"/>
    <n v="1"/>
    <n v="0"/>
    <n v="408"/>
    <n v="25"/>
    <x v="4"/>
    <n v="1"/>
    <n v="4"/>
    <n v="71"/>
    <n v="2"/>
    <n v="1"/>
    <n v="4"/>
    <n v="2546"/>
    <n v="18300"/>
    <n v="5"/>
    <n v="16"/>
    <n v="3"/>
    <n v="2"/>
    <n v="80"/>
    <n v="0"/>
    <n v="6"/>
    <n v="4"/>
    <n v="2"/>
    <n v="2"/>
    <n v="1"/>
    <n v="1"/>
  </r>
  <r>
    <s v="Yes"/>
    <s v="Travel_Rarely"/>
    <s v="Under 25"/>
    <s v="Ex-Employees"/>
    <x v="2"/>
    <x v="4"/>
    <s v="STAFF-566"/>
    <x v="422"/>
    <x v="1"/>
    <x v="8"/>
    <s v="Single"/>
    <s v="No"/>
    <s v="Y"/>
    <n v="3"/>
    <n v="-2"/>
    <n v="0"/>
    <n v="19"/>
    <n v="1"/>
    <n v="1"/>
    <n v="1"/>
    <n v="0"/>
    <n v="489"/>
    <n v="2"/>
    <x v="0"/>
    <n v="1"/>
    <n v="4"/>
    <n v="52"/>
    <n v="2"/>
    <n v="1"/>
    <n v="4"/>
    <n v="2564"/>
    <n v="18437"/>
    <n v="1"/>
    <n v="12"/>
    <n v="3"/>
    <n v="3"/>
    <n v="80"/>
    <n v="0"/>
    <n v="1"/>
    <n v="4"/>
    <n v="1"/>
    <n v="0"/>
    <n v="0"/>
    <n v="0"/>
  </r>
  <r>
    <s v="No"/>
    <s v="Non-Travel"/>
    <s v="25 - 34"/>
    <s v="Current Employees"/>
    <x v="0"/>
    <x v="1"/>
    <s v="STAFF-567"/>
    <x v="423"/>
    <x v="0"/>
    <x v="0"/>
    <s v="Married"/>
    <s v="No"/>
    <s v="Y"/>
    <n v="3"/>
    <n v="-2"/>
    <n v="0"/>
    <n v="30"/>
    <n v="0"/>
    <m/>
    <n v="0"/>
    <n v="1"/>
    <n v="1398"/>
    <n v="22"/>
    <x v="2"/>
    <n v="1"/>
    <n v="3"/>
    <n v="69"/>
    <n v="3"/>
    <n v="3"/>
    <n v="3"/>
    <n v="8412"/>
    <n v="2890"/>
    <n v="0"/>
    <n v="11"/>
    <n v="3"/>
    <n v="3"/>
    <n v="80"/>
    <n v="0"/>
    <n v="10"/>
    <n v="3"/>
    <n v="9"/>
    <n v="8"/>
    <n v="7"/>
    <n v="8"/>
  </r>
  <r>
    <s v="No"/>
    <s v="Travel_Rarely"/>
    <s v="Over 55"/>
    <s v="Current Employees"/>
    <x v="0"/>
    <x v="3"/>
    <s v="STAFF-568"/>
    <x v="424"/>
    <x v="1"/>
    <x v="5"/>
    <s v="Divorced"/>
    <s v="No"/>
    <s v="Y"/>
    <n v="3"/>
    <n v="-2"/>
    <n v="0"/>
    <n v="57"/>
    <n v="0"/>
    <m/>
    <n v="0"/>
    <n v="1"/>
    <n v="210"/>
    <n v="29"/>
    <x v="3"/>
    <n v="1"/>
    <n v="1"/>
    <n v="56"/>
    <n v="2"/>
    <n v="4"/>
    <n v="1"/>
    <n v="14118"/>
    <n v="22102"/>
    <n v="3"/>
    <n v="12"/>
    <n v="3"/>
    <n v="3"/>
    <n v="80"/>
    <n v="1"/>
    <n v="32"/>
    <n v="2"/>
    <n v="1"/>
    <n v="0"/>
    <n v="0"/>
    <n v="0"/>
  </r>
  <r>
    <s v="No"/>
    <s v="Travel_Rarely"/>
    <s v="45 - 54"/>
    <s v="Current Employees"/>
    <x v="1"/>
    <x v="0"/>
    <s v="STAFF-569"/>
    <x v="425"/>
    <x v="1"/>
    <x v="5"/>
    <s v="Married"/>
    <s v="No"/>
    <s v="Y"/>
    <n v="2"/>
    <n v="-2"/>
    <n v="0"/>
    <n v="50"/>
    <n v="0"/>
    <m/>
    <n v="0"/>
    <n v="1"/>
    <n v="1099"/>
    <n v="29"/>
    <x v="2"/>
    <n v="1"/>
    <n v="2"/>
    <n v="88"/>
    <n v="2"/>
    <n v="4"/>
    <n v="2"/>
    <n v="17046"/>
    <n v="9314"/>
    <n v="0"/>
    <n v="15"/>
    <n v="3"/>
    <n v="2"/>
    <n v="80"/>
    <n v="1"/>
    <n v="28"/>
    <n v="3"/>
    <n v="27"/>
    <n v="10"/>
    <n v="15"/>
    <n v="7"/>
  </r>
  <r>
    <s v="No"/>
    <s v="Non-Travel"/>
    <s v="25 - 34"/>
    <s v="Current Employees"/>
    <x v="1"/>
    <x v="2"/>
    <s v="STAFF-571"/>
    <x v="426"/>
    <x v="0"/>
    <x v="2"/>
    <s v="Single"/>
    <s v="No"/>
    <s v="Y"/>
    <n v="2"/>
    <n v="-2"/>
    <n v="0"/>
    <n v="30"/>
    <n v="0"/>
    <m/>
    <n v="0"/>
    <n v="1"/>
    <n v="1116"/>
    <n v="2"/>
    <x v="3"/>
    <n v="1"/>
    <n v="3"/>
    <n v="49"/>
    <n v="3"/>
    <n v="1"/>
    <n v="4"/>
    <n v="2564"/>
    <n v="7181"/>
    <n v="0"/>
    <n v="14"/>
    <n v="3"/>
    <n v="3"/>
    <n v="80"/>
    <n v="0"/>
    <n v="12"/>
    <n v="2"/>
    <n v="11"/>
    <n v="7"/>
    <n v="6"/>
    <n v="7"/>
  </r>
  <r>
    <s v="No"/>
    <s v="Travel_Frequently"/>
    <s v="Over 55"/>
    <s v="Current Employees"/>
    <x v="0"/>
    <x v="3"/>
    <s v="STAFF-573"/>
    <x v="427"/>
    <x v="0"/>
    <x v="0"/>
    <s v="Married"/>
    <s v="No"/>
    <s v="Y"/>
    <n v="5"/>
    <n v="-2"/>
    <n v="0"/>
    <n v="60"/>
    <n v="0"/>
    <m/>
    <n v="0"/>
    <n v="1"/>
    <n v="1499"/>
    <n v="28"/>
    <x v="3"/>
    <n v="1"/>
    <n v="3"/>
    <n v="80"/>
    <n v="2"/>
    <n v="3"/>
    <n v="1"/>
    <n v="10266"/>
    <n v="2845"/>
    <n v="4"/>
    <n v="19"/>
    <n v="3"/>
    <n v="4"/>
    <n v="80"/>
    <n v="0"/>
    <n v="22"/>
    <n v="4"/>
    <n v="18"/>
    <n v="13"/>
    <n v="13"/>
    <n v="11"/>
  </r>
  <r>
    <s v="No"/>
    <s v="Travel_Rarely"/>
    <s v="45 - 54"/>
    <s v="Current Employees"/>
    <x v="1"/>
    <x v="2"/>
    <s v="STAFF-574"/>
    <x v="428"/>
    <x v="0"/>
    <x v="3"/>
    <s v="Divorced"/>
    <s v="No"/>
    <s v="Y"/>
    <n v="2"/>
    <n v="-2"/>
    <n v="0"/>
    <n v="47"/>
    <n v="0"/>
    <m/>
    <n v="0"/>
    <n v="1"/>
    <n v="983"/>
    <n v="2"/>
    <x v="0"/>
    <n v="1"/>
    <n v="1"/>
    <n v="65"/>
    <n v="3"/>
    <n v="2"/>
    <n v="4"/>
    <n v="5070"/>
    <n v="7389"/>
    <n v="5"/>
    <n v="13"/>
    <n v="3"/>
    <n v="3"/>
    <n v="80"/>
    <n v="3"/>
    <n v="20"/>
    <n v="3"/>
    <n v="5"/>
    <n v="0"/>
    <n v="0"/>
    <n v="4"/>
  </r>
  <r>
    <s v="No"/>
    <s v="Travel_Rarely"/>
    <s v="45 - 54"/>
    <s v="Current Employees"/>
    <x v="1"/>
    <x v="0"/>
    <s v="STAFF-575"/>
    <x v="429"/>
    <x v="1"/>
    <x v="7"/>
    <s v="Married"/>
    <s v="No"/>
    <s v="Y"/>
    <n v="2"/>
    <n v="-2"/>
    <n v="0"/>
    <n v="46"/>
    <n v="0"/>
    <m/>
    <n v="0"/>
    <n v="1"/>
    <n v="1009"/>
    <n v="2"/>
    <x v="3"/>
    <n v="1"/>
    <n v="1"/>
    <n v="51"/>
    <n v="3"/>
    <n v="4"/>
    <n v="2"/>
    <n v="17861"/>
    <n v="2288"/>
    <n v="6"/>
    <n v="13"/>
    <n v="3"/>
    <n v="3"/>
    <n v="80"/>
    <n v="0"/>
    <n v="26"/>
    <n v="1"/>
    <n v="3"/>
    <n v="2"/>
    <n v="0"/>
    <n v="1"/>
  </r>
  <r>
    <s v="No"/>
    <s v="Travel_Rarely"/>
    <s v="35 - 44"/>
    <s v="Current Employees"/>
    <x v="1"/>
    <x v="0"/>
    <s v="STAFF-577"/>
    <x v="430"/>
    <x v="1"/>
    <x v="2"/>
    <s v="Single"/>
    <s v="No"/>
    <s v="Y"/>
    <n v="2"/>
    <n v="-2"/>
    <n v="0"/>
    <n v="35"/>
    <n v="0"/>
    <m/>
    <n v="0"/>
    <n v="1"/>
    <n v="144"/>
    <n v="22"/>
    <x v="3"/>
    <n v="1"/>
    <n v="4"/>
    <n v="46"/>
    <n v="1"/>
    <n v="1"/>
    <n v="2"/>
    <n v="4230"/>
    <n v="19225"/>
    <n v="0"/>
    <n v="15"/>
    <n v="3"/>
    <n v="3"/>
    <n v="80"/>
    <n v="0"/>
    <n v="6"/>
    <n v="3"/>
    <n v="5"/>
    <n v="4"/>
    <n v="4"/>
    <n v="3"/>
  </r>
  <r>
    <s v="No"/>
    <s v="Travel_Rarely"/>
    <s v="45 - 54"/>
    <s v="Current Employees"/>
    <x v="1"/>
    <x v="0"/>
    <s v="STAFF-578"/>
    <x v="431"/>
    <x v="0"/>
    <x v="2"/>
    <s v="Single"/>
    <s v="No"/>
    <s v="Y"/>
    <n v="3"/>
    <n v="-2"/>
    <n v="0"/>
    <n v="54"/>
    <n v="0"/>
    <m/>
    <n v="0"/>
    <n v="1"/>
    <n v="548"/>
    <n v="8"/>
    <x v="2"/>
    <n v="1"/>
    <n v="3"/>
    <n v="42"/>
    <n v="3"/>
    <n v="2"/>
    <n v="2"/>
    <n v="3780"/>
    <n v="23428"/>
    <n v="7"/>
    <n v="11"/>
    <n v="3"/>
    <n v="3"/>
    <n v="80"/>
    <n v="0"/>
    <n v="19"/>
    <n v="3"/>
    <n v="1"/>
    <n v="0"/>
    <n v="0"/>
    <n v="0"/>
  </r>
  <r>
    <s v="No"/>
    <s v="Travel_Rarely"/>
    <s v="25 - 34"/>
    <s v="Current Employees"/>
    <x v="1"/>
    <x v="0"/>
    <s v="STAFF-579"/>
    <x v="432"/>
    <x v="1"/>
    <x v="1"/>
    <s v="Divorced"/>
    <s v="No"/>
    <s v="Y"/>
    <n v="3"/>
    <n v="-2"/>
    <n v="0"/>
    <n v="34"/>
    <n v="0"/>
    <m/>
    <n v="0"/>
    <n v="1"/>
    <n v="1303"/>
    <n v="2"/>
    <x v="2"/>
    <n v="1"/>
    <n v="4"/>
    <n v="62"/>
    <n v="2"/>
    <n v="1"/>
    <n v="2"/>
    <n v="2768"/>
    <n v="8416"/>
    <n v="3"/>
    <n v="12"/>
    <n v="3"/>
    <n v="3"/>
    <n v="80"/>
    <n v="1"/>
    <n v="14"/>
    <n v="3"/>
    <n v="7"/>
    <n v="3"/>
    <n v="5"/>
    <n v="7"/>
  </r>
  <r>
    <s v="No"/>
    <s v="Travel_Rarely"/>
    <s v="45 - 54"/>
    <s v="Current Employees"/>
    <x v="0"/>
    <x v="3"/>
    <s v="STAFF-580"/>
    <x v="433"/>
    <x v="0"/>
    <x v="0"/>
    <s v="Married"/>
    <s v="Yes"/>
    <s v="Y"/>
    <n v="3"/>
    <n v="-2"/>
    <n v="0"/>
    <n v="46"/>
    <n v="0"/>
    <m/>
    <n v="0"/>
    <n v="1"/>
    <n v="1125"/>
    <n v="10"/>
    <x v="3"/>
    <n v="1"/>
    <n v="3"/>
    <n v="94"/>
    <n v="2"/>
    <n v="3"/>
    <n v="1"/>
    <n v="9071"/>
    <n v="11563"/>
    <n v="2"/>
    <n v="19"/>
    <n v="3"/>
    <n v="3"/>
    <n v="80"/>
    <n v="1"/>
    <n v="15"/>
    <n v="3"/>
    <n v="3"/>
    <n v="2"/>
    <n v="1"/>
    <n v="2"/>
  </r>
  <r>
    <s v="No"/>
    <s v="Travel_Rarely"/>
    <s v="25 - 34"/>
    <s v="Current Employees"/>
    <x v="1"/>
    <x v="0"/>
    <s v="STAFF-581"/>
    <x v="434"/>
    <x v="1"/>
    <x v="3"/>
    <s v="Divorced"/>
    <s v="No"/>
    <s v="Y"/>
    <n v="6"/>
    <n v="-2"/>
    <n v="0"/>
    <n v="31"/>
    <n v="0"/>
    <m/>
    <n v="0"/>
    <n v="1"/>
    <n v="1274"/>
    <n v="9"/>
    <x v="1"/>
    <n v="1"/>
    <n v="3"/>
    <n v="33"/>
    <n v="3"/>
    <n v="3"/>
    <n v="2"/>
    <n v="10648"/>
    <n v="14394"/>
    <n v="1"/>
    <n v="25"/>
    <n v="4"/>
    <n v="4"/>
    <n v="80"/>
    <n v="1"/>
    <n v="13"/>
    <n v="4"/>
    <n v="13"/>
    <n v="8"/>
    <n v="0"/>
    <n v="8"/>
  </r>
  <r>
    <s v="Yes"/>
    <s v="Travel_Rarely"/>
    <s v="25 - 34"/>
    <s v="Ex-Employees"/>
    <x v="1"/>
    <x v="2"/>
    <s v="STAFF-582"/>
    <x v="435"/>
    <x v="1"/>
    <x v="5"/>
    <s v="Married"/>
    <s v="Yes"/>
    <s v="Y"/>
    <n v="2"/>
    <n v="-2"/>
    <n v="0"/>
    <n v="33"/>
    <n v="1"/>
    <n v="1"/>
    <n v="1"/>
    <n v="0"/>
    <n v="1277"/>
    <n v="15"/>
    <x v="1"/>
    <n v="1"/>
    <n v="2"/>
    <n v="56"/>
    <n v="3"/>
    <n v="3"/>
    <n v="3"/>
    <n v="13610"/>
    <n v="24619"/>
    <n v="7"/>
    <n v="12"/>
    <n v="3"/>
    <n v="4"/>
    <n v="80"/>
    <n v="0"/>
    <n v="15"/>
    <n v="4"/>
    <n v="7"/>
    <n v="6"/>
    <n v="7"/>
    <n v="7"/>
  </r>
  <r>
    <s v="Yes"/>
    <s v="Travel_Rarely"/>
    <s v="25 - 34"/>
    <s v="Ex-Employees"/>
    <x v="1"/>
    <x v="2"/>
    <s v="STAFF-584"/>
    <x v="436"/>
    <x v="1"/>
    <x v="2"/>
    <s v="Divorced"/>
    <s v="No"/>
    <s v="Y"/>
    <n v="2"/>
    <n v="-2"/>
    <n v="0"/>
    <n v="33"/>
    <n v="1"/>
    <n v="1"/>
    <n v="1"/>
    <n v="0"/>
    <n v="587"/>
    <n v="10"/>
    <x v="1"/>
    <n v="1"/>
    <n v="1"/>
    <n v="38"/>
    <n v="1"/>
    <n v="1"/>
    <n v="4"/>
    <n v="3408"/>
    <n v="6705"/>
    <n v="7"/>
    <n v="13"/>
    <n v="3"/>
    <n v="1"/>
    <n v="80"/>
    <n v="3"/>
    <n v="8"/>
    <n v="3"/>
    <n v="4"/>
    <n v="3"/>
    <n v="1"/>
    <n v="3"/>
  </r>
  <r>
    <s v="No"/>
    <s v="Travel_Rarely"/>
    <s v="25 - 34"/>
    <s v="Current Employees"/>
    <x v="0"/>
    <x v="3"/>
    <s v="STAFF-585"/>
    <x v="437"/>
    <x v="1"/>
    <x v="6"/>
    <s v="Single"/>
    <s v="No"/>
    <s v="Y"/>
    <n v="3"/>
    <n v="-2"/>
    <n v="0"/>
    <n v="30"/>
    <n v="0"/>
    <m/>
    <n v="0"/>
    <n v="1"/>
    <n v="413"/>
    <n v="7"/>
    <x v="1"/>
    <n v="1"/>
    <n v="4"/>
    <n v="57"/>
    <n v="3"/>
    <n v="1"/>
    <n v="1"/>
    <n v="2983"/>
    <n v="18398"/>
    <n v="0"/>
    <n v="14"/>
    <n v="3"/>
    <n v="1"/>
    <n v="80"/>
    <n v="0"/>
    <n v="4"/>
    <n v="3"/>
    <n v="3"/>
    <n v="2"/>
    <n v="1"/>
    <n v="2"/>
  </r>
  <r>
    <s v="No"/>
    <s v="Travel_Rarely"/>
    <s v="35 - 44"/>
    <s v="Current Employees"/>
    <x v="1"/>
    <x v="0"/>
    <s v="STAFF-586"/>
    <x v="438"/>
    <x v="1"/>
    <x v="4"/>
    <s v="Married"/>
    <s v="Yes"/>
    <s v="Y"/>
    <n v="2"/>
    <n v="-2"/>
    <n v="0"/>
    <n v="35"/>
    <n v="0"/>
    <m/>
    <n v="0"/>
    <n v="1"/>
    <n v="1276"/>
    <n v="16"/>
    <x v="3"/>
    <n v="1"/>
    <n v="4"/>
    <n v="72"/>
    <n v="3"/>
    <n v="3"/>
    <n v="2"/>
    <n v="7632"/>
    <n v="14295"/>
    <n v="4"/>
    <n v="12"/>
    <n v="3"/>
    <n v="3"/>
    <n v="80"/>
    <n v="0"/>
    <n v="10"/>
    <n v="3"/>
    <n v="8"/>
    <n v="7"/>
    <n v="0"/>
    <n v="0"/>
  </r>
  <r>
    <s v="Yes"/>
    <s v="Travel_Frequently"/>
    <s v="25 - 34"/>
    <s v="Ex-Employees"/>
    <x v="1"/>
    <x v="0"/>
    <s v="STAFF-587"/>
    <x v="439"/>
    <x v="1"/>
    <x v="4"/>
    <s v="Married"/>
    <s v="No"/>
    <s v="Y"/>
    <n v="2"/>
    <n v="-2"/>
    <n v="0"/>
    <n v="31"/>
    <n v="1"/>
    <n v="1"/>
    <n v="1"/>
    <n v="0"/>
    <n v="534"/>
    <n v="20"/>
    <x v="3"/>
    <n v="1"/>
    <n v="1"/>
    <n v="66"/>
    <n v="3"/>
    <n v="3"/>
    <n v="2"/>
    <n v="9824"/>
    <n v="22908"/>
    <n v="3"/>
    <n v="12"/>
    <n v="3"/>
    <n v="1"/>
    <n v="80"/>
    <n v="0"/>
    <n v="12"/>
    <n v="3"/>
    <n v="1"/>
    <n v="0"/>
    <n v="0"/>
    <n v="0"/>
  </r>
  <r>
    <s v="Yes"/>
    <s v="Travel_Frequently"/>
    <s v="25 - 34"/>
    <s v="Ex-Employees"/>
    <x v="2"/>
    <x v="5"/>
    <s v="STAFF-590"/>
    <x v="440"/>
    <x v="0"/>
    <x v="8"/>
    <s v="Divorced"/>
    <s v="Yes"/>
    <s v="Y"/>
    <n v="2"/>
    <n v="-2"/>
    <n v="0"/>
    <n v="34"/>
    <n v="1"/>
    <n v="1"/>
    <n v="1"/>
    <n v="0"/>
    <n v="988"/>
    <n v="23"/>
    <x v="3"/>
    <n v="1"/>
    <n v="2"/>
    <n v="43"/>
    <n v="3"/>
    <n v="3"/>
    <n v="3"/>
    <n v="9950"/>
    <n v="11533"/>
    <n v="9"/>
    <n v="15"/>
    <n v="3"/>
    <n v="3"/>
    <n v="80"/>
    <n v="3"/>
    <n v="11"/>
    <n v="3"/>
    <n v="3"/>
    <n v="2"/>
    <n v="0"/>
    <n v="2"/>
  </r>
  <r>
    <s v="No"/>
    <s v="Travel_Frequently"/>
    <s v="35 - 44"/>
    <s v="Current Employees"/>
    <x v="1"/>
    <x v="1"/>
    <s v="STAFF-591"/>
    <x v="441"/>
    <x v="1"/>
    <x v="2"/>
    <s v="Married"/>
    <s v="No"/>
    <s v="Y"/>
    <n v="4"/>
    <n v="-2"/>
    <n v="0"/>
    <n v="42"/>
    <n v="0"/>
    <m/>
    <n v="0"/>
    <n v="1"/>
    <n v="1474"/>
    <n v="5"/>
    <x v="0"/>
    <n v="1"/>
    <n v="2"/>
    <n v="97"/>
    <n v="3"/>
    <n v="1"/>
    <n v="3"/>
    <n v="2093"/>
    <n v="9260"/>
    <n v="4"/>
    <n v="17"/>
    <n v="3"/>
    <n v="4"/>
    <n v="80"/>
    <n v="1"/>
    <n v="8"/>
    <n v="3"/>
    <n v="2"/>
    <n v="2"/>
    <n v="2"/>
    <n v="0"/>
  </r>
  <r>
    <s v="No"/>
    <s v="Non-Travel"/>
    <s v="35 - 44"/>
    <s v="Current Employees"/>
    <x v="0"/>
    <x v="2"/>
    <s v="STAFF-592"/>
    <x v="442"/>
    <x v="1"/>
    <x v="0"/>
    <s v="Single"/>
    <s v="No"/>
    <s v="Y"/>
    <n v="3"/>
    <n v="-2"/>
    <n v="0"/>
    <n v="36"/>
    <n v="0"/>
    <m/>
    <n v="0"/>
    <n v="1"/>
    <n v="635"/>
    <n v="10"/>
    <x v="2"/>
    <n v="1"/>
    <n v="2"/>
    <n v="32"/>
    <n v="3"/>
    <n v="3"/>
    <n v="4"/>
    <n v="9980"/>
    <n v="15318"/>
    <n v="1"/>
    <n v="14"/>
    <n v="3"/>
    <n v="4"/>
    <n v="80"/>
    <n v="0"/>
    <n v="10"/>
    <n v="2"/>
    <n v="10"/>
    <n v="3"/>
    <n v="9"/>
    <n v="7"/>
  </r>
  <r>
    <s v="Yes"/>
    <s v="Travel_Frequently"/>
    <s v="Under 25"/>
    <s v="Ex-Employees"/>
    <x v="1"/>
    <x v="4"/>
    <s v="STAFF-593"/>
    <x v="443"/>
    <x v="1"/>
    <x v="2"/>
    <s v="Single"/>
    <s v="No"/>
    <s v="Y"/>
    <n v="3"/>
    <n v="-2"/>
    <n v="0"/>
    <n v="22"/>
    <n v="1"/>
    <n v="1"/>
    <n v="1"/>
    <n v="0"/>
    <n v="1368"/>
    <n v="4"/>
    <x v="1"/>
    <n v="1"/>
    <n v="4"/>
    <n v="99"/>
    <n v="2"/>
    <n v="1"/>
    <n v="4"/>
    <n v="3894"/>
    <n v="9129"/>
    <n v="5"/>
    <n v="16"/>
    <n v="3"/>
    <n v="3"/>
    <n v="80"/>
    <n v="0"/>
    <n v="4"/>
    <n v="3"/>
    <n v="2"/>
    <n v="2"/>
    <n v="1"/>
    <n v="2"/>
  </r>
  <r>
    <s v="No"/>
    <s v="Travel_Rarely"/>
    <s v="45 - 54"/>
    <s v="Current Employees"/>
    <x v="0"/>
    <x v="3"/>
    <s v="STAFF-595"/>
    <x v="444"/>
    <x v="0"/>
    <x v="0"/>
    <s v="Married"/>
    <s v="No"/>
    <s v="Y"/>
    <n v="2"/>
    <n v="-2"/>
    <n v="0"/>
    <n v="48"/>
    <n v="0"/>
    <m/>
    <n v="0"/>
    <n v="1"/>
    <n v="163"/>
    <n v="2"/>
    <x v="4"/>
    <n v="1"/>
    <n v="2"/>
    <n v="37"/>
    <n v="3"/>
    <n v="2"/>
    <n v="1"/>
    <n v="4051"/>
    <n v="19658"/>
    <n v="2"/>
    <n v="14"/>
    <n v="3"/>
    <n v="1"/>
    <n v="80"/>
    <n v="1"/>
    <n v="14"/>
    <n v="3"/>
    <n v="9"/>
    <n v="7"/>
    <n v="6"/>
    <n v="7"/>
  </r>
  <r>
    <s v="No"/>
    <s v="Travel_Rarely"/>
    <s v="Over 55"/>
    <s v="Current Employees"/>
    <x v="0"/>
    <x v="0"/>
    <s v="STAFF-597"/>
    <x v="445"/>
    <x v="0"/>
    <x v="5"/>
    <s v="Single"/>
    <s v="No"/>
    <s v="Y"/>
    <n v="2"/>
    <n v="-2"/>
    <n v="0"/>
    <n v="55"/>
    <n v="0"/>
    <m/>
    <n v="0"/>
    <n v="1"/>
    <n v="1117"/>
    <n v="18"/>
    <x v="4"/>
    <n v="1"/>
    <n v="1"/>
    <n v="83"/>
    <n v="3"/>
    <n v="4"/>
    <n v="2"/>
    <n v="16835"/>
    <n v="9873"/>
    <n v="3"/>
    <n v="23"/>
    <n v="4"/>
    <n v="4"/>
    <n v="80"/>
    <n v="0"/>
    <n v="37"/>
    <n v="3"/>
    <n v="10"/>
    <n v="9"/>
    <n v="7"/>
    <n v="7"/>
  </r>
  <r>
    <s v="No"/>
    <s v="Non-Travel"/>
    <s v="35 - 44"/>
    <s v="Current Employees"/>
    <x v="0"/>
    <x v="0"/>
    <s v="STAFF-599"/>
    <x v="446"/>
    <x v="1"/>
    <x v="0"/>
    <s v="Single"/>
    <s v="No"/>
    <s v="Y"/>
    <n v="3"/>
    <n v="-2"/>
    <n v="0"/>
    <n v="41"/>
    <n v="0"/>
    <m/>
    <n v="0"/>
    <n v="1"/>
    <n v="267"/>
    <n v="10"/>
    <x v="0"/>
    <n v="1"/>
    <n v="4"/>
    <n v="56"/>
    <n v="3"/>
    <n v="2"/>
    <n v="2"/>
    <n v="6230"/>
    <n v="13430"/>
    <n v="7"/>
    <n v="14"/>
    <n v="3"/>
    <n v="4"/>
    <n v="80"/>
    <n v="0"/>
    <n v="16"/>
    <n v="3"/>
    <n v="14"/>
    <n v="3"/>
    <n v="1"/>
    <n v="10"/>
  </r>
  <r>
    <s v="No"/>
    <s v="Travel_Rarely"/>
    <s v="35 - 44"/>
    <s v="Current Employees"/>
    <x v="0"/>
    <x v="3"/>
    <s v="STAFF-600"/>
    <x v="447"/>
    <x v="1"/>
    <x v="0"/>
    <s v="Married"/>
    <s v="No"/>
    <s v="Y"/>
    <n v="2"/>
    <n v="-2"/>
    <n v="0"/>
    <n v="35"/>
    <n v="0"/>
    <m/>
    <n v="0"/>
    <n v="1"/>
    <n v="619"/>
    <n v="1"/>
    <x v="3"/>
    <n v="1"/>
    <n v="2"/>
    <n v="85"/>
    <n v="3"/>
    <n v="2"/>
    <n v="1"/>
    <n v="4717"/>
    <n v="18659"/>
    <n v="9"/>
    <n v="11"/>
    <n v="3"/>
    <n v="3"/>
    <n v="80"/>
    <n v="0"/>
    <n v="15"/>
    <n v="3"/>
    <n v="11"/>
    <n v="9"/>
    <n v="6"/>
    <n v="9"/>
  </r>
  <r>
    <s v="No"/>
    <s v="Travel_Rarely"/>
    <s v="35 - 44"/>
    <s v="Current Employees"/>
    <x v="1"/>
    <x v="0"/>
    <s v="STAFF-601"/>
    <x v="448"/>
    <x v="0"/>
    <x v="3"/>
    <s v="Single"/>
    <s v="No"/>
    <s v="Y"/>
    <n v="3"/>
    <n v="-2"/>
    <n v="0"/>
    <n v="40"/>
    <n v="0"/>
    <m/>
    <n v="0"/>
    <n v="1"/>
    <n v="302"/>
    <n v="6"/>
    <x v="3"/>
    <n v="1"/>
    <n v="2"/>
    <n v="75"/>
    <n v="3"/>
    <n v="4"/>
    <n v="2"/>
    <n v="13237"/>
    <n v="20364"/>
    <n v="7"/>
    <n v="15"/>
    <n v="3"/>
    <n v="3"/>
    <n v="80"/>
    <n v="0"/>
    <n v="22"/>
    <n v="3"/>
    <n v="20"/>
    <n v="6"/>
    <n v="5"/>
    <n v="13"/>
  </r>
  <r>
    <s v="No"/>
    <s v="Travel_Frequently"/>
    <s v="35 - 44"/>
    <s v="Current Employees"/>
    <x v="1"/>
    <x v="0"/>
    <s v="STAFF-602"/>
    <x v="449"/>
    <x v="0"/>
    <x v="2"/>
    <s v="Married"/>
    <s v="No"/>
    <s v="Y"/>
    <n v="3"/>
    <n v="-2"/>
    <n v="0"/>
    <n v="39"/>
    <n v="0"/>
    <m/>
    <n v="0"/>
    <n v="1"/>
    <n v="443"/>
    <n v="8"/>
    <x v="1"/>
    <n v="1"/>
    <n v="3"/>
    <n v="48"/>
    <n v="3"/>
    <n v="1"/>
    <n v="2"/>
    <n v="3755"/>
    <n v="17872"/>
    <n v="1"/>
    <n v="11"/>
    <n v="3"/>
    <n v="1"/>
    <n v="80"/>
    <n v="1"/>
    <n v="8"/>
    <n v="3"/>
    <n v="8"/>
    <n v="3"/>
    <n v="0"/>
    <n v="7"/>
  </r>
  <r>
    <s v="No"/>
    <s v="Travel_Rarely"/>
    <s v="25 - 34"/>
    <s v="Current Employees"/>
    <x v="0"/>
    <x v="0"/>
    <s v="STAFF-604"/>
    <x v="450"/>
    <x v="1"/>
    <x v="0"/>
    <s v="Single"/>
    <s v="Yes"/>
    <s v="Y"/>
    <n v="2"/>
    <n v="-2"/>
    <n v="0"/>
    <n v="31"/>
    <n v="0"/>
    <m/>
    <n v="0"/>
    <n v="1"/>
    <n v="828"/>
    <n v="2"/>
    <x v="1"/>
    <n v="1"/>
    <n v="2"/>
    <n v="77"/>
    <n v="3"/>
    <n v="2"/>
    <n v="2"/>
    <n v="6582"/>
    <n v="8346"/>
    <n v="4"/>
    <n v="13"/>
    <n v="3"/>
    <n v="3"/>
    <n v="80"/>
    <n v="0"/>
    <n v="10"/>
    <n v="4"/>
    <n v="6"/>
    <n v="5"/>
    <n v="0"/>
    <n v="5"/>
  </r>
  <r>
    <s v="No"/>
    <s v="Travel_Rarely"/>
    <s v="35 - 44"/>
    <s v="Current Employees"/>
    <x v="1"/>
    <x v="2"/>
    <s v="STAFF-605"/>
    <x v="451"/>
    <x v="1"/>
    <x v="3"/>
    <s v="Married"/>
    <s v="Yes"/>
    <s v="Y"/>
    <n v="5"/>
    <n v="-2"/>
    <n v="0"/>
    <n v="42"/>
    <n v="0"/>
    <m/>
    <n v="0"/>
    <n v="1"/>
    <n v="319"/>
    <n v="24"/>
    <x v="3"/>
    <n v="1"/>
    <n v="4"/>
    <n v="56"/>
    <n v="3"/>
    <n v="3"/>
    <n v="3"/>
    <n v="7406"/>
    <n v="6950"/>
    <n v="1"/>
    <n v="21"/>
    <n v="4"/>
    <n v="4"/>
    <n v="80"/>
    <n v="1"/>
    <n v="10"/>
    <n v="2"/>
    <n v="10"/>
    <n v="9"/>
    <n v="5"/>
    <n v="8"/>
  </r>
  <r>
    <s v="No"/>
    <s v="Travel_Rarely"/>
    <s v="45 - 54"/>
    <s v="Current Employees"/>
    <x v="0"/>
    <x v="1"/>
    <s v="STAFF-606"/>
    <x v="452"/>
    <x v="1"/>
    <x v="0"/>
    <s v="Married"/>
    <s v="No"/>
    <s v="Y"/>
    <n v="3"/>
    <n v="-2"/>
    <n v="0"/>
    <n v="45"/>
    <n v="0"/>
    <m/>
    <n v="0"/>
    <n v="1"/>
    <n v="561"/>
    <n v="2"/>
    <x v="3"/>
    <n v="1"/>
    <n v="4"/>
    <n v="61"/>
    <n v="3"/>
    <n v="2"/>
    <n v="3"/>
    <n v="4805"/>
    <n v="16177"/>
    <n v="0"/>
    <n v="19"/>
    <n v="3"/>
    <n v="2"/>
    <n v="80"/>
    <n v="1"/>
    <n v="9"/>
    <n v="4"/>
    <n v="8"/>
    <n v="7"/>
    <n v="3"/>
    <n v="7"/>
  </r>
  <r>
    <s v="Yes"/>
    <s v="Travel_Frequently"/>
    <s v="25 - 34"/>
    <s v="Ex-Employees"/>
    <x v="2"/>
    <x v="0"/>
    <s v="STAFF-608"/>
    <x v="453"/>
    <x v="0"/>
    <x v="8"/>
    <s v="Divorced"/>
    <s v="Yes"/>
    <s v="Y"/>
    <n v="2"/>
    <n v="-2"/>
    <n v="0"/>
    <n v="26"/>
    <n v="1"/>
    <n v="1"/>
    <n v="1"/>
    <n v="0"/>
    <n v="426"/>
    <n v="17"/>
    <x v="2"/>
    <n v="1"/>
    <n v="2"/>
    <n v="58"/>
    <n v="3"/>
    <n v="1"/>
    <n v="2"/>
    <n v="2741"/>
    <n v="22808"/>
    <n v="0"/>
    <n v="11"/>
    <n v="3"/>
    <n v="2"/>
    <n v="80"/>
    <n v="1"/>
    <n v="8"/>
    <n v="2"/>
    <n v="7"/>
    <n v="7"/>
    <n v="1"/>
    <n v="0"/>
  </r>
  <r>
    <s v="No"/>
    <s v="Travel_Rarely"/>
    <s v="25 - 34"/>
    <s v="Current Employees"/>
    <x v="1"/>
    <x v="4"/>
    <s v="STAFF-611"/>
    <x v="454"/>
    <x v="1"/>
    <x v="3"/>
    <s v="Divorced"/>
    <s v="No"/>
    <s v="Y"/>
    <n v="2"/>
    <n v="-2"/>
    <n v="0"/>
    <n v="29"/>
    <n v="0"/>
    <m/>
    <n v="0"/>
    <n v="1"/>
    <n v="232"/>
    <n v="19"/>
    <x v="3"/>
    <n v="1"/>
    <n v="4"/>
    <n v="34"/>
    <n v="3"/>
    <n v="2"/>
    <n v="4"/>
    <n v="4262"/>
    <n v="22645"/>
    <n v="4"/>
    <n v="12"/>
    <n v="3"/>
    <n v="2"/>
    <n v="80"/>
    <n v="2"/>
    <n v="8"/>
    <n v="4"/>
    <n v="3"/>
    <n v="2"/>
    <n v="1"/>
    <n v="2"/>
  </r>
  <r>
    <s v="No"/>
    <s v="Travel_Rarely"/>
    <s v="25 - 34"/>
    <s v="Current Employees"/>
    <x v="1"/>
    <x v="2"/>
    <s v="STAFF-612"/>
    <x v="455"/>
    <x v="0"/>
    <x v="7"/>
    <s v="Divorced"/>
    <s v="No"/>
    <s v="Y"/>
    <n v="2"/>
    <n v="-2"/>
    <n v="0"/>
    <n v="33"/>
    <n v="0"/>
    <m/>
    <n v="0"/>
    <n v="1"/>
    <n v="922"/>
    <n v="1"/>
    <x v="4"/>
    <n v="1"/>
    <n v="1"/>
    <n v="95"/>
    <n v="4"/>
    <n v="4"/>
    <n v="3"/>
    <n v="16184"/>
    <n v="22578"/>
    <n v="4"/>
    <n v="19"/>
    <n v="3"/>
    <n v="3"/>
    <n v="80"/>
    <n v="1"/>
    <n v="10"/>
    <n v="3"/>
    <n v="6"/>
    <n v="1"/>
    <n v="0"/>
    <n v="5"/>
  </r>
  <r>
    <s v="No"/>
    <s v="Travel_Rarely"/>
    <s v="25 - 34"/>
    <s v="Current Employees"/>
    <x v="0"/>
    <x v="0"/>
    <s v="STAFF-613"/>
    <x v="456"/>
    <x v="1"/>
    <x v="5"/>
    <s v="Divorced"/>
    <s v="No"/>
    <s v="Y"/>
    <n v="3"/>
    <n v="-2"/>
    <n v="0"/>
    <n v="31"/>
    <n v="0"/>
    <m/>
    <n v="0"/>
    <n v="1"/>
    <n v="688"/>
    <n v="7"/>
    <x v="3"/>
    <n v="1"/>
    <n v="3"/>
    <n v="44"/>
    <n v="2"/>
    <n v="3"/>
    <n v="2"/>
    <n v="11557"/>
    <n v="25291"/>
    <n v="9"/>
    <n v="21"/>
    <n v="4"/>
    <n v="3"/>
    <n v="80"/>
    <n v="1"/>
    <n v="10"/>
    <n v="2"/>
    <n v="5"/>
    <n v="4"/>
    <n v="0"/>
    <n v="1"/>
  </r>
  <r>
    <s v="Yes"/>
    <s v="Travel_Frequently"/>
    <s v="Under 25"/>
    <s v="Ex-Employees"/>
    <x v="0"/>
    <x v="3"/>
    <s v="STAFF-614"/>
    <x v="457"/>
    <x v="1"/>
    <x v="6"/>
    <s v="Single"/>
    <s v="Yes"/>
    <s v="Y"/>
    <n v="3"/>
    <n v="-2"/>
    <n v="0"/>
    <n v="18"/>
    <n v="1"/>
    <n v="1"/>
    <n v="1"/>
    <n v="0"/>
    <n v="1306"/>
    <n v="5"/>
    <x v="3"/>
    <n v="1"/>
    <n v="2"/>
    <n v="69"/>
    <n v="3"/>
    <n v="1"/>
    <n v="1"/>
    <n v="1878"/>
    <n v="8059"/>
    <n v="1"/>
    <n v="14"/>
    <n v="3"/>
    <n v="4"/>
    <n v="80"/>
    <n v="0"/>
    <n v="0"/>
    <n v="3"/>
    <n v="0"/>
    <n v="0"/>
    <n v="0"/>
    <n v="0"/>
  </r>
  <r>
    <s v="No"/>
    <s v="Non-Travel"/>
    <s v="35 - 44"/>
    <s v="Current Employees"/>
    <x v="0"/>
    <x v="1"/>
    <s v="STAFF-615"/>
    <x v="458"/>
    <x v="1"/>
    <x v="0"/>
    <s v="Divorced"/>
    <s v="No"/>
    <s v="Y"/>
    <n v="2"/>
    <n v="-2"/>
    <n v="0"/>
    <n v="40"/>
    <n v="0"/>
    <m/>
    <n v="0"/>
    <n v="1"/>
    <n v="1094"/>
    <n v="28"/>
    <x v="3"/>
    <n v="1"/>
    <n v="3"/>
    <n v="58"/>
    <n v="1"/>
    <n v="3"/>
    <n v="3"/>
    <n v="10932"/>
    <n v="11373"/>
    <n v="3"/>
    <n v="15"/>
    <n v="3"/>
    <n v="3"/>
    <n v="80"/>
    <n v="1"/>
    <n v="20"/>
    <n v="3"/>
    <n v="1"/>
    <n v="0"/>
    <n v="0"/>
    <n v="1"/>
  </r>
  <r>
    <s v="No"/>
    <s v="Non-Travel"/>
    <s v="35 - 44"/>
    <s v="Current Employees"/>
    <x v="1"/>
    <x v="1"/>
    <s v="STAFF-616"/>
    <x v="459"/>
    <x v="0"/>
    <x v="4"/>
    <s v="Single"/>
    <s v="Yes"/>
    <s v="Y"/>
    <n v="3"/>
    <n v="-2"/>
    <n v="0"/>
    <n v="41"/>
    <n v="0"/>
    <m/>
    <n v="0"/>
    <n v="1"/>
    <n v="509"/>
    <n v="2"/>
    <x v="2"/>
    <n v="1"/>
    <n v="1"/>
    <n v="62"/>
    <n v="2"/>
    <n v="2"/>
    <n v="3"/>
    <n v="6811"/>
    <n v="2112"/>
    <n v="2"/>
    <n v="17"/>
    <n v="3"/>
    <n v="1"/>
    <n v="80"/>
    <n v="0"/>
    <n v="10"/>
    <n v="3"/>
    <n v="8"/>
    <n v="7"/>
    <n v="0"/>
    <n v="7"/>
  </r>
  <r>
    <s v="No"/>
    <s v="Travel_Rarely"/>
    <s v="25 - 34"/>
    <s v="Current Employees"/>
    <x v="0"/>
    <x v="2"/>
    <s v="STAFF-618"/>
    <x v="460"/>
    <x v="1"/>
    <x v="0"/>
    <s v="Divorced"/>
    <s v="No"/>
    <s v="Y"/>
    <n v="5"/>
    <n v="-2"/>
    <n v="0"/>
    <n v="26"/>
    <n v="0"/>
    <m/>
    <n v="0"/>
    <n v="1"/>
    <n v="775"/>
    <n v="29"/>
    <x v="0"/>
    <n v="1"/>
    <n v="1"/>
    <n v="45"/>
    <n v="3"/>
    <n v="2"/>
    <n v="3"/>
    <n v="4306"/>
    <n v="4267"/>
    <n v="5"/>
    <n v="12"/>
    <n v="3"/>
    <n v="1"/>
    <n v="80"/>
    <n v="2"/>
    <n v="8"/>
    <n v="3"/>
    <n v="0"/>
    <n v="0"/>
    <n v="0"/>
    <n v="0"/>
  </r>
  <r>
    <s v="No"/>
    <s v="Travel_Rarely"/>
    <s v="35 - 44"/>
    <s v="Current Employees"/>
    <x v="0"/>
    <x v="2"/>
    <s v="STAFF-620"/>
    <x v="461"/>
    <x v="0"/>
    <x v="0"/>
    <s v="Single"/>
    <s v="No"/>
    <s v="Y"/>
    <n v="3"/>
    <n v="-2"/>
    <n v="0"/>
    <n v="35"/>
    <n v="0"/>
    <m/>
    <n v="0"/>
    <n v="1"/>
    <n v="195"/>
    <n v="1"/>
    <x v="3"/>
    <n v="1"/>
    <n v="1"/>
    <n v="80"/>
    <n v="3"/>
    <n v="2"/>
    <n v="3"/>
    <n v="4859"/>
    <n v="6698"/>
    <n v="1"/>
    <n v="16"/>
    <n v="3"/>
    <n v="4"/>
    <n v="80"/>
    <n v="0"/>
    <n v="5"/>
    <n v="3"/>
    <n v="5"/>
    <n v="4"/>
    <n v="0"/>
    <n v="3"/>
  </r>
  <r>
    <s v="No"/>
    <s v="Travel_Rarely"/>
    <s v="25 - 34"/>
    <s v="Current Employees"/>
    <x v="0"/>
    <x v="0"/>
    <s v="STAFF-621"/>
    <x v="462"/>
    <x v="1"/>
    <x v="0"/>
    <s v="Single"/>
    <s v="No"/>
    <s v="Y"/>
    <n v="3"/>
    <n v="-2"/>
    <n v="0"/>
    <n v="34"/>
    <n v="0"/>
    <m/>
    <n v="0"/>
    <n v="1"/>
    <n v="258"/>
    <n v="21"/>
    <x v="2"/>
    <n v="1"/>
    <n v="4"/>
    <n v="74"/>
    <n v="4"/>
    <n v="2"/>
    <n v="2"/>
    <n v="5337"/>
    <n v="19921"/>
    <n v="1"/>
    <n v="12"/>
    <n v="3"/>
    <n v="4"/>
    <n v="80"/>
    <n v="0"/>
    <n v="10"/>
    <n v="3"/>
    <n v="10"/>
    <n v="7"/>
    <n v="5"/>
    <n v="7"/>
  </r>
  <r>
    <s v="Yes"/>
    <s v="Travel_Rarely"/>
    <s v="25 - 34"/>
    <s v="Ex-Employees"/>
    <x v="1"/>
    <x v="4"/>
    <s v="STAFF-622"/>
    <x v="463"/>
    <x v="1"/>
    <x v="2"/>
    <s v="Single"/>
    <s v="Yes"/>
    <s v="Y"/>
    <n v="3"/>
    <n v="-2"/>
    <n v="0"/>
    <n v="26"/>
    <n v="1"/>
    <n v="1"/>
    <n v="1"/>
    <n v="0"/>
    <n v="471"/>
    <n v="24"/>
    <x v="3"/>
    <n v="1"/>
    <n v="4"/>
    <n v="66"/>
    <n v="1"/>
    <n v="1"/>
    <n v="4"/>
    <n v="2340"/>
    <n v="23213"/>
    <n v="1"/>
    <n v="18"/>
    <n v="3"/>
    <n v="2"/>
    <n v="80"/>
    <n v="0"/>
    <n v="1"/>
    <n v="1"/>
    <n v="1"/>
    <n v="0"/>
    <n v="0"/>
    <n v="0"/>
  </r>
  <r>
    <s v="No"/>
    <s v="Travel_Rarely"/>
    <s v="35 - 44"/>
    <s v="Current Employees"/>
    <x v="1"/>
    <x v="4"/>
    <s v="STAFF-623"/>
    <x v="464"/>
    <x v="0"/>
    <x v="3"/>
    <s v="Single"/>
    <s v="No"/>
    <s v="Y"/>
    <n v="3"/>
    <n v="-2"/>
    <n v="0"/>
    <n v="37"/>
    <n v="0"/>
    <m/>
    <n v="0"/>
    <n v="1"/>
    <n v="799"/>
    <n v="1"/>
    <x v="3"/>
    <n v="1"/>
    <n v="4"/>
    <n v="59"/>
    <n v="3"/>
    <n v="3"/>
    <n v="4"/>
    <n v="7491"/>
    <n v="23848"/>
    <n v="4"/>
    <n v="17"/>
    <n v="3"/>
    <n v="4"/>
    <n v="80"/>
    <n v="0"/>
    <n v="12"/>
    <n v="4"/>
    <n v="6"/>
    <n v="5"/>
    <n v="1"/>
    <n v="2"/>
  </r>
  <r>
    <s v="No"/>
    <s v="Travel_Frequently"/>
    <s v="45 - 54"/>
    <s v="Current Employees"/>
    <x v="1"/>
    <x v="2"/>
    <s v="STAFF-624"/>
    <x v="465"/>
    <x v="0"/>
    <x v="4"/>
    <s v="Married"/>
    <s v="No"/>
    <s v="Y"/>
    <n v="3"/>
    <n v="-2"/>
    <n v="0"/>
    <n v="46"/>
    <n v="0"/>
    <m/>
    <n v="0"/>
    <n v="1"/>
    <n v="1034"/>
    <n v="18"/>
    <x v="1"/>
    <n v="1"/>
    <n v="1"/>
    <n v="86"/>
    <n v="3"/>
    <n v="3"/>
    <n v="3"/>
    <n v="10527"/>
    <n v="8984"/>
    <n v="5"/>
    <n v="11"/>
    <n v="3"/>
    <n v="4"/>
    <n v="80"/>
    <n v="0"/>
    <n v="28"/>
    <n v="2"/>
    <n v="2"/>
    <n v="2"/>
    <n v="1"/>
    <n v="2"/>
  </r>
  <r>
    <s v="No"/>
    <s v="Travel_Rarely"/>
    <s v="35 - 44"/>
    <s v="Current Employees"/>
    <x v="0"/>
    <x v="0"/>
    <s v="STAFF-625"/>
    <x v="466"/>
    <x v="0"/>
    <x v="5"/>
    <s v="Married"/>
    <s v="No"/>
    <s v="Y"/>
    <n v="2"/>
    <n v="-2"/>
    <n v="0"/>
    <n v="41"/>
    <n v="0"/>
    <m/>
    <n v="0"/>
    <n v="1"/>
    <n v="1276"/>
    <n v="2"/>
    <x v="4"/>
    <n v="1"/>
    <n v="2"/>
    <n v="91"/>
    <n v="3"/>
    <n v="4"/>
    <n v="2"/>
    <n v="16595"/>
    <n v="5626"/>
    <n v="7"/>
    <n v="16"/>
    <n v="3"/>
    <n v="2"/>
    <n v="80"/>
    <n v="1"/>
    <n v="22"/>
    <n v="3"/>
    <n v="18"/>
    <n v="16"/>
    <n v="11"/>
    <n v="8"/>
  </r>
  <r>
    <s v="No"/>
    <s v="Non-Travel"/>
    <s v="35 - 44"/>
    <s v="Current Employees"/>
    <x v="0"/>
    <x v="2"/>
    <s v="STAFF-626"/>
    <x v="467"/>
    <x v="1"/>
    <x v="0"/>
    <s v="Divorced"/>
    <s v="No"/>
    <s v="Y"/>
    <n v="6"/>
    <n v="-2"/>
    <n v="0"/>
    <n v="37"/>
    <n v="0"/>
    <m/>
    <n v="0"/>
    <n v="1"/>
    <n v="142"/>
    <n v="9"/>
    <x v="2"/>
    <n v="1"/>
    <n v="1"/>
    <n v="69"/>
    <n v="3"/>
    <n v="3"/>
    <n v="3"/>
    <n v="8834"/>
    <n v="24666"/>
    <n v="1"/>
    <n v="13"/>
    <n v="3"/>
    <n v="4"/>
    <n v="80"/>
    <n v="1"/>
    <n v="9"/>
    <n v="3"/>
    <n v="9"/>
    <n v="5"/>
    <n v="7"/>
    <n v="7"/>
  </r>
  <r>
    <s v="No"/>
    <s v="Travel_Rarely"/>
    <s v="45 - 54"/>
    <s v="Current Employees"/>
    <x v="1"/>
    <x v="4"/>
    <s v="STAFF-630"/>
    <x v="468"/>
    <x v="1"/>
    <x v="1"/>
    <s v="Divorced"/>
    <s v="Yes"/>
    <s v="Y"/>
    <n v="3"/>
    <n v="-2"/>
    <n v="0"/>
    <n v="52"/>
    <n v="0"/>
    <m/>
    <n v="0"/>
    <n v="1"/>
    <n v="956"/>
    <n v="6"/>
    <x v="0"/>
    <n v="1"/>
    <n v="4"/>
    <n v="78"/>
    <n v="3"/>
    <n v="2"/>
    <n v="4"/>
    <n v="5577"/>
    <n v="22087"/>
    <n v="3"/>
    <n v="12"/>
    <n v="3"/>
    <n v="2"/>
    <n v="80"/>
    <n v="2"/>
    <n v="18"/>
    <n v="3"/>
    <n v="10"/>
    <n v="9"/>
    <n v="6"/>
    <n v="9"/>
  </r>
  <r>
    <s v="Yes"/>
    <s v="Non-Travel"/>
    <s v="25 - 34"/>
    <s v="Ex-Employees"/>
    <x v="0"/>
    <x v="1"/>
    <s v="STAFF-631"/>
    <x v="469"/>
    <x v="1"/>
    <x v="0"/>
    <s v="Married"/>
    <s v="No"/>
    <s v="Y"/>
    <n v="2"/>
    <n v="-2"/>
    <n v="0"/>
    <n v="32"/>
    <n v="1"/>
    <n v="1"/>
    <n v="1"/>
    <n v="0"/>
    <n v="1474"/>
    <n v="11"/>
    <x v="2"/>
    <n v="1"/>
    <n v="4"/>
    <n v="60"/>
    <n v="4"/>
    <n v="2"/>
    <n v="3"/>
    <n v="4707"/>
    <n v="23914"/>
    <n v="8"/>
    <n v="12"/>
    <n v="3"/>
    <n v="4"/>
    <n v="80"/>
    <n v="0"/>
    <n v="6"/>
    <n v="3"/>
    <n v="4"/>
    <n v="2"/>
    <n v="1"/>
    <n v="2"/>
  </r>
  <r>
    <s v="No"/>
    <s v="Travel_Frequently"/>
    <s v="Under 25"/>
    <s v="Current Employees"/>
    <x v="0"/>
    <x v="2"/>
    <s v="STAFF-632"/>
    <x v="470"/>
    <x v="1"/>
    <x v="6"/>
    <s v="Married"/>
    <s v="No"/>
    <s v="Y"/>
    <n v="3"/>
    <n v="-2"/>
    <n v="0"/>
    <n v="24"/>
    <n v="0"/>
    <m/>
    <n v="0"/>
    <n v="1"/>
    <n v="535"/>
    <n v="24"/>
    <x v="3"/>
    <n v="1"/>
    <n v="4"/>
    <n v="38"/>
    <n v="3"/>
    <n v="1"/>
    <n v="4"/>
    <n v="2400"/>
    <n v="5530"/>
    <n v="0"/>
    <n v="13"/>
    <n v="3"/>
    <n v="3"/>
    <n v="80"/>
    <n v="2"/>
    <n v="3"/>
    <n v="3"/>
    <n v="2"/>
    <n v="2"/>
    <n v="2"/>
    <n v="1"/>
  </r>
  <r>
    <s v="No"/>
    <s v="Travel_Rarely"/>
    <s v="35 - 44"/>
    <s v="Current Employees"/>
    <x v="1"/>
    <x v="2"/>
    <s v="STAFF-634"/>
    <x v="471"/>
    <x v="0"/>
    <x v="4"/>
    <s v="Married"/>
    <s v="No"/>
    <s v="Y"/>
    <n v="4"/>
    <n v="-2"/>
    <n v="0"/>
    <n v="38"/>
    <n v="0"/>
    <m/>
    <n v="0"/>
    <n v="1"/>
    <n v="1495"/>
    <n v="10"/>
    <x v="3"/>
    <n v="1"/>
    <n v="3"/>
    <n v="76"/>
    <n v="3"/>
    <n v="2"/>
    <n v="3"/>
    <n v="9824"/>
    <n v="22174"/>
    <n v="3"/>
    <n v="19"/>
    <n v="3"/>
    <n v="3"/>
    <n v="80"/>
    <n v="1"/>
    <n v="18"/>
    <n v="3"/>
    <n v="1"/>
    <n v="0"/>
    <n v="0"/>
    <n v="0"/>
  </r>
  <r>
    <s v="No"/>
    <s v="Travel_Rarely"/>
    <s v="35 - 44"/>
    <s v="Current Employees"/>
    <x v="1"/>
    <x v="0"/>
    <s v="STAFF-635"/>
    <x v="472"/>
    <x v="0"/>
    <x v="3"/>
    <s v="Married"/>
    <s v="No"/>
    <s v="Y"/>
    <n v="2"/>
    <n v="-2"/>
    <n v="0"/>
    <n v="37"/>
    <n v="0"/>
    <m/>
    <n v="0"/>
    <n v="1"/>
    <n v="446"/>
    <n v="1"/>
    <x v="2"/>
    <n v="1"/>
    <n v="2"/>
    <n v="65"/>
    <n v="3"/>
    <n v="2"/>
    <n v="2"/>
    <n v="6447"/>
    <n v="15701"/>
    <n v="6"/>
    <n v="12"/>
    <n v="3"/>
    <n v="2"/>
    <n v="80"/>
    <n v="1"/>
    <n v="8"/>
    <n v="2"/>
    <n v="6"/>
    <n v="5"/>
    <n v="4"/>
    <n v="3"/>
  </r>
  <r>
    <s v="No"/>
    <s v="Travel_Rarely"/>
    <s v="45 - 54"/>
    <s v="Current Employees"/>
    <x v="1"/>
    <x v="0"/>
    <s v="STAFF-638"/>
    <x v="473"/>
    <x v="1"/>
    <x v="7"/>
    <s v="Divorced"/>
    <s v="Yes"/>
    <s v="Y"/>
    <n v="5"/>
    <n v="-2"/>
    <n v="0"/>
    <n v="49"/>
    <n v="0"/>
    <m/>
    <n v="0"/>
    <n v="1"/>
    <n v="1245"/>
    <n v="18"/>
    <x v="2"/>
    <n v="1"/>
    <n v="4"/>
    <n v="58"/>
    <n v="2"/>
    <n v="5"/>
    <n v="2"/>
    <n v="19502"/>
    <n v="2125"/>
    <n v="1"/>
    <n v="17"/>
    <n v="3"/>
    <n v="3"/>
    <n v="80"/>
    <n v="1"/>
    <n v="31"/>
    <n v="3"/>
    <n v="31"/>
    <n v="9"/>
    <n v="0"/>
    <n v="9"/>
  </r>
  <r>
    <s v="No"/>
    <s v="Travel_Rarely"/>
    <s v="Under 25"/>
    <s v="Current Employees"/>
    <x v="1"/>
    <x v="2"/>
    <s v="STAFF-639"/>
    <x v="474"/>
    <x v="1"/>
    <x v="1"/>
    <s v="Married"/>
    <s v="Yes"/>
    <s v="Y"/>
    <n v="3"/>
    <n v="-2"/>
    <n v="0"/>
    <n v="24"/>
    <n v="0"/>
    <m/>
    <n v="0"/>
    <n v="1"/>
    <n v="691"/>
    <n v="23"/>
    <x v="3"/>
    <n v="1"/>
    <n v="2"/>
    <n v="89"/>
    <n v="4"/>
    <n v="1"/>
    <n v="4"/>
    <n v="2725"/>
    <n v="21630"/>
    <n v="1"/>
    <n v="11"/>
    <n v="3"/>
    <n v="2"/>
    <n v="80"/>
    <n v="2"/>
    <n v="6"/>
    <n v="3"/>
    <n v="6"/>
    <n v="5"/>
    <n v="1"/>
    <n v="4"/>
  </r>
  <r>
    <s v="No"/>
    <s v="Travel_Rarely"/>
    <s v="25 - 34"/>
    <s v="Current Employees"/>
    <x v="0"/>
    <x v="3"/>
    <s v="STAFF-641"/>
    <x v="475"/>
    <x v="1"/>
    <x v="0"/>
    <s v="Married"/>
    <s v="No"/>
    <s v="Y"/>
    <n v="5"/>
    <n v="-2"/>
    <n v="0"/>
    <n v="26"/>
    <n v="0"/>
    <m/>
    <n v="0"/>
    <n v="1"/>
    <n v="703"/>
    <n v="28"/>
    <x v="0"/>
    <n v="1"/>
    <n v="1"/>
    <n v="66"/>
    <n v="3"/>
    <n v="2"/>
    <n v="1"/>
    <n v="6272"/>
    <n v="7428"/>
    <n v="1"/>
    <n v="20"/>
    <n v="4"/>
    <n v="4"/>
    <n v="80"/>
    <n v="2"/>
    <n v="6"/>
    <n v="4"/>
    <n v="5"/>
    <n v="3"/>
    <n v="1"/>
    <n v="4"/>
  </r>
  <r>
    <s v="No"/>
    <s v="Travel_Rarely"/>
    <s v="Under 25"/>
    <s v="Current Employees"/>
    <x v="1"/>
    <x v="1"/>
    <s v="STAFF-643"/>
    <x v="476"/>
    <x v="1"/>
    <x v="2"/>
    <s v="Married"/>
    <s v="No"/>
    <s v="Y"/>
    <n v="2"/>
    <n v="-2"/>
    <n v="0"/>
    <n v="24"/>
    <n v="0"/>
    <m/>
    <n v="0"/>
    <n v="1"/>
    <n v="823"/>
    <n v="17"/>
    <x v="0"/>
    <n v="1"/>
    <n v="4"/>
    <n v="94"/>
    <n v="2"/>
    <n v="1"/>
    <n v="3"/>
    <n v="2127"/>
    <n v="9100"/>
    <n v="1"/>
    <n v="21"/>
    <n v="4"/>
    <n v="4"/>
    <n v="80"/>
    <n v="1"/>
    <n v="1"/>
    <n v="3"/>
    <n v="1"/>
    <n v="0"/>
    <n v="0"/>
    <n v="0"/>
  </r>
  <r>
    <s v="No"/>
    <s v="Travel_Frequently"/>
    <s v="45 - 54"/>
    <s v="Current Employees"/>
    <x v="2"/>
    <x v="2"/>
    <s v="STAFF-644"/>
    <x v="477"/>
    <x v="1"/>
    <x v="5"/>
    <s v="Married"/>
    <s v="No"/>
    <s v="Y"/>
    <n v="2"/>
    <n v="-2"/>
    <n v="0"/>
    <n v="50"/>
    <n v="0"/>
    <m/>
    <n v="0"/>
    <n v="1"/>
    <n v="1246"/>
    <n v="3"/>
    <x v="3"/>
    <n v="1"/>
    <n v="1"/>
    <n v="99"/>
    <n v="3"/>
    <n v="5"/>
    <n v="3"/>
    <n v="18200"/>
    <n v="7999"/>
    <n v="1"/>
    <n v="11"/>
    <n v="3"/>
    <n v="3"/>
    <n v="80"/>
    <n v="1"/>
    <n v="32"/>
    <n v="3"/>
    <n v="32"/>
    <n v="5"/>
    <n v="10"/>
    <n v="7"/>
  </r>
  <r>
    <s v="No"/>
    <s v="Travel_Rarely"/>
    <s v="25 - 34"/>
    <s v="Current Employees"/>
    <x v="0"/>
    <x v="2"/>
    <s v="STAFF-645"/>
    <x v="478"/>
    <x v="1"/>
    <x v="6"/>
    <s v="Married"/>
    <s v="No"/>
    <s v="Y"/>
    <n v="1"/>
    <n v="-2"/>
    <n v="0"/>
    <n v="25"/>
    <n v="0"/>
    <m/>
    <n v="0"/>
    <n v="1"/>
    <n v="622"/>
    <n v="13"/>
    <x v="1"/>
    <n v="1"/>
    <n v="2"/>
    <n v="40"/>
    <n v="3"/>
    <n v="1"/>
    <n v="3"/>
    <n v="2096"/>
    <n v="26376"/>
    <n v="1"/>
    <n v="11"/>
    <n v="3"/>
    <n v="3"/>
    <n v="80"/>
    <n v="0"/>
    <n v="7"/>
    <n v="3"/>
    <n v="7"/>
    <n v="4"/>
    <n v="0"/>
    <n v="6"/>
  </r>
  <r>
    <s v="Yes"/>
    <s v="Travel_Frequently"/>
    <s v="Under 25"/>
    <s v="Ex-Employees"/>
    <x v="1"/>
    <x v="0"/>
    <s v="STAFF-647"/>
    <x v="479"/>
    <x v="0"/>
    <x v="2"/>
    <s v="Married"/>
    <s v="Yes"/>
    <s v="Y"/>
    <n v="4"/>
    <n v="-2"/>
    <n v="0"/>
    <n v="24"/>
    <n v="1"/>
    <n v="1"/>
    <n v="1"/>
    <n v="0"/>
    <n v="1287"/>
    <n v="7"/>
    <x v="3"/>
    <n v="1"/>
    <n v="1"/>
    <n v="55"/>
    <n v="3"/>
    <n v="1"/>
    <n v="2"/>
    <n v="2886"/>
    <n v="14168"/>
    <n v="1"/>
    <n v="16"/>
    <n v="3"/>
    <n v="4"/>
    <n v="80"/>
    <n v="1"/>
    <n v="6"/>
    <n v="3"/>
    <n v="6"/>
    <n v="3"/>
    <n v="1"/>
    <n v="2"/>
  </r>
  <r>
    <s v="Yes"/>
    <s v="Travel_Frequently"/>
    <s v="25 - 34"/>
    <s v="Ex-Employees"/>
    <x v="0"/>
    <x v="0"/>
    <s v="STAFF-648"/>
    <x v="480"/>
    <x v="1"/>
    <x v="6"/>
    <s v="Married"/>
    <s v="No"/>
    <s v="Y"/>
    <n v="2"/>
    <n v="-2"/>
    <n v="0"/>
    <n v="30"/>
    <n v="1"/>
    <n v="1"/>
    <n v="1"/>
    <n v="0"/>
    <n v="448"/>
    <n v="12"/>
    <x v="2"/>
    <n v="1"/>
    <n v="2"/>
    <n v="74"/>
    <n v="2"/>
    <n v="1"/>
    <n v="2"/>
    <n v="2033"/>
    <n v="14470"/>
    <n v="1"/>
    <n v="18"/>
    <n v="3"/>
    <n v="3"/>
    <n v="80"/>
    <n v="1"/>
    <n v="1"/>
    <n v="4"/>
    <n v="1"/>
    <n v="0"/>
    <n v="0"/>
    <n v="0"/>
  </r>
  <r>
    <s v="No"/>
    <s v="Travel_Rarely"/>
    <s v="25 - 34"/>
    <s v="Current Employees"/>
    <x v="1"/>
    <x v="0"/>
    <s v="STAFF-649"/>
    <x v="481"/>
    <x v="1"/>
    <x v="1"/>
    <s v="Married"/>
    <s v="Yes"/>
    <s v="Y"/>
    <n v="3"/>
    <n v="-2"/>
    <n v="0"/>
    <n v="34"/>
    <n v="0"/>
    <m/>
    <n v="0"/>
    <n v="1"/>
    <n v="254"/>
    <n v="1"/>
    <x v="0"/>
    <n v="1"/>
    <n v="2"/>
    <n v="83"/>
    <n v="2"/>
    <n v="1"/>
    <n v="2"/>
    <n v="3622"/>
    <n v="22794"/>
    <n v="1"/>
    <n v="13"/>
    <n v="3"/>
    <n v="4"/>
    <n v="80"/>
    <n v="1"/>
    <n v="6"/>
    <n v="3"/>
    <n v="6"/>
    <n v="5"/>
    <n v="1"/>
    <n v="3"/>
  </r>
  <r>
    <s v="Yes"/>
    <s v="Travel_Rarely"/>
    <s v="25 - 34"/>
    <s v="Ex-Employees"/>
    <x v="0"/>
    <x v="2"/>
    <s v="STAFF-650"/>
    <x v="482"/>
    <x v="1"/>
    <x v="0"/>
    <s v="Divorced"/>
    <s v="No"/>
    <s v="Y"/>
    <n v="2"/>
    <n v="-2"/>
    <n v="0"/>
    <n v="31"/>
    <n v="1"/>
    <n v="1"/>
    <n v="1"/>
    <n v="0"/>
    <n v="1365"/>
    <n v="13"/>
    <x v="2"/>
    <n v="1"/>
    <n v="2"/>
    <n v="46"/>
    <n v="3"/>
    <n v="2"/>
    <n v="3"/>
    <n v="4233"/>
    <n v="11512"/>
    <n v="2"/>
    <n v="17"/>
    <n v="3"/>
    <n v="3"/>
    <n v="80"/>
    <n v="0"/>
    <n v="9"/>
    <n v="1"/>
    <n v="3"/>
    <n v="1"/>
    <n v="1"/>
    <n v="2"/>
  </r>
  <r>
    <s v="No"/>
    <s v="Travel_Rarely"/>
    <s v="35 - 44"/>
    <s v="Current Employees"/>
    <x v="1"/>
    <x v="1"/>
    <s v="STAFF-652"/>
    <x v="483"/>
    <x v="1"/>
    <x v="2"/>
    <s v="Single"/>
    <s v="No"/>
    <s v="Y"/>
    <n v="3"/>
    <n v="-2"/>
    <n v="0"/>
    <n v="35"/>
    <n v="0"/>
    <m/>
    <n v="0"/>
    <n v="1"/>
    <n v="538"/>
    <n v="25"/>
    <x v="0"/>
    <n v="1"/>
    <n v="1"/>
    <n v="54"/>
    <n v="2"/>
    <n v="2"/>
    <n v="4"/>
    <n v="3681"/>
    <n v="14004"/>
    <n v="4"/>
    <n v="14"/>
    <n v="3"/>
    <n v="4"/>
    <n v="80"/>
    <n v="0"/>
    <n v="9"/>
    <n v="3"/>
    <n v="3"/>
    <n v="2"/>
    <n v="0"/>
    <n v="2"/>
  </r>
  <r>
    <s v="No"/>
    <s v="Travel_Rarely"/>
    <s v="25 - 34"/>
    <s v="Current Employees"/>
    <x v="0"/>
    <x v="2"/>
    <s v="STAFF-653"/>
    <x v="484"/>
    <x v="1"/>
    <x v="0"/>
    <s v="Divorced"/>
    <s v="No"/>
    <s v="Y"/>
    <n v="4"/>
    <n v="-2"/>
    <n v="0"/>
    <n v="31"/>
    <n v="0"/>
    <m/>
    <n v="0"/>
    <n v="1"/>
    <n v="525"/>
    <n v="6"/>
    <x v="2"/>
    <n v="1"/>
    <n v="1"/>
    <n v="66"/>
    <n v="4"/>
    <n v="2"/>
    <n v="4"/>
    <n v="5460"/>
    <n v="6219"/>
    <n v="4"/>
    <n v="22"/>
    <n v="4"/>
    <n v="4"/>
    <n v="80"/>
    <n v="2"/>
    <n v="13"/>
    <n v="4"/>
    <n v="7"/>
    <n v="7"/>
    <n v="5"/>
    <n v="7"/>
  </r>
  <r>
    <s v="No"/>
    <s v="Travel_Rarely"/>
    <s v="25 - 34"/>
    <s v="Current Employees"/>
    <x v="1"/>
    <x v="2"/>
    <s v="STAFF-655"/>
    <x v="485"/>
    <x v="0"/>
    <x v="1"/>
    <s v="Divorced"/>
    <s v="No"/>
    <s v="Y"/>
    <n v="5"/>
    <n v="-2"/>
    <n v="0"/>
    <n v="27"/>
    <n v="0"/>
    <m/>
    <n v="0"/>
    <n v="1"/>
    <n v="798"/>
    <n v="6"/>
    <x v="2"/>
    <n v="1"/>
    <n v="1"/>
    <n v="66"/>
    <n v="2"/>
    <n v="1"/>
    <n v="3"/>
    <n v="2187"/>
    <n v="5013"/>
    <n v="0"/>
    <n v="12"/>
    <n v="3"/>
    <n v="3"/>
    <n v="80"/>
    <n v="2"/>
    <n v="6"/>
    <n v="2"/>
    <n v="5"/>
    <n v="3"/>
    <n v="0"/>
    <n v="3"/>
  </r>
  <r>
    <s v="No"/>
    <s v="Travel_Rarely"/>
    <s v="35 - 44"/>
    <s v="Current Employees"/>
    <x v="0"/>
    <x v="3"/>
    <s v="STAFF-656"/>
    <x v="486"/>
    <x v="1"/>
    <x v="0"/>
    <s v="Married"/>
    <s v="Yes"/>
    <s v="Y"/>
    <n v="3"/>
    <n v="-2"/>
    <n v="0"/>
    <n v="37"/>
    <n v="0"/>
    <m/>
    <n v="0"/>
    <n v="1"/>
    <n v="558"/>
    <n v="2"/>
    <x v="3"/>
    <n v="1"/>
    <n v="4"/>
    <n v="75"/>
    <n v="3"/>
    <n v="2"/>
    <n v="1"/>
    <n v="9602"/>
    <n v="3010"/>
    <n v="4"/>
    <n v="11"/>
    <n v="3"/>
    <n v="3"/>
    <n v="80"/>
    <n v="1"/>
    <n v="17"/>
    <n v="2"/>
    <n v="3"/>
    <n v="0"/>
    <n v="1"/>
    <n v="0"/>
  </r>
  <r>
    <s v="No"/>
    <s v="Travel_Rarely"/>
    <s v="Under 25"/>
    <s v="Current Employees"/>
    <x v="1"/>
    <x v="0"/>
    <s v="STAFF-657"/>
    <x v="487"/>
    <x v="0"/>
    <x v="1"/>
    <s v="Single"/>
    <s v="No"/>
    <s v="Y"/>
    <n v="0"/>
    <n v="-2"/>
    <n v="0"/>
    <n v="20"/>
    <n v="0"/>
    <m/>
    <n v="0"/>
    <n v="1"/>
    <n v="959"/>
    <n v="1"/>
    <x v="3"/>
    <n v="1"/>
    <n v="4"/>
    <n v="83"/>
    <n v="2"/>
    <n v="1"/>
    <n v="2"/>
    <n v="2836"/>
    <n v="11757"/>
    <n v="1"/>
    <n v="13"/>
    <n v="3"/>
    <n v="4"/>
    <n v="80"/>
    <n v="0"/>
    <n v="1"/>
    <n v="4"/>
    <n v="1"/>
    <n v="0"/>
    <n v="0"/>
    <n v="0"/>
  </r>
  <r>
    <s v="No"/>
    <s v="Travel_Rarely"/>
    <s v="35 - 44"/>
    <s v="Current Employees"/>
    <x v="1"/>
    <x v="0"/>
    <s v="STAFF-659"/>
    <x v="488"/>
    <x v="0"/>
    <x v="4"/>
    <s v="Married"/>
    <s v="No"/>
    <s v="Y"/>
    <n v="4"/>
    <n v="-2"/>
    <n v="0"/>
    <n v="42"/>
    <n v="0"/>
    <m/>
    <n v="0"/>
    <n v="1"/>
    <n v="622"/>
    <n v="2"/>
    <x v="2"/>
    <n v="1"/>
    <n v="3"/>
    <n v="81"/>
    <n v="3"/>
    <n v="2"/>
    <n v="2"/>
    <n v="4089"/>
    <n v="5718"/>
    <n v="1"/>
    <n v="13"/>
    <n v="3"/>
    <n v="2"/>
    <n v="80"/>
    <n v="2"/>
    <n v="10"/>
    <n v="3"/>
    <n v="10"/>
    <n v="2"/>
    <n v="2"/>
    <n v="2"/>
  </r>
  <r>
    <s v="No"/>
    <s v="Travel_Rarely"/>
    <s v="35 - 44"/>
    <s v="Current Employees"/>
    <x v="1"/>
    <x v="1"/>
    <s v="STAFF-661"/>
    <x v="489"/>
    <x v="1"/>
    <x v="7"/>
    <s v="Divorced"/>
    <s v="Yes"/>
    <s v="Y"/>
    <n v="3"/>
    <n v="-2"/>
    <n v="0"/>
    <n v="43"/>
    <n v="0"/>
    <m/>
    <n v="0"/>
    <n v="1"/>
    <n v="782"/>
    <n v="6"/>
    <x v="2"/>
    <n v="1"/>
    <n v="2"/>
    <n v="50"/>
    <n v="2"/>
    <n v="4"/>
    <n v="4"/>
    <n v="16627"/>
    <n v="2671"/>
    <n v="4"/>
    <n v="14"/>
    <n v="3"/>
    <n v="3"/>
    <n v="80"/>
    <n v="1"/>
    <n v="21"/>
    <n v="2"/>
    <n v="1"/>
    <n v="0"/>
    <n v="0"/>
    <n v="0"/>
  </r>
  <r>
    <s v="No"/>
    <s v="Travel_Rarely"/>
    <s v="35 - 44"/>
    <s v="Current Employees"/>
    <x v="1"/>
    <x v="0"/>
    <s v="STAFF-662"/>
    <x v="490"/>
    <x v="0"/>
    <x v="1"/>
    <s v="Single"/>
    <s v="No"/>
    <s v="Y"/>
    <n v="3"/>
    <n v="-2"/>
    <n v="0"/>
    <n v="38"/>
    <n v="0"/>
    <m/>
    <n v="0"/>
    <n v="1"/>
    <n v="362"/>
    <n v="1"/>
    <x v="1"/>
    <n v="1"/>
    <n v="3"/>
    <n v="43"/>
    <n v="3"/>
    <n v="1"/>
    <n v="2"/>
    <n v="2619"/>
    <n v="14561"/>
    <n v="3"/>
    <n v="17"/>
    <n v="3"/>
    <n v="4"/>
    <n v="80"/>
    <n v="0"/>
    <n v="8"/>
    <n v="2"/>
    <n v="0"/>
    <n v="0"/>
    <n v="0"/>
    <n v="0"/>
  </r>
  <r>
    <s v="No"/>
    <s v="Travel_Frequently"/>
    <s v="35 - 44"/>
    <s v="Current Employees"/>
    <x v="1"/>
    <x v="2"/>
    <s v="STAFF-663"/>
    <x v="491"/>
    <x v="1"/>
    <x v="2"/>
    <s v="Divorced"/>
    <s v="Yes"/>
    <s v="Y"/>
    <n v="3"/>
    <n v="-2"/>
    <n v="0"/>
    <n v="43"/>
    <n v="0"/>
    <m/>
    <n v="0"/>
    <n v="1"/>
    <n v="1001"/>
    <n v="9"/>
    <x v="4"/>
    <n v="1"/>
    <n v="4"/>
    <n v="72"/>
    <n v="3"/>
    <n v="2"/>
    <n v="3"/>
    <n v="5679"/>
    <n v="19627"/>
    <n v="3"/>
    <n v="13"/>
    <n v="3"/>
    <n v="2"/>
    <n v="80"/>
    <n v="1"/>
    <n v="10"/>
    <n v="3"/>
    <n v="8"/>
    <n v="7"/>
    <n v="4"/>
    <n v="7"/>
  </r>
  <r>
    <s v="No"/>
    <s v="Travel_Rarely"/>
    <s v="45 - 54"/>
    <s v="Current Employees"/>
    <x v="1"/>
    <x v="0"/>
    <s v="STAFF-664"/>
    <x v="492"/>
    <x v="0"/>
    <x v="5"/>
    <s v="Married"/>
    <s v="No"/>
    <s v="Y"/>
    <n v="3"/>
    <n v="-2"/>
    <n v="0"/>
    <n v="48"/>
    <n v="0"/>
    <m/>
    <n v="0"/>
    <n v="1"/>
    <n v="1236"/>
    <n v="1"/>
    <x v="2"/>
    <n v="1"/>
    <n v="4"/>
    <n v="40"/>
    <n v="2"/>
    <n v="4"/>
    <n v="2"/>
    <n v="15402"/>
    <n v="17997"/>
    <n v="7"/>
    <n v="11"/>
    <n v="3"/>
    <n v="1"/>
    <n v="80"/>
    <n v="1"/>
    <n v="21"/>
    <n v="1"/>
    <n v="3"/>
    <n v="2"/>
    <n v="0"/>
    <n v="2"/>
  </r>
  <r>
    <s v="No"/>
    <s v="Travel_Rarely"/>
    <s v="35 - 44"/>
    <s v="Current Employees"/>
    <x v="2"/>
    <x v="0"/>
    <s v="STAFF-665"/>
    <x v="493"/>
    <x v="0"/>
    <x v="8"/>
    <s v="Single"/>
    <s v="No"/>
    <s v="Y"/>
    <n v="1"/>
    <n v="-2"/>
    <n v="0"/>
    <n v="44"/>
    <n v="0"/>
    <m/>
    <n v="0"/>
    <n v="1"/>
    <n v="1112"/>
    <n v="1"/>
    <x v="2"/>
    <n v="1"/>
    <n v="1"/>
    <n v="50"/>
    <n v="2"/>
    <n v="2"/>
    <n v="2"/>
    <n v="5985"/>
    <n v="26894"/>
    <n v="4"/>
    <n v="11"/>
    <n v="3"/>
    <n v="2"/>
    <n v="80"/>
    <n v="0"/>
    <n v="10"/>
    <n v="4"/>
    <n v="2"/>
    <n v="2"/>
    <n v="0"/>
    <n v="2"/>
  </r>
  <r>
    <s v="No"/>
    <s v="Travel_Rarely"/>
    <s v="25 - 34"/>
    <s v="Current Employees"/>
    <x v="0"/>
    <x v="4"/>
    <s v="STAFF-666"/>
    <x v="494"/>
    <x v="0"/>
    <x v="6"/>
    <s v="Divorced"/>
    <s v="Yes"/>
    <s v="Y"/>
    <n v="3"/>
    <n v="-2"/>
    <n v="0"/>
    <n v="34"/>
    <n v="0"/>
    <m/>
    <n v="0"/>
    <n v="1"/>
    <n v="204"/>
    <n v="14"/>
    <x v="3"/>
    <n v="1"/>
    <n v="4"/>
    <n v="31"/>
    <n v="3"/>
    <n v="1"/>
    <n v="4"/>
    <n v="2579"/>
    <n v="2912"/>
    <n v="1"/>
    <n v="18"/>
    <n v="3"/>
    <n v="4"/>
    <n v="80"/>
    <n v="2"/>
    <n v="8"/>
    <n v="3"/>
    <n v="8"/>
    <n v="2"/>
    <n v="0"/>
    <n v="6"/>
  </r>
  <r>
    <s v="Yes"/>
    <s v="Travel_Rarely"/>
    <s v="25 - 34"/>
    <s v="Ex-Employees"/>
    <x v="0"/>
    <x v="3"/>
    <s v="STAFF-667"/>
    <x v="495"/>
    <x v="1"/>
    <x v="6"/>
    <s v="Divorced"/>
    <s v="No"/>
    <s v="Y"/>
    <n v="3"/>
    <n v="-2"/>
    <n v="0"/>
    <n v="27"/>
    <n v="1"/>
    <n v="1"/>
    <n v="1"/>
    <n v="0"/>
    <n v="1420"/>
    <n v="2"/>
    <x v="1"/>
    <n v="1"/>
    <n v="3"/>
    <n v="85"/>
    <n v="3"/>
    <n v="1"/>
    <n v="1"/>
    <n v="3041"/>
    <n v="16346"/>
    <n v="0"/>
    <n v="11"/>
    <n v="3"/>
    <n v="2"/>
    <n v="80"/>
    <n v="1"/>
    <n v="5"/>
    <n v="3"/>
    <n v="4"/>
    <n v="3"/>
    <n v="0"/>
    <n v="2"/>
  </r>
  <r>
    <s v="No"/>
    <s v="Travel_Rarely"/>
    <s v="Under 25"/>
    <s v="Current Employees"/>
    <x v="0"/>
    <x v="4"/>
    <s v="STAFF-669"/>
    <x v="496"/>
    <x v="1"/>
    <x v="6"/>
    <s v="Single"/>
    <s v="No"/>
    <s v="Y"/>
    <n v="2"/>
    <n v="-2"/>
    <n v="0"/>
    <n v="21"/>
    <n v="0"/>
    <m/>
    <n v="0"/>
    <n v="1"/>
    <n v="1343"/>
    <n v="22"/>
    <x v="1"/>
    <n v="1"/>
    <n v="4"/>
    <n v="49"/>
    <n v="3"/>
    <n v="1"/>
    <n v="4"/>
    <n v="3447"/>
    <n v="24444"/>
    <n v="1"/>
    <n v="11"/>
    <n v="3"/>
    <n v="3"/>
    <n v="80"/>
    <n v="0"/>
    <n v="3"/>
    <n v="3"/>
    <n v="3"/>
    <n v="2"/>
    <n v="1"/>
    <n v="2"/>
  </r>
  <r>
    <s v="No"/>
    <s v="Travel_Rarely"/>
    <s v="35 - 44"/>
    <s v="Current Employees"/>
    <x v="1"/>
    <x v="1"/>
    <s v="STAFF-671"/>
    <x v="497"/>
    <x v="1"/>
    <x v="5"/>
    <s v="Married"/>
    <s v="Yes"/>
    <s v="Y"/>
    <n v="2"/>
    <n v="-2"/>
    <n v="0"/>
    <n v="44"/>
    <n v="0"/>
    <m/>
    <n v="0"/>
    <n v="1"/>
    <n v="1315"/>
    <n v="3"/>
    <x v="2"/>
    <n v="1"/>
    <n v="4"/>
    <n v="35"/>
    <n v="3"/>
    <n v="5"/>
    <n v="4"/>
    <n v="19513"/>
    <n v="9358"/>
    <n v="4"/>
    <n v="12"/>
    <n v="3"/>
    <n v="1"/>
    <n v="80"/>
    <n v="1"/>
    <n v="26"/>
    <n v="4"/>
    <n v="2"/>
    <n v="2"/>
    <n v="0"/>
    <n v="1"/>
  </r>
  <r>
    <s v="No"/>
    <s v="Travel_Rarely"/>
    <s v="Under 25"/>
    <s v="Current Employees"/>
    <x v="1"/>
    <x v="2"/>
    <s v="STAFF-675"/>
    <x v="498"/>
    <x v="1"/>
    <x v="1"/>
    <s v="Married"/>
    <s v="No"/>
    <s v="Y"/>
    <n v="3"/>
    <n v="-2"/>
    <n v="0"/>
    <n v="22"/>
    <n v="0"/>
    <m/>
    <n v="0"/>
    <n v="1"/>
    <n v="604"/>
    <n v="6"/>
    <x v="1"/>
    <n v="1"/>
    <n v="1"/>
    <n v="69"/>
    <n v="3"/>
    <n v="1"/>
    <n v="3"/>
    <n v="2773"/>
    <n v="12145"/>
    <n v="0"/>
    <n v="20"/>
    <n v="4"/>
    <n v="4"/>
    <n v="80"/>
    <n v="0"/>
    <n v="3"/>
    <n v="3"/>
    <n v="2"/>
    <n v="2"/>
    <n v="2"/>
    <n v="2"/>
  </r>
  <r>
    <s v="No"/>
    <s v="Travel_Rarely"/>
    <s v="25 - 34"/>
    <s v="Current Employees"/>
    <x v="0"/>
    <x v="3"/>
    <s v="STAFF-677"/>
    <x v="499"/>
    <x v="1"/>
    <x v="0"/>
    <s v="Divorced"/>
    <s v="No"/>
    <s v="Y"/>
    <n v="3"/>
    <n v="-2"/>
    <n v="0"/>
    <n v="33"/>
    <n v="0"/>
    <m/>
    <n v="0"/>
    <n v="1"/>
    <n v="1216"/>
    <n v="8"/>
    <x v="2"/>
    <n v="1"/>
    <n v="3"/>
    <n v="39"/>
    <n v="3"/>
    <n v="2"/>
    <n v="1"/>
    <n v="7104"/>
    <n v="20431"/>
    <n v="0"/>
    <n v="12"/>
    <n v="3"/>
    <n v="4"/>
    <n v="80"/>
    <n v="0"/>
    <n v="6"/>
    <n v="3"/>
    <n v="5"/>
    <n v="0"/>
    <n v="1"/>
    <n v="2"/>
  </r>
  <r>
    <s v="No"/>
    <s v="Travel_Rarely"/>
    <s v="25 - 34"/>
    <s v="Current Employees"/>
    <x v="1"/>
    <x v="0"/>
    <s v="STAFF-679"/>
    <x v="500"/>
    <x v="0"/>
    <x v="1"/>
    <s v="Married"/>
    <s v="Yes"/>
    <s v="Y"/>
    <n v="2"/>
    <n v="-2"/>
    <n v="0"/>
    <n v="32"/>
    <n v="0"/>
    <m/>
    <n v="0"/>
    <n v="1"/>
    <n v="646"/>
    <n v="9"/>
    <x v="2"/>
    <n v="1"/>
    <n v="1"/>
    <n v="92"/>
    <n v="3"/>
    <n v="2"/>
    <n v="2"/>
    <n v="6322"/>
    <n v="18089"/>
    <n v="1"/>
    <n v="12"/>
    <n v="3"/>
    <n v="4"/>
    <n v="80"/>
    <n v="1"/>
    <n v="6"/>
    <n v="2"/>
    <n v="6"/>
    <n v="4"/>
    <n v="0"/>
    <n v="5"/>
  </r>
  <r>
    <s v="No"/>
    <s v="Travel_Frequently"/>
    <s v="25 - 34"/>
    <s v="Current Employees"/>
    <x v="1"/>
    <x v="2"/>
    <s v="STAFF-680"/>
    <x v="501"/>
    <x v="0"/>
    <x v="1"/>
    <s v="Divorced"/>
    <s v="No"/>
    <s v="Y"/>
    <n v="2"/>
    <n v="-2"/>
    <n v="0"/>
    <n v="30"/>
    <n v="0"/>
    <m/>
    <n v="0"/>
    <n v="1"/>
    <n v="160"/>
    <n v="3"/>
    <x v="3"/>
    <n v="1"/>
    <n v="3"/>
    <n v="71"/>
    <n v="3"/>
    <n v="1"/>
    <n v="3"/>
    <n v="2083"/>
    <n v="22653"/>
    <n v="1"/>
    <n v="20"/>
    <n v="4"/>
    <n v="3"/>
    <n v="80"/>
    <n v="1"/>
    <n v="1"/>
    <n v="3"/>
    <n v="1"/>
    <n v="0"/>
    <n v="0"/>
    <n v="0"/>
  </r>
  <r>
    <s v="No"/>
    <s v="Travel_Rarely"/>
    <s v="45 - 54"/>
    <s v="Current Employees"/>
    <x v="0"/>
    <x v="2"/>
    <s v="STAFF-682"/>
    <x v="502"/>
    <x v="0"/>
    <x v="0"/>
    <s v="Single"/>
    <s v="No"/>
    <s v="Y"/>
    <n v="2"/>
    <n v="-2"/>
    <n v="0"/>
    <n v="53"/>
    <n v="0"/>
    <m/>
    <n v="0"/>
    <n v="1"/>
    <n v="238"/>
    <n v="1"/>
    <x v="1"/>
    <n v="1"/>
    <n v="4"/>
    <n v="34"/>
    <n v="3"/>
    <n v="2"/>
    <n v="3"/>
    <n v="8381"/>
    <n v="7507"/>
    <n v="7"/>
    <n v="20"/>
    <n v="4"/>
    <n v="4"/>
    <n v="80"/>
    <n v="0"/>
    <n v="18"/>
    <n v="4"/>
    <n v="14"/>
    <n v="7"/>
    <n v="8"/>
    <n v="10"/>
  </r>
  <r>
    <s v="No"/>
    <s v="Travel_Rarely"/>
    <s v="25 - 34"/>
    <s v="Current Employees"/>
    <x v="1"/>
    <x v="0"/>
    <s v="STAFF-683"/>
    <x v="503"/>
    <x v="1"/>
    <x v="1"/>
    <s v="Married"/>
    <s v="No"/>
    <s v="Y"/>
    <n v="4"/>
    <n v="-2"/>
    <n v="0"/>
    <n v="34"/>
    <n v="0"/>
    <m/>
    <n v="0"/>
    <n v="1"/>
    <n v="1397"/>
    <n v="1"/>
    <x v="4"/>
    <n v="1"/>
    <n v="2"/>
    <n v="42"/>
    <n v="3"/>
    <n v="1"/>
    <n v="2"/>
    <n v="2691"/>
    <n v="7660"/>
    <n v="1"/>
    <n v="12"/>
    <n v="3"/>
    <n v="4"/>
    <n v="80"/>
    <n v="1"/>
    <n v="10"/>
    <n v="2"/>
    <n v="10"/>
    <n v="9"/>
    <n v="8"/>
    <n v="8"/>
  </r>
  <r>
    <s v="Yes"/>
    <s v="Travel_Frequently"/>
    <s v="45 - 54"/>
    <s v="Ex-Employees"/>
    <x v="0"/>
    <x v="0"/>
    <s v="STAFF-684"/>
    <x v="504"/>
    <x v="0"/>
    <x v="0"/>
    <s v="Married"/>
    <s v="No"/>
    <s v="Y"/>
    <n v="4"/>
    <n v="-2"/>
    <n v="0"/>
    <n v="45"/>
    <n v="1"/>
    <n v="1"/>
    <n v="1"/>
    <n v="0"/>
    <n v="306"/>
    <n v="26"/>
    <x v="2"/>
    <n v="1"/>
    <n v="1"/>
    <n v="100"/>
    <n v="3"/>
    <n v="2"/>
    <n v="2"/>
    <n v="4286"/>
    <n v="5630"/>
    <n v="2"/>
    <n v="14"/>
    <n v="3"/>
    <n v="4"/>
    <n v="80"/>
    <n v="2"/>
    <n v="5"/>
    <n v="3"/>
    <n v="1"/>
    <n v="1"/>
    <n v="0"/>
    <n v="0"/>
  </r>
  <r>
    <s v="No"/>
    <s v="Travel_Rarely"/>
    <s v="25 - 34"/>
    <s v="Current Employees"/>
    <x v="1"/>
    <x v="0"/>
    <s v="STAFF-686"/>
    <x v="505"/>
    <x v="0"/>
    <x v="2"/>
    <s v="Married"/>
    <s v="Yes"/>
    <s v="Y"/>
    <n v="2"/>
    <n v="-2"/>
    <n v="0"/>
    <n v="26"/>
    <n v="0"/>
    <m/>
    <n v="0"/>
    <n v="1"/>
    <n v="991"/>
    <n v="6"/>
    <x v="3"/>
    <n v="1"/>
    <n v="3"/>
    <n v="71"/>
    <n v="3"/>
    <n v="1"/>
    <n v="2"/>
    <n v="2659"/>
    <n v="17759"/>
    <n v="1"/>
    <n v="13"/>
    <n v="3"/>
    <n v="3"/>
    <n v="80"/>
    <n v="1"/>
    <n v="3"/>
    <n v="3"/>
    <n v="3"/>
    <n v="2"/>
    <n v="0"/>
    <n v="2"/>
  </r>
  <r>
    <s v="No"/>
    <s v="Travel_Rarely"/>
    <s v="35 - 44"/>
    <s v="Current Employees"/>
    <x v="1"/>
    <x v="1"/>
    <s v="STAFF-689"/>
    <x v="506"/>
    <x v="1"/>
    <x v="3"/>
    <s v="Married"/>
    <s v="No"/>
    <s v="Y"/>
    <n v="2"/>
    <n v="-2"/>
    <n v="0"/>
    <n v="37"/>
    <n v="0"/>
    <m/>
    <n v="0"/>
    <n v="1"/>
    <n v="482"/>
    <n v="3"/>
    <x v="3"/>
    <n v="1"/>
    <n v="3"/>
    <n v="36"/>
    <n v="3"/>
    <n v="3"/>
    <n v="3"/>
    <n v="9434"/>
    <n v="9606"/>
    <n v="1"/>
    <n v="15"/>
    <n v="3"/>
    <n v="3"/>
    <n v="80"/>
    <n v="1"/>
    <n v="10"/>
    <n v="3"/>
    <n v="10"/>
    <n v="7"/>
    <n v="7"/>
    <n v="8"/>
  </r>
  <r>
    <s v="No"/>
    <s v="Travel_Rarely"/>
    <s v="25 - 34"/>
    <s v="Current Employees"/>
    <x v="0"/>
    <x v="2"/>
    <s v="STAFF-690"/>
    <x v="507"/>
    <x v="0"/>
    <x v="0"/>
    <s v="Married"/>
    <s v="No"/>
    <s v="Y"/>
    <n v="5"/>
    <n v="-2"/>
    <n v="0"/>
    <n v="29"/>
    <n v="0"/>
    <m/>
    <n v="0"/>
    <n v="1"/>
    <n v="1176"/>
    <n v="3"/>
    <x v="0"/>
    <n v="1"/>
    <n v="2"/>
    <n v="62"/>
    <n v="3"/>
    <n v="2"/>
    <n v="3"/>
    <n v="5561"/>
    <n v="3487"/>
    <n v="1"/>
    <n v="14"/>
    <n v="3"/>
    <n v="1"/>
    <n v="80"/>
    <n v="1"/>
    <n v="6"/>
    <n v="2"/>
    <n v="6"/>
    <n v="0"/>
    <n v="1"/>
    <n v="2"/>
  </r>
  <r>
    <s v="No"/>
    <s v="Travel_Rarely"/>
    <s v="35 - 44"/>
    <s v="Current Employees"/>
    <x v="1"/>
    <x v="0"/>
    <s v="STAFF-691"/>
    <x v="508"/>
    <x v="1"/>
    <x v="1"/>
    <s v="Single"/>
    <s v="No"/>
    <s v="Y"/>
    <n v="3"/>
    <n v="-2"/>
    <n v="0"/>
    <n v="35"/>
    <n v="0"/>
    <m/>
    <n v="0"/>
    <n v="1"/>
    <n v="1017"/>
    <n v="6"/>
    <x v="2"/>
    <n v="1"/>
    <n v="2"/>
    <n v="82"/>
    <n v="1"/>
    <n v="2"/>
    <n v="2"/>
    <n v="6646"/>
    <n v="19368"/>
    <n v="1"/>
    <n v="13"/>
    <n v="3"/>
    <n v="2"/>
    <n v="80"/>
    <n v="0"/>
    <n v="17"/>
    <n v="3"/>
    <n v="17"/>
    <n v="11"/>
    <n v="11"/>
    <n v="8"/>
  </r>
  <r>
    <s v="No"/>
    <s v="Travel_Frequently"/>
    <s v="25 - 34"/>
    <s v="Current Employees"/>
    <x v="1"/>
    <x v="0"/>
    <s v="STAFF-692"/>
    <x v="509"/>
    <x v="1"/>
    <x v="4"/>
    <s v="Divorced"/>
    <s v="No"/>
    <s v="Y"/>
    <n v="2"/>
    <n v="-2"/>
    <n v="0"/>
    <n v="33"/>
    <n v="0"/>
    <m/>
    <n v="0"/>
    <n v="1"/>
    <n v="1296"/>
    <n v="6"/>
    <x v="3"/>
    <n v="1"/>
    <n v="3"/>
    <n v="30"/>
    <n v="3"/>
    <n v="2"/>
    <n v="2"/>
    <n v="7725"/>
    <n v="5335"/>
    <n v="3"/>
    <n v="23"/>
    <n v="4"/>
    <n v="3"/>
    <n v="80"/>
    <n v="1"/>
    <n v="15"/>
    <n v="1"/>
    <n v="13"/>
    <n v="11"/>
    <n v="4"/>
    <n v="7"/>
  </r>
  <r>
    <s v="No"/>
    <s v="Travel_Rarely"/>
    <s v="45 - 54"/>
    <s v="Current Employees"/>
    <x v="2"/>
    <x v="2"/>
    <s v="STAFF-698"/>
    <x v="510"/>
    <x v="1"/>
    <x v="8"/>
    <s v="Married"/>
    <s v="No"/>
    <s v="Y"/>
    <n v="1"/>
    <n v="-2"/>
    <n v="0"/>
    <n v="54"/>
    <n v="0"/>
    <m/>
    <n v="0"/>
    <n v="1"/>
    <n v="397"/>
    <n v="19"/>
    <x v="2"/>
    <n v="1"/>
    <n v="3"/>
    <n v="88"/>
    <n v="3"/>
    <n v="3"/>
    <n v="3"/>
    <n v="10725"/>
    <n v="6729"/>
    <n v="2"/>
    <n v="15"/>
    <n v="3"/>
    <n v="3"/>
    <n v="80"/>
    <n v="1"/>
    <n v="16"/>
    <n v="4"/>
    <n v="9"/>
    <n v="7"/>
    <n v="7"/>
    <n v="1"/>
  </r>
  <r>
    <s v="No"/>
    <s v="Travel_Rarely"/>
    <s v="35 - 44"/>
    <s v="Current Employees"/>
    <x v="1"/>
    <x v="2"/>
    <s v="STAFF-699"/>
    <x v="511"/>
    <x v="1"/>
    <x v="3"/>
    <s v="Divorced"/>
    <s v="Yes"/>
    <s v="Y"/>
    <n v="2"/>
    <n v="-2"/>
    <n v="0"/>
    <n v="36"/>
    <n v="0"/>
    <m/>
    <n v="0"/>
    <n v="1"/>
    <n v="913"/>
    <n v="9"/>
    <x v="0"/>
    <n v="1"/>
    <n v="2"/>
    <n v="48"/>
    <n v="2"/>
    <n v="2"/>
    <n v="3"/>
    <n v="8847"/>
    <n v="13934"/>
    <n v="2"/>
    <n v="11"/>
    <n v="3"/>
    <n v="3"/>
    <n v="80"/>
    <n v="1"/>
    <n v="13"/>
    <n v="3"/>
    <n v="3"/>
    <n v="2"/>
    <n v="0"/>
    <n v="2"/>
  </r>
  <r>
    <s v="No"/>
    <s v="Travel_Rarely"/>
    <s v="25 - 34"/>
    <s v="Current Employees"/>
    <x v="1"/>
    <x v="2"/>
    <s v="STAFF-700"/>
    <x v="512"/>
    <x v="1"/>
    <x v="1"/>
    <s v="Single"/>
    <s v="No"/>
    <s v="Y"/>
    <n v="0"/>
    <n v="-2"/>
    <n v="0"/>
    <n v="27"/>
    <n v="0"/>
    <m/>
    <n v="0"/>
    <n v="1"/>
    <n v="1115"/>
    <n v="3"/>
    <x v="2"/>
    <n v="1"/>
    <n v="1"/>
    <n v="54"/>
    <n v="2"/>
    <n v="1"/>
    <n v="4"/>
    <n v="2045"/>
    <n v="15174"/>
    <n v="0"/>
    <n v="13"/>
    <n v="3"/>
    <n v="4"/>
    <n v="80"/>
    <n v="0"/>
    <n v="5"/>
    <n v="3"/>
    <n v="4"/>
    <n v="2"/>
    <n v="1"/>
    <n v="1"/>
  </r>
  <r>
    <s v="Yes"/>
    <s v="Travel_Rarely"/>
    <s v="Under 25"/>
    <s v="Ex-Employees"/>
    <x v="1"/>
    <x v="2"/>
    <s v="STAFF-701"/>
    <x v="513"/>
    <x v="1"/>
    <x v="1"/>
    <s v="Single"/>
    <s v="Yes"/>
    <s v="Y"/>
    <n v="5"/>
    <n v="-2"/>
    <n v="0"/>
    <n v="20"/>
    <n v="1"/>
    <n v="1"/>
    <n v="1"/>
    <n v="0"/>
    <n v="1362"/>
    <n v="10"/>
    <x v="1"/>
    <n v="1"/>
    <n v="4"/>
    <n v="32"/>
    <n v="3"/>
    <n v="1"/>
    <n v="3"/>
    <n v="1009"/>
    <n v="26999"/>
    <n v="1"/>
    <n v="11"/>
    <n v="3"/>
    <n v="4"/>
    <n v="80"/>
    <n v="0"/>
    <n v="1"/>
    <n v="3"/>
    <n v="1"/>
    <n v="0"/>
    <n v="1"/>
    <n v="1"/>
  </r>
  <r>
    <s v="Yes"/>
    <s v="Travel_Frequently"/>
    <s v="25 - 34"/>
    <s v="Ex-Employees"/>
    <x v="1"/>
    <x v="0"/>
    <s v="STAFF-702"/>
    <x v="514"/>
    <x v="1"/>
    <x v="1"/>
    <s v="Single"/>
    <s v="Yes"/>
    <s v="Y"/>
    <n v="3"/>
    <n v="-2"/>
    <n v="0"/>
    <n v="33"/>
    <n v="1"/>
    <n v="1"/>
    <n v="1"/>
    <n v="0"/>
    <n v="1076"/>
    <n v="3"/>
    <x v="3"/>
    <n v="1"/>
    <n v="1"/>
    <n v="70"/>
    <n v="3"/>
    <n v="1"/>
    <n v="2"/>
    <n v="3348"/>
    <n v="3164"/>
    <n v="1"/>
    <n v="11"/>
    <n v="3"/>
    <n v="1"/>
    <n v="80"/>
    <n v="0"/>
    <n v="10"/>
    <n v="3"/>
    <n v="10"/>
    <n v="8"/>
    <n v="9"/>
    <n v="7"/>
  </r>
  <r>
    <s v="No"/>
    <s v="Non-Travel"/>
    <s v="35 - 44"/>
    <s v="Current Employees"/>
    <x v="1"/>
    <x v="0"/>
    <s v="STAFF-704"/>
    <x v="515"/>
    <x v="1"/>
    <x v="2"/>
    <s v="Married"/>
    <s v="No"/>
    <s v="Y"/>
    <n v="3"/>
    <n v="-2"/>
    <n v="0"/>
    <n v="35"/>
    <n v="0"/>
    <m/>
    <n v="0"/>
    <n v="1"/>
    <n v="727"/>
    <n v="3"/>
    <x v="3"/>
    <n v="1"/>
    <n v="3"/>
    <n v="41"/>
    <n v="2"/>
    <n v="1"/>
    <n v="2"/>
    <n v="1281"/>
    <n v="16900"/>
    <n v="1"/>
    <n v="18"/>
    <n v="3"/>
    <n v="3"/>
    <n v="80"/>
    <n v="2"/>
    <n v="1"/>
    <n v="3"/>
    <n v="1"/>
    <n v="0"/>
    <n v="0"/>
    <n v="0"/>
  </r>
  <r>
    <s v="No"/>
    <s v="Travel_Rarely"/>
    <s v="Under 25"/>
    <s v="Current Employees"/>
    <x v="1"/>
    <x v="2"/>
    <s v="STAFF-705"/>
    <x v="516"/>
    <x v="1"/>
    <x v="1"/>
    <s v="Married"/>
    <s v="No"/>
    <s v="Y"/>
    <n v="3"/>
    <n v="-2"/>
    <n v="0"/>
    <n v="23"/>
    <n v="0"/>
    <m/>
    <n v="0"/>
    <n v="1"/>
    <n v="885"/>
    <n v="4"/>
    <x v="3"/>
    <n v="1"/>
    <n v="1"/>
    <n v="58"/>
    <n v="4"/>
    <n v="1"/>
    <n v="3"/>
    <n v="2819"/>
    <n v="8544"/>
    <n v="2"/>
    <n v="16"/>
    <n v="3"/>
    <n v="1"/>
    <n v="80"/>
    <n v="1"/>
    <n v="5"/>
    <n v="4"/>
    <n v="3"/>
    <n v="2"/>
    <n v="0"/>
    <n v="2"/>
  </r>
  <r>
    <s v="No"/>
    <s v="Travel_Rarely"/>
    <s v="25 - 34"/>
    <s v="Current Employees"/>
    <x v="0"/>
    <x v="0"/>
    <s v="STAFF-707"/>
    <x v="517"/>
    <x v="1"/>
    <x v="0"/>
    <s v="Married"/>
    <s v="No"/>
    <s v="Y"/>
    <n v="4"/>
    <n v="-2"/>
    <n v="0"/>
    <n v="25"/>
    <n v="0"/>
    <m/>
    <n v="0"/>
    <n v="1"/>
    <n v="810"/>
    <n v="8"/>
    <x v="3"/>
    <n v="1"/>
    <n v="4"/>
    <n v="57"/>
    <n v="4"/>
    <n v="2"/>
    <n v="2"/>
    <n v="4851"/>
    <n v="15678"/>
    <n v="0"/>
    <n v="22"/>
    <n v="4"/>
    <n v="3"/>
    <n v="80"/>
    <n v="1"/>
    <n v="4"/>
    <n v="3"/>
    <n v="3"/>
    <n v="2"/>
    <n v="1"/>
    <n v="2"/>
  </r>
  <r>
    <s v="No"/>
    <s v="Travel_Rarely"/>
    <s v="35 - 44"/>
    <s v="Current Employees"/>
    <x v="0"/>
    <x v="3"/>
    <s v="STAFF-709"/>
    <x v="518"/>
    <x v="0"/>
    <x v="0"/>
    <s v="Single"/>
    <s v="No"/>
    <s v="Y"/>
    <n v="2"/>
    <n v="-2"/>
    <n v="0"/>
    <n v="38"/>
    <n v="0"/>
    <m/>
    <n v="0"/>
    <n v="1"/>
    <n v="243"/>
    <n v="7"/>
    <x v="2"/>
    <n v="1"/>
    <n v="4"/>
    <n v="46"/>
    <n v="2"/>
    <n v="2"/>
    <n v="1"/>
    <n v="4028"/>
    <n v="7791"/>
    <n v="0"/>
    <n v="20"/>
    <n v="4"/>
    <n v="1"/>
    <n v="80"/>
    <n v="0"/>
    <n v="8"/>
    <n v="3"/>
    <n v="7"/>
    <n v="7"/>
    <n v="0"/>
    <n v="5"/>
  </r>
  <r>
    <s v="No"/>
    <s v="Travel_Frequently"/>
    <s v="25 - 34"/>
    <s v="Current Employees"/>
    <x v="1"/>
    <x v="0"/>
    <s v="STAFF-710"/>
    <x v="519"/>
    <x v="1"/>
    <x v="1"/>
    <s v="Divorced"/>
    <s v="No"/>
    <s v="Y"/>
    <n v="5"/>
    <n v="-2"/>
    <n v="0"/>
    <n v="29"/>
    <n v="0"/>
    <m/>
    <n v="0"/>
    <n v="1"/>
    <n v="806"/>
    <n v="1"/>
    <x v="2"/>
    <n v="1"/>
    <n v="2"/>
    <n v="76"/>
    <n v="1"/>
    <n v="1"/>
    <n v="4"/>
    <n v="2720"/>
    <n v="18959"/>
    <n v="1"/>
    <n v="18"/>
    <n v="3"/>
    <n v="4"/>
    <n v="80"/>
    <n v="1"/>
    <n v="10"/>
    <n v="3"/>
    <n v="10"/>
    <n v="7"/>
    <n v="2"/>
    <n v="8"/>
  </r>
  <r>
    <s v="No"/>
    <s v="Travel_Rarely"/>
    <s v="45 - 54"/>
    <s v="Current Employees"/>
    <x v="0"/>
    <x v="3"/>
    <s v="STAFF-712"/>
    <x v="520"/>
    <x v="1"/>
    <x v="0"/>
    <s v="Married"/>
    <s v="No"/>
    <s v="Y"/>
    <n v="3"/>
    <n v="-2"/>
    <n v="0"/>
    <n v="48"/>
    <n v="0"/>
    <m/>
    <n v="0"/>
    <n v="1"/>
    <n v="817"/>
    <n v="2"/>
    <x v="1"/>
    <n v="1"/>
    <n v="2"/>
    <n v="56"/>
    <n v="4"/>
    <n v="2"/>
    <n v="1"/>
    <n v="8120"/>
    <n v="18597"/>
    <n v="3"/>
    <n v="12"/>
    <n v="3"/>
    <n v="4"/>
    <n v="80"/>
    <n v="0"/>
    <n v="12"/>
    <n v="3"/>
    <n v="2"/>
    <n v="2"/>
    <n v="2"/>
    <n v="2"/>
  </r>
  <r>
    <s v="No"/>
    <s v="Travel_Frequently"/>
    <s v="25 - 34"/>
    <s v="Current Employees"/>
    <x v="0"/>
    <x v="2"/>
    <s v="STAFF-714"/>
    <x v="521"/>
    <x v="0"/>
    <x v="0"/>
    <s v="Divorced"/>
    <s v="Yes"/>
    <s v="Y"/>
    <n v="3"/>
    <n v="-2"/>
    <n v="0"/>
    <n v="27"/>
    <n v="0"/>
    <m/>
    <n v="0"/>
    <n v="1"/>
    <n v="1410"/>
    <n v="3"/>
    <x v="1"/>
    <n v="1"/>
    <n v="4"/>
    <n v="71"/>
    <n v="4"/>
    <n v="2"/>
    <n v="4"/>
    <n v="4647"/>
    <n v="16673"/>
    <n v="1"/>
    <n v="20"/>
    <n v="4"/>
    <n v="2"/>
    <n v="80"/>
    <n v="2"/>
    <n v="6"/>
    <n v="3"/>
    <n v="6"/>
    <n v="5"/>
    <n v="0"/>
    <n v="4"/>
  </r>
  <r>
    <s v="No"/>
    <s v="Travel_Rarely"/>
    <s v="35 - 44"/>
    <s v="Current Employees"/>
    <x v="1"/>
    <x v="0"/>
    <s v="STAFF-715"/>
    <x v="522"/>
    <x v="1"/>
    <x v="1"/>
    <s v="Single"/>
    <s v="No"/>
    <s v="Y"/>
    <n v="2"/>
    <n v="-2"/>
    <n v="0"/>
    <n v="37"/>
    <n v="0"/>
    <m/>
    <n v="0"/>
    <n v="1"/>
    <n v="1225"/>
    <n v="10"/>
    <x v="0"/>
    <n v="1"/>
    <n v="4"/>
    <n v="80"/>
    <n v="4"/>
    <n v="1"/>
    <n v="4"/>
    <n v="4680"/>
    <n v="15232"/>
    <n v="3"/>
    <n v="17"/>
    <n v="3"/>
    <n v="1"/>
    <n v="80"/>
    <n v="0"/>
    <n v="4"/>
    <n v="3"/>
    <n v="1"/>
    <n v="0"/>
    <n v="0"/>
    <n v="0"/>
  </r>
  <r>
    <s v="No"/>
    <s v="Travel_Rarely"/>
    <s v="45 - 54"/>
    <s v="Current Employees"/>
    <x v="1"/>
    <x v="2"/>
    <s v="STAFF-716"/>
    <x v="523"/>
    <x v="1"/>
    <x v="2"/>
    <s v="Married"/>
    <s v="Yes"/>
    <s v="Y"/>
    <n v="3"/>
    <n v="-2"/>
    <n v="0"/>
    <n v="50"/>
    <n v="0"/>
    <m/>
    <n v="0"/>
    <n v="1"/>
    <n v="1207"/>
    <n v="28"/>
    <x v="1"/>
    <n v="1"/>
    <n v="4"/>
    <n v="74"/>
    <n v="4"/>
    <n v="1"/>
    <n v="3"/>
    <n v="3221"/>
    <n v="3297"/>
    <n v="1"/>
    <n v="11"/>
    <n v="3"/>
    <n v="3"/>
    <n v="80"/>
    <n v="3"/>
    <n v="20"/>
    <n v="3"/>
    <n v="20"/>
    <n v="8"/>
    <n v="3"/>
    <n v="8"/>
  </r>
  <r>
    <s v="No"/>
    <s v="Travel_Rarely"/>
    <s v="25 - 34"/>
    <s v="Current Employees"/>
    <x v="1"/>
    <x v="2"/>
    <s v="STAFF-717"/>
    <x v="524"/>
    <x v="0"/>
    <x v="4"/>
    <s v="Single"/>
    <s v="No"/>
    <s v="Y"/>
    <n v="3"/>
    <n v="-2"/>
    <n v="0"/>
    <n v="34"/>
    <n v="0"/>
    <m/>
    <n v="0"/>
    <n v="1"/>
    <n v="1442"/>
    <n v="9"/>
    <x v="3"/>
    <n v="1"/>
    <n v="4"/>
    <n v="46"/>
    <n v="2"/>
    <n v="3"/>
    <n v="3"/>
    <n v="8621"/>
    <n v="17654"/>
    <n v="1"/>
    <n v="14"/>
    <n v="3"/>
    <n v="2"/>
    <n v="80"/>
    <n v="0"/>
    <n v="9"/>
    <n v="4"/>
    <n v="8"/>
    <n v="7"/>
    <n v="7"/>
    <n v="7"/>
  </r>
  <r>
    <s v="Yes"/>
    <s v="Travel_Rarely"/>
    <s v="Under 25"/>
    <s v="Ex-Employees"/>
    <x v="0"/>
    <x v="0"/>
    <s v="STAFF-720"/>
    <x v="525"/>
    <x v="0"/>
    <x v="0"/>
    <s v="Single"/>
    <s v="No"/>
    <s v="Y"/>
    <n v="3"/>
    <n v="-2"/>
    <n v="0"/>
    <n v="24"/>
    <n v="1"/>
    <n v="1"/>
    <n v="1"/>
    <n v="0"/>
    <n v="693"/>
    <n v="3"/>
    <x v="0"/>
    <n v="1"/>
    <n v="1"/>
    <n v="65"/>
    <n v="3"/>
    <n v="2"/>
    <n v="3"/>
    <n v="4577"/>
    <n v="24785"/>
    <n v="9"/>
    <n v="14"/>
    <n v="3"/>
    <n v="1"/>
    <n v="80"/>
    <n v="0"/>
    <n v="4"/>
    <n v="3"/>
    <n v="2"/>
    <n v="2"/>
    <n v="2"/>
    <n v="0"/>
  </r>
  <r>
    <s v="No"/>
    <s v="Travel_Rarely"/>
    <s v="35 - 44"/>
    <s v="Current Employees"/>
    <x v="1"/>
    <x v="4"/>
    <s v="STAFF-721"/>
    <x v="526"/>
    <x v="0"/>
    <x v="4"/>
    <s v="Single"/>
    <s v="No"/>
    <s v="Y"/>
    <n v="4"/>
    <n v="-2"/>
    <n v="0"/>
    <n v="39"/>
    <n v="0"/>
    <m/>
    <n v="0"/>
    <n v="1"/>
    <n v="408"/>
    <n v="2"/>
    <x v="2"/>
    <n v="1"/>
    <n v="4"/>
    <n v="80"/>
    <n v="2"/>
    <n v="2"/>
    <n v="4"/>
    <n v="4553"/>
    <n v="20978"/>
    <n v="1"/>
    <n v="11"/>
    <n v="3"/>
    <n v="1"/>
    <n v="80"/>
    <n v="0"/>
    <n v="20"/>
    <n v="3"/>
    <n v="20"/>
    <n v="7"/>
    <n v="11"/>
    <n v="10"/>
  </r>
  <r>
    <s v="No"/>
    <s v="Travel_Rarely"/>
    <s v="25 - 34"/>
    <s v="Current Employees"/>
    <x v="0"/>
    <x v="3"/>
    <s v="STAFF-722"/>
    <x v="527"/>
    <x v="1"/>
    <x v="0"/>
    <s v="Single"/>
    <s v="No"/>
    <s v="Y"/>
    <n v="2"/>
    <n v="-2"/>
    <n v="0"/>
    <n v="32"/>
    <n v="0"/>
    <m/>
    <n v="0"/>
    <n v="1"/>
    <n v="929"/>
    <n v="10"/>
    <x v="3"/>
    <n v="1"/>
    <n v="4"/>
    <n v="55"/>
    <n v="3"/>
    <n v="2"/>
    <n v="1"/>
    <n v="5396"/>
    <n v="21703"/>
    <n v="1"/>
    <n v="12"/>
    <n v="3"/>
    <n v="4"/>
    <n v="80"/>
    <n v="0"/>
    <n v="10"/>
    <n v="2"/>
    <n v="10"/>
    <n v="7"/>
    <n v="0"/>
    <n v="8"/>
  </r>
  <r>
    <s v="Yes"/>
    <s v="Travel_Frequently"/>
    <s v="45 - 54"/>
    <s v="Ex-Employees"/>
    <x v="0"/>
    <x v="4"/>
    <s v="STAFF-723"/>
    <x v="528"/>
    <x v="1"/>
    <x v="0"/>
    <s v="Married"/>
    <s v="Yes"/>
    <s v="Y"/>
    <n v="4"/>
    <n v="-2"/>
    <n v="0"/>
    <n v="50"/>
    <n v="1"/>
    <n v="1"/>
    <n v="1"/>
    <n v="0"/>
    <n v="562"/>
    <n v="8"/>
    <x v="0"/>
    <n v="1"/>
    <n v="4"/>
    <n v="50"/>
    <n v="3"/>
    <n v="2"/>
    <n v="4"/>
    <n v="6796"/>
    <n v="23452"/>
    <n v="3"/>
    <n v="14"/>
    <n v="3"/>
    <n v="1"/>
    <n v="80"/>
    <n v="1"/>
    <n v="18"/>
    <n v="3"/>
    <n v="4"/>
    <n v="3"/>
    <n v="1"/>
    <n v="3"/>
  </r>
  <r>
    <s v="No"/>
    <s v="Travel_Rarely"/>
    <s v="35 - 44"/>
    <s v="Current Employees"/>
    <x v="1"/>
    <x v="0"/>
    <s v="STAFF-724"/>
    <x v="529"/>
    <x v="0"/>
    <x v="4"/>
    <s v="Single"/>
    <s v="No"/>
    <s v="Y"/>
    <n v="4"/>
    <n v="-2"/>
    <n v="0"/>
    <n v="38"/>
    <n v="0"/>
    <m/>
    <n v="0"/>
    <n v="1"/>
    <n v="827"/>
    <n v="1"/>
    <x v="2"/>
    <n v="1"/>
    <n v="2"/>
    <n v="33"/>
    <n v="4"/>
    <n v="2"/>
    <n v="4"/>
    <n v="7625"/>
    <n v="19383"/>
    <n v="0"/>
    <n v="13"/>
    <n v="3"/>
    <n v="3"/>
    <n v="80"/>
    <n v="0"/>
    <n v="10"/>
    <n v="2"/>
    <n v="9"/>
    <n v="7"/>
    <n v="1"/>
    <n v="8"/>
  </r>
  <r>
    <s v="No"/>
    <s v="Travel_Rarely"/>
    <s v="25 - 34"/>
    <s v="Current Employees"/>
    <x v="1"/>
    <x v="0"/>
    <s v="STAFF-725"/>
    <x v="530"/>
    <x v="0"/>
    <x v="3"/>
    <s v="Married"/>
    <s v="No"/>
    <s v="Y"/>
    <n v="3"/>
    <n v="-2"/>
    <n v="0"/>
    <n v="27"/>
    <n v="0"/>
    <m/>
    <n v="0"/>
    <n v="1"/>
    <n v="608"/>
    <n v="1"/>
    <x v="0"/>
    <n v="1"/>
    <n v="3"/>
    <n v="68"/>
    <n v="3"/>
    <n v="3"/>
    <n v="3"/>
    <n v="7412"/>
    <n v="6009"/>
    <n v="1"/>
    <n v="11"/>
    <n v="3"/>
    <n v="4"/>
    <n v="80"/>
    <n v="0"/>
    <n v="9"/>
    <n v="3"/>
    <n v="9"/>
    <n v="7"/>
    <n v="0"/>
    <n v="7"/>
  </r>
  <r>
    <s v="No"/>
    <s v="Travel_Rarely"/>
    <s v="25 - 34"/>
    <s v="Current Employees"/>
    <x v="1"/>
    <x v="0"/>
    <s v="STAFF-727"/>
    <x v="531"/>
    <x v="0"/>
    <x v="7"/>
    <s v="Single"/>
    <s v="No"/>
    <s v="Y"/>
    <n v="6"/>
    <n v="-2"/>
    <n v="0"/>
    <n v="32"/>
    <n v="0"/>
    <m/>
    <n v="0"/>
    <n v="1"/>
    <n v="1018"/>
    <n v="3"/>
    <x v="0"/>
    <n v="1"/>
    <n v="3"/>
    <n v="39"/>
    <n v="3"/>
    <n v="3"/>
    <n v="4"/>
    <n v="11159"/>
    <n v="19373"/>
    <n v="3"/>
    <n v="15"/>
    <n v="3"/>
    <n v="4"/>
    <n v="80"/>
    <n v="0"/>
    <n v="10"/>
    <n v="3"/>
    <n v="7"/>
    <n v="7"/>
    <n v="7"/>
    <n v="7"/>
  </r>
  <r>
    <s v="No"/>
    <s v="Travel_Rarely"/>
    <s v="45 - 54"/>
    <s v="Current Employees"/>
    <x v="0"/>
    <x v="3"/>
    <s v="STAFF-728"/>
    <x v="532"/>
    <x v="1"/>
    <x v="0"/>
    <s v="Single"/>
    <s v="No"/>
    <s v="Y"/>
    <n v="2"/>
    <n v="-2"/>
    <n v="0"/>
    <n v="47"/>
    <n v="0"/>
    <m/>
    <n v="0"/>
    <n v="1"/>
    <n v="703"/>
    <n v="14"/>
    <x v="2"/>
    <n v="1"/>
    <n v="4"/>
    <n v="42"/>
    <n v="3"/>
    <n v="2"/>
    <n v="1"/>
    <n v="4960"/>
    <n v="11825"/>
    <n v="2"/>
    <n v="12"/>
    <n v="3"/>
    <n v="4"/>
    <n v="80"/>
    <n v="0"/>
    <n v="20"/>
    <n v="3"/>
    <n v="7"/>
    <n v="7"/>
    <n v="1"/>
    <n v="7"/>
  </r>
  <r>
    <s v="No"/>
    <s v="Travel_Frequently"/>
    <s v="35 - 44"/>
    <s v="Current Employees"/>
    <x v="0"/>
    <x v="0"/>
    <s v="STAFF-729"/>
    <x v="533"/>
    <x v="1"/>
    <x v="0"/>
    <s v="Married"/>
    <s v="Yes"/>
    <s v="Y"/>
    <n v="2"/>
    <n v="-2"/>
    <n v="0"/>
    <n v="40"/>
    <n v="0"/>
    <m/>
    <n v="0"/>
    <n v="1"/>
    <n v="580"/>
    <n v="5"/>
    <x v="2"/>
    <n v="1"/>
    <n v="4"/>
    <n v="48"/>
    <n v="2"/>
    <n v="3"/>
    <n v="3"/>
    <n v="10475"/>
    <n v="23772"/>
    <n v="5"/>
    <n v="21"/>
    <n v="4"/>
    <n v="3"/>
    <n v="80"/>
    <n v="1"/>
    <n v="20"/>
    <n v="3"/>
    <n v="18"/>
    <n v="13"/>
    <n v="1"/>
    <n v="12"/>
  </r>
  <r>
    <s v="No"/>
    <s v="Travel_Rarely"/>
    <s v="45 - 54"/>
    <s v="Current Employees"/>
    <x v="1"/>
    <x v="0"/>
    <s v="STAFF-730"/>
    <x v="534"/>
    <x v="1"/>
    <x v="7"/>
    <s v="Married"/>
    <s v="No"/>
    <s v="Y"/>
    <n v="3"/>
    <n v="-2"/>
    <n v="0"/>
    <n v="53"/>
    <n v="0"/>
    <m/>
    <n v="0"/>
    <n v="1"/>
    <n v="970"/>
    <n v="7"/>
    <x v="3"/>
    <n v="1"/>
    <n v="3"/>
    <n v="59"/>
    <n v="4"/>
    <n v="4"/>
    <n v="3"/>
    <n v="14814"/>
    <n v="13514"/>
    <n v="3"/>
    <n v="19"/>
    <n v="3"/>
    <n v="3"/>
    <n v="80"/>
    <n v="0"/>
    <n v="32"/>
    <n v="3"/>
    <n v="5"/>
    <n v="1"/>
    <n v="1"/>
    <n v="3"/>
  </r>
  <r>
    <s v="No"/>
    <s v="Travel_Rarely"/>
    <s v="35 - 44"/>
    <s v="Current Employees"/>
    <x v="2"/>
    <x v="5"/>
    <s v="STAFF-731"/>
    <x v="535"/>
    <x v="1"/>
    <x v="5"/>
    <s v="Divorced"/>
    <s v="No"/>
    <s v="Y"/>
    <n v="2"/>
    <n v="-2"/>
    <n v="0"/>
    <n v="41"/>
    <n v="0"/>
    <m/>
    <n v="0"/>
    <n v="1"/>
    <n v="427"/>
    <n v="10"/>
    <x v="2"/>
    <n v="1"/>
    <n v="2"/>
    <n v="73"/>
    <n v="2"/>
    <n v="5"/>
    <n v="4"/>
    <n v="19141"/>
    <n v="8861"/>
    <n v="3"/>
    <n v="15"/>
    <n v="3"/>
    <n v="2"/>
    <n v="80"/>
    <n v="3"/>
    <n v="23"/>
    <n v="2"/>
    <n v="21"/>
    <n v="6"/>
    <n v="12"/>
    <n v="6"/>
  </r>
  <r>
    <s v="No"/>
    <s v="Travel_Rarely"/>
    <s v="Over 55"/>
    <s v="Current Employees"/>
    <x v="0"/>
    <x v="3"/>
    <s v="STAFF-732"/>
    <x v="536"/>
    <x v="1"/>
    <x v="0"/>
    <s v="Single"/>
    <s v="No"/>
    <s v="Y"/>
    <n v="1"/>
    <n v="-2"/>
    <n v="0"/>
    <n v="60"/>
    <n v="0"/>
    <m/>
    <n v="0"/>
    <n v="1"/>
    <n v="1179"/>
    <n v="16"/>
    <x v="2"/>
    <n v="1"/>
    <n v="1"/>
    <n v="84"/>
    <n v="3"/>
    <n v="2"/>
    <n v="1"/>
    <n v="5405"/>
    <n v="11924"/>
    <n v="8"/>
    <n v="14"/>
    <n v="3"/>
    <n v="4"/>
    <n v="80"/>
    <n v="0"/>
    <n v="10"/>
    <n v="3"/>
    <n v="2"/>
    <n v="2"/>
    <n v="2"/>
    <n v="2"/>
  </r>
  <r>
    <s v="No"/>
    <s v="Travel_Frequently"/>
    <s v="25 - 34"/>
    <s v="Current Employees"/>
    <x v="1"/>
    <x v="0"/>
    <s v="STAFF-733"/>
    <x v="537"/>
    <x v="1"/>
    <x v="3"/>
    <s v="Divorced"/>
    <s v="No"/>
    <s v="Y"/>
    <n v="4"/>
    <n v="-2"/>
    <n v="0"/>
    <n v="27"/>
    <n v="0"/>
    <m/>
    <n v="0"/>
    <n v="1"/>
    <n v="294"/>
    <n v="10"/>
    <x v="0"/>
    <n v="1"/>
    <n v="4"/>
    <n v="32"/>
    <n v="3"/>
    <n v="3"/>
    <n v="3"/>
    <n v="8793"/>
    <n v="4809"/>
    <n v="1"/>
    <n v="21"/>
    <n v="4"/>
    <n v="3"/>
    <n v="80"/>
    <n v="2"/>
    <n v="9"/>
    <n v="2"/>
    <n v="9"/>
    <n v="7"/>
    <n v="1"/>
    <n v="7"/>
  </r>
  <r>
    <s v="No"/>
    <s v="Travel_Rarely"/>
    <s v="35 - 44"/>
    <s v="Current Employees"/>
    <x v="2"/>
    <x v="5"/>
    <s v="STAFF-734"/>
    <x v="538"/>
    <x v="1"/>
    <x v="5"/>
    <s v="Married"/>
    <s v="No"/>
    <s v="Y"/>
    <n v="3"/>
    <n v="-2"/>
    <n v="0"/>
    <n v="41"/>
    <n v="0"/>
    <m/>
    <n v="0"/>
    <n v="1"/>
    <n v="314"/>
    <n v="1"/>
    <x v="3"/>
    <n v="1"/>
    <n v="4"/>
    <n v="59"/>
    <n v="2"/>
    <n v="5"/>
    <n v="3"/>
    <n v="19189"/>
    <n v="19562"/>
    <n v="1"/>
    <n v="12"/>
    <n v="3"/>
    <n v="2"/>
    <n v="80"/>
    <n v="1"/>
    <n v="22"/>
    <n v="3"/>
    <n v="22"/>
    <n v="7"/>
    <n v="2"/>
    <n v="10"/>
  </r>
  <r>
    <s v="No"/>
    <s v="Travel_Rarely"/>
    <s v="45 - 54"/>
    <s v="Current Employees"/>
    <x v="0"/>
    <x v="3"/>
    <s v="STAFF-738"/>
    <x v="539"/>
    <x v="1"/>
    <x v="6"/>
    <s v="Married"/>
    <s v="No"/>
    <s v="Y"/>
    <n v="2"/>
    <n v="-2"/>
    <n v="0"/>
    <n v="50"/>
    <n v="0"/>
    <m/>
    <n v="0"/>
    <n v="1"/>
    <n v="316"/>
    <n v="8"/>
    <x v="2"/>
    <n v="1"/>
    <n v="4"/>
    <n v="54"/>
    <n v="3"/>
    <n v="1"/>
    <n v="1"/>
    <n v="3875"/>
    <n v="9983"/>
    <n v="7"/>
    <n v="15"/>
    <n v="3"/>
    <n v="4"/>
    <n v="80"/>
    <n v="1"/>
    <n v="4"/>
    <n v="3"/>
    <n v="2"/>
    <n v="2"/>
    <n v="2"/>
    <n v="2"/>
  </r>
  <r>
    <s v="Yes"/>
    <s v="Travel_Rarely"/>
    <s v="25 - 34"/>
    <s v="Ex-Employees"/>
    <x v="1"/>
    <x v="0"/>
    <s v="STAFF-741"/>
    <x v="540"/>
    <x v="0"/>
    <x v="1"/>
    <s v="Single"/>
    <s v="Yes"/>
    <s v="Y"/>
    <n v="4"/>
    <n v="-2"/>
    <n v="0"/>
    <n v="28"/>
    <n v="1"/>
    <n v="1"/>
    <n v="1"/>
    <n v="0"/>
    <n v="654"/>
    <n v="1"/>
    <x v="0"/>
    <n v="1"/>
    <n v="1"/>
    <n v="67"/>
    <n v="1"/>
    <n v="1"/>
    <n v="3"/>
    <n v="2216"/>
    <n v="3872"/>
    <n v="7"/>
    <n v="13"/>
    <n v="3"/>
    <n v="4"/>
    <n v="80"/>
    <n v="0"/>
    <n v="10"/>
    <n v="3"/>
    <n v="7"/>
    <n v="7"/>
    <n v="3"/>
    <n v="7"/>
  </r>
  <r>
    <s v="No"/>
    <s v="Non-Travel"/>
    <s v="35 - 44"/>
    <s v="Current Employees"/>
    <x v="1"/>
    <x v="0"/>
    <s v="STAFF-742"/>
    <x v="541"/>
    <x v="0"/>
    <x v="7"/>
    <s v="Married"/>
    <s v="No"/>
    <s v="Y"/>
    <n v="2"/>
    <n v="-2"/>
    <n v="0"/>
    <n v="36"/>
    <n v="0"/>
    <m/>
    <n v="0"/>
    <n v="1"/>
    <n v="427"/>
    <n v="8"/>
    <x v="3"/>
    <n v="1"/>
    <n v="1"/>
    <n v="63"/>
    <n v="4"/>
    <n v="3"/>
    <n v="3"/>
    <n v="11713"/>
    <n v="20335"/>
    <n v="9"/>
    <n v="14"/>
    <n v="3"/>
    <n v="1"/>
    <n v="80"/>
    <n v="1"/>
    <n v="10"/>
    <n v="3"/>
    <n v="8"/>
    <n v="7"/>
    <n v="0"/>
    <n v="5"/>
  </r>
  <r>
    <s v="No"/>
    <s v="Travel_Rarely"/>
    <s v="35 - 44"/>
    <s v="Current Employees"/>
    <x v="1"/>
    <x v="0"/>
    <s v="STAFF-743"/>
    <x v="542"/>
    <x v="0"/>
    <x v="3"/>
    <s v="Single"/>
    <s v="Yes"/>
    <s v="Y"/>
    <n v="4"/>
    <n v="-2"/>
    <n v="0"/>
    <n v="38"/>
    <n v="0"/>
    <m/>
    <n v="0"/>
    <n v="1"/>
    <n v="168"/>
    <n v="1"/>
    <x v="3"/>
    <n v="1"/>
    <n v="3"/>
    <n v="81"/>
    <n v="3"/>
    <n v="3"/>
    <n v="3"/>
    <n v="7861"/>
    <n v="15397"/>
    <n v="4"/>
    <n v="14"/>
    <n v="3"/>
    <n v="4"/>
    <n v="80"/>
    <n v="0"/>
    <n v="10"/>
    <n v="4"/>
    <n v="1"/>
    <n v="0"/>
    <n v="0"/>
    <n v="0"/>
  </r>
  <r>
    <s v="No"/>
    <s v="Non-Travel"/>
    <s v="35 - 44"/>
    <s v="Current Employees"/>
    <x v="1"/>
    <x v="2"/>
    <s v="STAFF-744"/>
    <x v="543"/>
    <x v="1"/>
    <x v="2"/>
    <s v="Single"/>
    <s v="No"/>
    <s v="Y"/>
    <n v="5"/>
    <n v="-2"/>
    <n v="0"/>
    <n v="44"/>
    <n v="0"/>
    <m/>
    <n v="0"/>
    <n v="1"/>
    <n v="381"/>
    <n v="24"/>
    <x v="3"/>
    <n v="1"/>
    <n v="1"/>
    <n v="49"/>
    <n v="1"/>
    <n v="1"/>
    <n v="3"/>
    <n v="3708"/>
    <n v="2104"/>
    <n v="2"/>
    <n v="14"/>
    <n v="3"/>
    <n v="3"/>
    <n v="80"/>
    <n v="0"/>
    <n v="9"/>
    <n v="3"/>
    <n v="5"/>
    <n v="2"/>
    <n v="1"/>
    <n v="4"/>
  </r>
  <r>
    <s v="No"/>
    <s v="Travel_Frequently"/>
    <s v="45 - 54"/>
    <s v="Current Employees"/>
    <x v="0"/>
    <x v="2"/>
    <s v="STAFF-746"/>
    <x v="544"/>
    <x v="0"/>
    <x v="0"/>
    <s v="Divorced"/>
    <s v="Yes"/>
    <s v="Y"/>
    <n v="2"/>
    <n v="-2"/>
    <n v="0"/>
    <n v="47"/>
    <n v="0"/>
    <m/>
    <n v="0"/>
    <n v="1"/>
    <n v="217"/>
    <n v="3"/>
    <x v="3"/>
    <n v="1"/>
    <n v="4"/>
    <n v="49"/>
    <n v="3"/>
    <n v="4"/>
    <n v="3"/>
    <n v="13770"/>
    <n v="10225"/>
    <n v="9"/>
    <n v="12"/>
    <n v="3"/>
    <n v="4"/>
    <n v="80"/>
    <n v="2"/>
    <n v="28"/>
    <n v="2"/>
    <n v="22"/>
    <n v="2"/>
    <n v="11"/>
    <n v="13"/>
  </r>
  <r>
    <s v="No"/>
    <s v="Travel_Rarely"/>
    <s v="25 - 34"/>
    <s v="Current Employees"/>
    <x v="0"/>
    <x v="3"/>
    <s v="STAFF-747"/>
    <x v="545"/>
    <x v="1"/>
    <x v="0"/>
    <s v="Divorced"/>
    <s v="No"/>
    <s v="Y"/>
    <n v="2"/>
    <n v="-2"/>
    <n v="0"/>
    <n v="30"/>
    <n v="0"/>
    <m/>
    <n v="0"/>
    <n v="1"/>
    <n v="501"/>
    <n v="27"/>
    <x v="4"/>
    <n v="1"/>
    <n v="3"/>
    <n v="99"/>
    <n v="3"/>
    <n v="2"/>
    <n v="1"/>
    <n v="5304"/>
    <n v="25275"/>
    <n v="7"/>
    <n v="23"/>
    <n v="4"/>
    <n v="4"/>
    <n v="80"/>
    <n v="1"/>
    <n v="10"/>
    <n v="2"/>
    <n v="8"/>
    <n v="7"/>
    <n v="7"/>
    <n v="7"/>
  </r>
  <r>
    <s v="No"/>
    <s v="Travel_Rarely"/>
    <s v="25 - 34"/>
    <s v="Current Employees"/>
    <x v="0"/>
    <x v="0"/>
    <s v="STAFF-749"/>
    <x v="546"/>
    <x v="1"/>
    <x v="6"/>
    <s v="Single"/>
    <s v="No"/>
    <s v="Y"/>
    <n v="6"/>
    <n v="-2"/>
    <n v="0"/>
    <n v="29"/>
    <n v="0"/>
    <m/>
    <n v="0"/>
    <n v="1"/>
    <n v="1396"/>
    <n v="10"/>
    <x v="3"/>
    <n v="1"/>
    <n v="3"/>
    <n v="99"/>
    <n v="3"/>
    <n v="1"/>
    <n v="3"/>
    <n v="2642"/>
    <n v="2755"/>
    <n v="1"/>
    <n v="11"/>
    <n v="3"/>
    <n v="3"/>
    <n v="80"/>
    <n v="0"/>
    <n v="1"/>
    <n v="3"/>
    <n v="1"/>
    <n v="0"/>
    <n v="0"/>
    <n v="0"/>
  </r>
  <r>
    <s v="Yes"/>
    <s v="Travel_Frequently"/>
    <s v="35 - 44"/>
    <s v="Ex-Employees"/>
    <x v="1"/>
    <x v="2"/>
    <s v="STAFF-752"/>
    <x v="547"/>
    <x v="1"/>
    <x v="1"/>
    <s v="Divorced"/>
    <s v="Yes"/>
    <s v="Y"/>
    <n v="2"/>
    <n v="-2"/>
    <n v="0"/>
    <n v="42"/>
    <n v="1"/>
    <n v="1"/>
    <n v="1"/>
    <n v="0"/>
    <n v="933"/>
    <n v="19"/>
    <x v="3"/>
    <n v="1"/>
    <n v="3"/>
    <n v="57"/>
    <n v="4"/>
    <n v="1"/>
    <n v="3"/>
    <n v="2759"/>
    <n v="20366"/>
    <n v="6"/>
    <n v="12"/>
    <n v="3"/>
    <n v="4"/>
    <n v="80"/>
    <n v="0"/>
    <n v="7"/>
    <n v="3"/>
    <n v="2"/>
    <n v="2"/>
    <n v="2"/>
    <n v="2"/>
  </r>
  <r>
    <s v="No"/>
    <s v="Travel_Frequently"/>
    <s v="35 - 44"/>
    <s v="Current Employees"/>
    <x v="0"/>
    <x v="0"/>
    <s v="STAFF-754"/>
    <x v="548"/>
    <x v="1"/>
    <x v="0"/>
    <s v="Married"/>
    <s v="No"/>
    <s v="Y"/>
    <n v="5"/>
    <n v="-2"/>
    <n v="0"/>
    <n v="43"/>
    <n v="0"/>
    <m/>
    <n v="0"/>
    <n v="1"/>
    <n v="775"/>
    <n v="15"/>
    <x v="3"/>
    <n v="1"/>
    <n v="4"/>
    <n v="47"/>
    <n v="2"/>
    <n v="2"/>
    <n v="4"/>
    <n v="6804"/>
    <n v="23683"/>
    <n v="3"/>
    <n v="18"/>
    <n v="3"/>
    <n v="3"/>
    <n v="80"/>
    <n v="1"/>
    <n v="7"/>
    <n v="3"/>
    <n v="2"/>
    <n v="2"/>
    <n v="2"/>
    <n v="2"/>
  </r>
  <r>
    <s v="No"/>
    <s v="Travel_Rarely"/>
    <s v="25 - 34"/>
    <s v="Current Employees"/>
    <x v="1"/>
    <x v="2"/>
    <s v="STAFF-757"/>
    <x v="549"/>
    <x v="0"/>
    <x v="4"/>
    <s v="Single"/>
    <s v="No"/>
    <s v="Y"/>
    <n v="2"/>
    <n v="-2"/>
    <n v="0"/>
    <n v="34"/>
    <n v="0"/>
    <m/>
    <n v="0"/>
    <n v="1"/>
    <n v="970"/>
    <n v="8"/>
    <x v="0"/>
    <n v="1"/>
    <n v="2"/>
    <n v="96"/>
    <n v="3"/>
    <n v="2"/>
    <n v="3"/>
    <n v="6142"/>
    <n v="7360"/>
    <n v="3"/>
    <n v="11"/>
    <n v="3"/>
    <n v="4"/>
    <n v="80"/>
    <n v="0"/>
    <n v="10"/>
    <n v="3"/>
    <n v="5"/>
    <n v="1"/>
    <n v="4"/>
    <n v="3"/>
  </r>
  <r>
    <s v="No"/>
    <s v="Travel_Rarely"/>
    <s v="Under 25"/>
    <s v="Current Employees"/>
    <x v="1"/>
    <x v="2"/>
    <s v="STAFF-758"/>
    <x v="550"/>
    <x v="1"/>
    <x v="2"/>
    <s v="Married"/>
    <s v="No"/>
    <s v="Y"/>
    <n v="2"/>
    <n v="-2"/>
    <n v="0"/>
    <n v="23"/>
    <n v="0"/>
    <m/>
    <n v="0"/>
    <n v="1"/>
    <n v="650"/>
    <n v="9"/>
    <x v="1"/>
    <n v="1"/>
    <n v="2"/>
    <n v="37"/>
    <n v="3"/>
    <n v="1"/>
    <n v="3"/>
    <n v="2500"/>
    <n v="4344"/>
    <n v="1"/>
    <n v="14"/>
    <n v="3"/>
    <n v="4"/>
    <n v="80"/>
    <n v="1"/>
    <n v="5"/>
    <n v="4"/>
    <n v="4"/>
    <n v="3"/>
    <n v="0"/>
    <n v="2"/>
  </r>
  <r>
    <s v="No"/>
    <s v="Travel_Rarely"/>
    <s v="35 - 44"/>
    <s v="Current Employees"/>
    <x v="2"/>
    <x v="5"/>
    <s v="STAFF-760"/>
    <x v="551"/>
    <x v="0"/>
    <x v="8"/>
    <s v="Married"/>
    <s v="No"/>
    <s v="Y"/>
    <n v="3"/>
    <n v="-2"/>
    <n v="0"/>
    <n v="39"/>
    <n v="0"/>
    <m/>
    <n v="0"/>
    <n v="1"/>
    <n v="141"/>
    <n v="3"/>
    <x v="3"/>
    <n v="1"/>
    <n v="3"/>
    <n v="44"/>
    <n v="4"/>
    <n v="2"/>
    <n v="3"/>
    <n v="6389"/>
    <n v="18767"/>
    <n v="9"/>
    <n v="15"/>
    <n v="3"/>
    <n v="3"/>
    <n v="80"/>
    <n v="1"/>
    <n v="12"/>
    <n v="1"/>
    <n v="8"/>
    <n v="3"/>
    <n v="3"/>
    <n v="6"/>
  </r>
  <r>
    <s v="No"/>
    <s v="Travel_Rarely"/>
    <s v="Over 55"/>
    <s v="Current Employees"/>
    <x v="1"/>
    <x v="2"/>
    <s v="STAFF-762"/>
    <x v="552"/>
    <x v="1"/>
    <x v="4"/>
    <s v="Married"/>
    <s v="No"/>
    <s v="Y"/>
    <n v="1"/>
    <n v="-2"/>
    <n v="0"/>
    <n v="56"/>
    <n v="0"/>
    <m/>
    <n v="0"/>
    <n v="1"/>
    <n v="832"/>
    <n v="9"/>
    <x v="3"/>
    <n v="1"/>
    <n v="3"/>
    <n v="81"/>
    <n v="3"/>
    <n v="4"/>
    <n v="4"/>
    <n v="11103"/>
    <n v="20420"/>
    <n v="7"/>
    <n v="11"/>
    <n v="3"/>
    <n v="3"/>
    <n v="80"/>
    <n v="0"/>
    <n v="30"/>
    <n v="2"/>
    <n v="10"/>
    <n v="7"/>
    <n v="1"/>
    <n v="1"/>
  </r>
  <r>
    <s v="No"/>
    <s v="Travel_Rarely"/>
    <s v="35 - 44"/>
    <s v="Current Employees"/>
    <x v="1"/>
    <x v="2"/>
    <s v="STAFF-763"/>
    <x v="553"/>
    <x v="0"/>
    <x v="1"/>
    <s v="Single"/>
    <s v="Yes"/>
    <s v="Y"/>
    <n v="2"/>
    <n v="-2"/>
    <n v="0"/>
    <n v="40"/>
    <n v="0"/>
    <m/>
    <n v="0"/>
    <n v="1"/>
    <n v="804"/>
    <n v="2"/>
    <x v="1"/>
    <n v="1"/>
    <n v="4"/>
    <n v="86"/>
    <n v="2"/>
    <n v="1"/>
    <n v="4"/>
    <n v="2342"/>
    <n v="22929"/>
    <n v="0"/>
    <n v="20"/>
    <n v="4"/>
    <n v="4"/>
    <n v="80"/>
    <n v="0"/>
    <n v="5"/>
    <n v="2"/>
    <n v="4"/>
    <n v="2"/>
    <n v="2"/>
    <n v="3"/>
  </r>
  <r>
    <s v="No"/>
    <s v="Travel_Rarely"/>
    <s v="25 - 34"/>
    <s v="Current Employees"/>
    <x v="1"/>
    <x v="2"/>
    <s v="STAFF-764"/>
    <x v="554"/>
    <x v="0"/>
    <x v="4"/>
    <s v="Single"/>
    <s v="No"/>
    <s v="Y"/>
    <n v="2"/>
    <n v="-2"/>
    <n v="0"/>
    <n v="27"/>
    <n v="0"/>
    <m/>
    <n v="0"/>
    <n v="1"/>
    <n v="975"/>
    <n v="7"/>
    <x v="3"/>
    <n v="1"/>
    <n v="4"/>
    <n v="55"/>
    <n v="2"/>
    <n v="2"/>
    <n v="3"/>
    <n v="6811"/>
    <n v="23398"/>
    <n v="8"/>
    <n v="19"/>
    <n v="3"/>
    <n v="1"/>
    <n v="80"/>
    <n v="0"/>
    <n v="9"/>
    <n v="1"/>
    <n v="7"/>
    <n v="6"/>
    <n v="0"/>
    <n v="7"/>
  </r>
  <r>
    <s v="No"/>
    <s v="Travel_Rarely"/>
    <s v="25 - 34"/>
    <s v="Current Employees"/>
    <x v="0"/>
    <x v="3"/>
    <s v="STAFF-766"/>
    <x v="555"/>
    <x v="1"/>
    <x v="6"/>
    <s v="Divorced"/>
    <s v="No"/>
    <s v="Y"/>
    <n v="2"/>
    <n v="-2"/>
    <n v="0"/>
    <n v="29"/>
    <n v="0"/>
    <m/>
    <n v="0"/>
    <n v="1"/>
    <n v="1090"/>
    <n v="10"/>
    <x v="3"/>
    <n v="1"/>
    <n v="4"/>
    <n v="83"/>
    <n v="3"/>
    <n v="1"/>
    <n v="2"/>
    <n v="2297"/>
    <n v="17967"/>
    <n v="1"/>
    <n v="14"/>
    <n v="3"/>
    <n v="4"/>
    <n v="80"/>
    <n v="2"/>
    <n v="2"/>
    <n v="3"/>
    <n v="2"/>
    <n v="2"/>
    <n v="2"/>
    <n v="2"/>
  </r>
  <r>
    <s v="No"/>
    <s v="Travel_Rarely"/>
    <s v="45 - 54"/>
    <s v="Current Employees"/>
    <x v="1"/>
    <x v="0"/>
    <s v="STAFF-769"/>
    <x v="556"/>
    <x v="1"/>
    <x v="2"/>
    <s v="Single"/>
    <s v="No"/>
    <s v="Y"/>
    <n v="4"/>
    <n v="-2"/>
    <n v="0"/>
    <n v="53"/>
    <n v="0"/>
    <m/>
    <n v="0"/>
    <n v="1"/>
    <n v="346"/>
    <n v="6"/>
    <x v="3"/>
    <n v="1"/>
    <n v="4"/>
    <n v="86"/>
    <n v="3"/>
    <n v="2"/>
    <n v="4"/>
    <n v="2450"/>
    <n v="10919"/>
    <n v="2"/>
    <n v="17"/>
    <n v="3"/>
    <n v="4"/>
    <n v="80"/>
    <n v="0"/>
    <n v="19"/>
    <n v="3"/>
    <n v="2"/>
    <n v="2"/>
    <n v="2"/>
    <n v="2"/>
  </r>
  <r>
    <s v="No"/>
    <s v="Non-Travel"/>
    <s v="35 - 44"/>
    <s v="Current Employees"/>
    <x v="1"/>
    <x v="0"/>
    <s v="STAFF-771"/>
    <x v="557"/>
    <x v="0"/>
    <x v="4"/>
    <s v="Divorced"/>
    <s v="No"/>
    <s v="Y"/>
    <n v="2"/>
    <n v="-2"/>
    <n v="0"/>
    <n v="35"/>
    <n v="0"/>
    <m/>
    <n v="0"/>
    <n v="1"/>
    <n v="1225"/>
    <n v="2"/>
    <x v="2"/>
    <n v="1"/>
    <n v="4"/>
    <n v="61"/>
    <n v="3"/>
    <n v="2"/>
    <n v="1"/>
    <n v="5093"/>
    <n v="4761"/>
    <n v="2"/>
    <n v="11"/>
    <n v="3"/>
    <n v="1"/>
    <n v="80"/>
    <n v="1"/>
    <n v="16"/>
    <n v="4"/>
    <n v="1"/>
    <n v="0"/>
    <n v="0"/>
    <n v="0"/>
  </r>
  <r>
    <s v="No"/>
    <s v="Travel_Frequently"/>
    <s v="25 - 34"/>
    <s v="Current Employees"/>
    <x v="1"/>
    <x v="0"/>
    <s v="STAFF-772"/>
    <x v="558"/>
    <x v="1"/>
    <x v="2"/>
    <s v="Married"/>
    <s v="No"/>
    <s v="Y"/>
    <n v="2"/>
    <n v="-2"/>
    <n v="0"/>
    <n v="32"/>
    <n v="0"/>
    <m/>
    <n v="0"/>
    <n v="1"/>
    <n v="430"/>
    <n v="24"/>
    <x v="2"/>
    <n v="1"/>
    <n v="1"/>
    <n v="80"/>
    <n v="3"/>
    <n v="2"/>
    <n v="1"/>
    <n v="5309"/>
    <n v="21146"/>
    <n v="1"/>
    <n v="15"/>
    <n v="3"/>
    <n v="4"/>
    <n v="80"/>
    <n v="2"/>
    <n v="10"/>
    <n v="3"/>
    <n v="10"/>
    <n v="8"/>
    <n v="4"/>
    <n v="7"/>
  </r>
  <r>
    <s v="No"/>
    <s v="Travel_Rarely"/>
    <s v="35 - 44"/>
    <s v="Current Employees"/>
    <x v="1"/>
    <x v="2"/>
    <s v="STAFF-773"/>
    <x v="559"/>
    <x v="1"/>
    <x v="1"/>
    <s v="Married"/>
    <s v="Yes"/>
    <s v="Y"/>
    <n v="0"/>
    <n v="-2"/>
    <n v="0"/>
    <n v="38"/>
    <n v="0"/>
    <m/>
    <n v="0"/>
    <n v="1"/>
    <n v="268"/>
    <n v="2"/>
    <x v="4"/>
    <n v="1"/>
    <n v="4"/>
    <n v="92"/>
    <n v="3"/>
    <n v="1"/>
    <n v="3"/>
    <n v="3057"/>
    <n v="20471"/>
    <n v="6"/>
    <n v="13"/>
    <n v="3"/>
    <n v="2"/>
    <n v="80"/>
    <n v="1"/>
    <n v="6"/>
    <n v="1"/>
    <n v="1"/>
    <n v="0"/>
    <n v="0"/>
    <n v="1"/>
  </r>
  <r>
    <s v="No"/>
    <s v="Travel_Rarely"/>
    <s v="25 - 34"/>
    <s v="Current Employees"/>
    <x v="1"/>
    <x v="0"/>
    <s v="STAFF-775"/>
    <x v="560"/>
    <x v="0"/>
    <x v="3"/>
    <s v="Divorced"/>
    <s v="No"/>
    <s v="Y"/>
    <n v="3"/>
    <n v="-2"/>
    <n v="0"/>
    <n v="34"/>
    <n v="0"/>
    <m/>
    <n v="0"/>
    <n v="1"/>
    <n v="167"/>
    <n v="8"/>
    <x v="4"/>
    <n v="1"/>
    <n v="2"/>
    <n v="32"/>
    <n v="3"/>
    <n v="2"/>
    <n v="1"/>
    <n v="5121"/>
    <n v="4187"/>
    <n v="3"/>
    <n v="14"/>
    <n v="3"/>
    <n v="3"/>
    <n v="80"/>
    <n v="1"/>
    <n v="7"/>
    <n v="3"/>
    <n v="0"/>
    <n v="0"/>
    <n v="0"/>
    <n v="0"/>
  </r>
  <r>
    <s v="No"/>
    <s v="Travel_Rarely"/>
    <s v="45 - 54"/>
    <s v="Current Employees"/>
    <x v="0"/>
    <x v="3"/>
    <s v="STAFF-776"/>
    <x v="561"/>
    <x v="1"/>
    <x v="5"/>
    <s v="Married"/>
    <s v="No"/>
    <s v="Y"/>
    <n v="3"/>
    <n v="-2"/>
    <n v="0"/>
    <n v="52"/>
    <n v="0"/>
    <m/>
    <n v="0"/>
    <n v="1"/>
    <n v="621"/>
    <n v="3"/>
    <x v="2"/>
    <n v="1"/>
    <n v="3"/>
    <n v="31"/>
    <n v="2"/>
    <n v="4"/>
    <n v="2"/>
    <n v="16856"/>
    <n v="10084"/>
    <n v="1"/>
    <n v="11"/>
    <n v="3"/>
    <n v="1"/>
    <n v="80"/>
    <n v="0"/>
    <n v="34"/>
    <n v="4"/>
    <n v="34"/>
    <n v="6"/>
    <n v="1"/>
    <n v="16"/>
  </r>
  <r>
    <s v="Yes"/>
    <s v="Travel_Rarely"/>
    <s v="25 - 34"/>
    <s v="Ex-Employees"/>
    <x v="1"/>
    <x v="1"/>
    <s v="STAFF-780"/>
    <x v="562"/>
    <x v="1"/>
    <x v="1"/>
    <s v="Single"/>
    <s v="Yes"/>
    <s v="Y"/>
    <n v="2"/>
    <n v="-2"/>
    <n v="0"/>
    <n v="33"/>
    <n v="1"/>
    <n v="1"/>
    <n v="1"/>
    <n v="0"/>
    <n v="527"/>
    <n v="1"/>
    <x v="2"/>
    <n v="1"/>
    <n v="4"/>
    <n v="63"/>
    <n v="3"/>
    <n v="1"/>
    <n v="4"/>
    <n v="2686"/>
    <n v="5207"/>
    <n v="1"/>
    <n v="13"/>
    <n v="3"/>
    <n v="3"/>
    <n v="80"/>
    <n v="0"/>
    <n v="10"/>
    <n v="2"/>
    <n v="10"/>
    <n v="9"/>
    <n v="7"/>
    <n v="8"/>
  </r>
  <r>
    <s v="No"/>
    <s v="Travel_Rarely"/>
    <s v="25 - 34"/>
    <s v="Current Employees"/>
    <x v="0"/>
    <x v="2"/>
    <s v="STAFF-781"/>
    <x v="563"/>
    <x v="0"/>
    <x v="0"/>
    <s v="Single"/>
    <s v="No"/>
    <s v="Y"/>
    <n v="5"/>
    <n v="-2"/>
    <n v="0"/>
    <n v="25"/>
    <n v="0"/>
    <m/>
    <n v="0"/>
    <n v="1"/>
    <n v="883"/>
    <n v="26"/>
    <x v="1"/>
    <n v="1"/>
    <n v="3"/>
    <n v="32"/>
    <n v="3"/>
    <n v="2"/>
    <n v="4"/>
    <n v="6180"/>
    <n v="22807"/>
    <n v="1"/>
    <n v="23"/>
    <n v="4"/>
    <n v="2"/>
    <n v="80"/>
    <n v="0"/>
    <n v="6"/>
    <n v="2"/>
    <n v="6"/>
    <n v="5"/>
    <n v="1"/>
    <n v="4"/>
  </r>
  <r>
    <s v="No"/>
    <s v="Travel_Rarely"/>
    <s v="45 - 54"/>
    <s v="Current Employees"/>
    <x v="0"/>
    <x v="4"/>
    <s v="STAFF-783"/>
    <x v="564"/>
    <x v="1"/>
    <x v="6"/>
    <s v="Single"/>
    <s v="No"/>
    <s v="Y"/>
    <n v="3"/>
    <n v="-2"/>
    <n v="0"/>
    <n v="45"/>
    <n v="0"/>
    <m/>
    <n v="0"/>
    <n v="1"/>
    <n v="954"/>
    <n v="2"/>
    <x v="0"/>
    <n v="1"/>
    <n v="4"/>
    <n v="46"/>
    <n v="1"/>
    <n v="2"/>
    <n v="4"/>
    <n v="6632"/>
    <n v="12388"/>
    <n v="0"/>
    <n v="13"/>
    <n v="3"/>
    <n v="1"/>
    <n v="80"/>
    <n v="0"/>
    <n v="9"/>
    <n v="3"/>
    <n v="8"/>
    <n v="7"/>
    <n v="3"/>
    <n v="1"/>
  </r>
  <r>
    <s v="No"/>
    <s v="Travel_Rarely"/>
    <s v="Under 25"/>
    <s v="Current Employees"/>
    <x v="1"/>
    <x v="2"/>
    <s v="STAFF-784"/>
    <x v="565"/>
    <x v="1"/>
    <x v="1"/>
    <s v="Single"/>
    <s v="No"/>
    <s v="Y"/>
    <n v="3"/>
    <n v="-2"/>
    <n v="0"/>
    <n v="23"/>
    <n v="0"/>
    <m/>
    <n v="0"/>
    <n v="1"/>
    <n v="310"/>
    <n v="10"/>
    <x v="1"/>
    <n v="1"/>
    <n v="1"/>
    <n v="79"/>
    <n v="4"/>
    <n v="1"/>
    <n v="3"/>
    <n v="3505"/>
    <n v="19630"/>
    <n v="1"/>
    <n v="18"/>
    <n v="3"/>
    <n v="4"/>
    <n v="80"/>
    <n v="0"/>
    <n v="2"/>
    <n v="3"/>
    <n v="2"/>
    <n v="2"/>
    <n v="0"/>
    <n v="2"/>
  </r>
  <r>
    <s v="Yes"/>
    <s v="Travel_Frequently"/>
    <s v="45 - 54"/>
    <s v="Ex-Employees"/>
    <x v="0"/>
    <x v="0"/>
    <s v="STAFF-785"/>
    <x v="566"/>
    <x v="0"/>
    <x v="0"/>
    <s v="Single"/>
    <s v="Yes"/>
    <s v="Y"/>
    <n v="2"/>
    <n v="-2"/>
    <n v="0"/>
    <n v="47"/>
    <n v="1"/>
    <n v="1"/>
    <n v="1"/>
    <n v="0"/>
    <n v="719"/>
    <n v="27"/>
    <x v="0"/>
    <n v="1"/>
    <n v="2"/>
    <n v="77"/>
    <n v="4"/>
    <n v="2"/>
    <n v="1"/>
    <n v="6397"/>
    <n v="10339"/>
    <n v="4"/>
    <n v="12"/>
    <n v="3"/>
    <n v="4"/>
    <n v="80"/>
    <n v="0"/>
    <n v="8"/>
    <n v="3"/>
    <n v="5"/>
    <n v="4"/>
    <n v="1"/>
    <n v="3"/>
  </r>
  <r>
    <s v="No"/>
    <s v="Travel_Rarely"/>
    <s v="25 - 34"/>
    <s v="Current Employees"/>
    <x v="0"/>
    <x v="1"/>
    <s v="STAFF-786"/>
    <x v="567"/>
    <x v="1"/>
    <x v="0"/>
    <s v="Single"/>
    <s v="No"/>
    <s v="Y"/>
    <n v="5"/>
    <n v="-2"/>
    <n v="0"/>
    <n v="34"/>
    <n v="0"/>
    <m/>
    <n v="0"/>
    <n v="1"/>
    <n v="304"/>
    <n v="2"/>
    <x v="3"/>
    <n v="1"/>
    <n v="4"/>
    <n v="60"/>
    <n v="3"/>
    <n v="2"/>
    <n v="4"/>
    <n v="6274"/>
    <n v="18686"/>
    <n v="1"/>
    <n v="22"/>
    <n v="4"/>
    <n v="3"/>
    <n v="80"/>
    <n v="0"/>
    <n v="6"/>
    <n v="3"/>
    <n v="6"/>
    <n v="5"/>
    <n v="1"/>
    <n v="4"/>
  </r>
  <r>
    <s v="Yes"/>
    <s v="Travel_Rarely"/>
    <s v="Over 55"/>
    <s v="Ex-Employees"/>
    <x v="1"/>
    <x v="2"/>
    <s v="STAFF-787"/>
    <x v="568"/>
    <x v="1"/>
    <x v="5"/>
    <s v="Married"/>
    <s v="Yes"/>
    <s v="Y"/>
    <n v="2"/>
    <n v="-2"/>
    <n v="0"/>
    <n v="55"/>
    <n v="1"/>
    <n v="1"/>
    <n v="1"/>
    <n v="0"/>
    <n v="725"/>
    <n v="2"/>
    <x v="3"/>
    <n v="1"/>
    <n v="4"/>
    <n v="78"/>
    <n v="3"/>
    <n v="5"/>
    <n v="3"/>
    <n v="19859"/>
    <n v="21199"/>
    <n v="5"/>
    <n v="13"/>
    <n v="3"/>
    <n v="4"/>
    <n v="80"/>
    <n v="1"/>
    <n v="24"/>
    <n v="3"/>
    <n v="5"/>
    <n v="2"/>
    <n v="1"/>
    <n v="4"/>
  </r>
  <r>
    <s v="No"/>
    <s v="Non-Travel"/>
    <s v="35 - 44"/>
    <s v="Current Employees"/>
    <x v="0"/>
    <x v="0"/>
    <s v="STAFF-789"/>
    <x v="569"/>
    <x v="1"/>
    <x v="0"/>
    <s v="Single"/>
    <s v="No"/>
    <s v="Y"/>
    <n v="1"/>
    <n v="-2"/>
    <n v="0"/>
    <n v="36"/>
    <n v="0"/>
    <m/>
    <n v="0"/>
    <n v="1"/>
    <n v="1434"/>
    <n v="8"/>
    <x v="2"/>
    <n v="1"/>
    <n v="1"/>
    <n v="76"/>
    <n v="2"/>
    <n v="3"/>
    <n v="1"/>
    <n v="7587"/>
    <n v="14229"/>
    <n v="1"/>
    <n v="15"/>
    <n v="3"/>
    <n v="2"/>
    <n v="80"/>
    <n v="0"/>
    <n v="10"/>
    <n v="3"/>
    <n v="10"/>
    <n v="7"/>
    <n v="0"/>
    <n v="9"/>
  </r>
  <r>
    <s v="No"/>
    <s v="Non-Travel"/>
    <s v="45 - 54"/>
    <s v="Current Employees"/>
    <x v="1"/>
    <x v="2"/>
    <s v="STAFF-791"/>
    <x v="570"/>
    <x v="1"/>
    <x v="1"/>
    <s v="Married"/>
    <s v="No"/>
    <s v="Y"/>
    <n v="3"/>
    <n v="-2"/>
    <n v="0"/>
    <n v="52"/>
    <n v="0"/>
    <m/>
    <n v="0"/>
    <n v="1"/>
    <n v="715"/>
    <n v="19"/>
    <x v="2"/>
    <n v="1"/>
    <n v="4"/>
    <n v="41"/>
    <n v="3"/>
    <n v="1"/>
    <n v="4"/>
    <n v="4258"/>
    <n v="26589"/>
    <n v="0"/>
    <n v="18"/>
    <n v="3"/>
    <n v="1"/>
    <n v="80"/>
    <n v="1"/>
    <n v="5"/>
    <n v="3"/>
    <n v="4"/>
    <n v="3"/>
    <n v="1"/>
    <n v="2"/>
  </r>
  <r>
    <s v="No"/>
    <s v="Travel_Frequently"/>
    <s v="25 - 34"/>
    <s v="Current Employees"/>
    <x v="1"/>
    <x v="0"/>
    <s v="STAFF-792"/>
    <x v="571"/>
    <x v="0"/>
    <x v="2"/>
    <s v="Divorced"/>
    <s v="No"/>
    <s v="Y"/>
    <n v="2"/>
    <n v="-2"/>
    <n v="0"/>
    <n v="26"/>
    <n v="0"/>
    <m/>
    <n v="0"/>
    <n v="1"/>
    <n v="575"/>
    <n v="1"/>
    <x v="0"/>
    <n v="1"/>
    <n v="1"/>
    <n v="71"/>
    <n v="1"/>
    <n v="1"/>
    <n v="1"/>
    <n v="4364"/>
    <n v="5288"/>
    <n v="3"/>
    <n v="14"/>
    <n v="3"/>
    <n v="1"/>
    <n v="80"/>
    <n v="1"/>
    <n v="5"/>
    <n v="3"/>
    <n v="2"/>
    <n v="2"/>
    <n v="2"/>
    <n v="0"/>
  </r>
  <r>
    <s v="No"/>
    <s v="Travel_Rarely"/>
    <s v="25 - 34"/>
    <s v="Current Employees"/>
    <x v="1"/>
    <x v="2"/>
    <s v="STAFF-793"/>
    <x v="572"/>
    <x v="0"/>
    <x v="4"/>
    <s v="Married"/>
    <s v="No"/>
    <s v="Y"/>
    <n v="3"/>
    <n v="-2"/>
    <n v="0"/>
    <n v="29"/>
    <n v="0"/>
    <m/>
    <n v="0"/>
    <n v="1"/>
    <n v="657"/>
    <n v="27"/>
    <x v="3"/>
    <n v="1"/>
    <n v="2"/>
    <n v="66"/>
    <n v="3"/>
    <n v="2"/>
    <n v="3"/>
    <n v="4335"/>
    <n v="25549"/>
    <n v="4"/>
    <n v="12"/>
    <n v="3"/>
    <n v="1"/>
    <n v="80"/>
    <n v="1"/>
    <n v="11"/>
    <n v="2"/>
    <n v="8"/>
    <n v="7"/>
    <n v="1"/>
    <n v="1"/>
  </r>
  <r>
    <s v="Yes"/>
    <s v="Travel_Rarely"/>
    <s v="25 - 34"/>
    <s v="Ex-Employees"/>
    <x v="0"/>
    <x v="4"/>
    <s v="STAFF-796"/>
    <x v="573"/>
    <x v="1"/>
    <x v="0"/>
    <s v="Single"/>
    <s v="No"/>
    <s v="Y"/>
    <n v="2"/>
    <n v="-2"/>
    <n v="0"/>
    <n v="26"/>
    <n v="1"/>
    <n v="1"/>
    <n v="1"/>
    <n v="0"/>
    <n v="1146"/>
    <n v="8"/>
    <x v="3"/>
    <n v="1"/>
    <n v="4"/>
    <n v="38"/>
    <n v="2"/>
    <n v="2"/>
    <n v="4"/>
    <n v="5326"/>
    <n v="3064"/>
    <n v="6"/>
    <n v="17"/>
    <n v="3"/>
    <n v="3"/>
    <n v="80"/>
    <n v="0"/>
    <n v="6"/>
    <n v="2"/>
    <n v="4"/>
    <n v="3"/>
    <n v="1"/>
    <n v="2"/>
  </r>
  <r>
    <s v="No"/>
    <s v="Travel_Rarely"/>
    <s v="25 - 34"/>
    <s v="Current Employees"/>
    <x v="1"/>
    <x v="0"/>
    <s v="STAFF-797"/>
    <x v="574"/>
    <x v="0"/>
    <x v="1"/>
    <s v="Single"/>
    <s v="No"/>
    <s v="Y"/>
    <n v="2"/>
    <n v="-2"/>
    <n v="0"/>
    <n v="34"/>
    <n v="0"/>
    <m/>
    <n v="0"/>
    <n v="1"/>
    <n v="182"/>
    <n v="1"/>
    <x v="2"/>
    <n v="1"/>
    <n v="2"/>
    <n v="72"/>
    <n v="4"/>
    <n v="1"/>
    <n v="1"/>
    <n v="3280"/>
    <n v="13551"/>
    <n v="2"/>
    <n v="16"/>
    <n v="3"/>
    <n v="3"/>
    <n v="80"/>
    <n v="0"/>
    <n v="10"/>
    <n v="3"/>
    <n v="4"/>
    <n v="2"/>
    <n v="1"/>
    <n v="3"/>
  </r>
  <r>
    <s v="No"/>
    <s v="Travel_Rarely"/>
    <s v="45 - 54"/>
    <s v="Current Employees"/>
    <x v="1"/>
    <x v="2"/>
    <s v="STAFF-799"/>
    <x v="575"/>
    <x v="0"/>
    <x v="3"/>
    <s v="Divorced"/>
    <s v="Yes"/>
    <s v="Y"/>
    <n v="4"/>
    <n v="-2"/>
    <n v="0"/>
    <n v="54"/>
    <n v="0"/>
    <m/>
    <n v="0"/>
    <n v="1"/>
    <n v="376"/>
    <n v="19"/>
    <x v="2"/>
    <n v="1"/>
    <n v="4"/>
    <n v="95"/>
    <n v="3"/>
    <n v="2"/>
    <n v="3"/>
    <n v="5485"/>
    <n v="22670"/>
    <n v="9"/>
    <n v="11"/>
    <n v="3"/>
    <n v="2"/>
    <n v="80"/>
    <n v="2"/>
    <n v="9"/>
    <n v="3"/>
    <n v="5"/>
    <n v="3"/>
    <n v="1"/>
    <n v="4"/>
  </r>
  <r>
    <s v="No"/>
    <s v="Travel_Frequently"/>
    <s v="25 - 34"/>
    <s v="Current Employees"/>
    <x v="0"/>
    <x v="3"/>
    <s v="STAFF-800"/>
    <x v="576"/>
    <x v="1"/>
    <x v="0"/>
    <s v="Married"/>
    <s v="No"/>
    <s v="Y"/>
    <n v="3"/>
    <n v="-2"/>
    <n v="0"/>
    <n v="27"/>
    <n v="0"/>
    <m/>
    <n v="0"/>
    <n v="1"/>
    <n v="829"/>
    <n v="8"/>
    <x v="1"/>
    <n v="1"/>
    <n v="3"/>
    <n v="84"/>
    <n v="3"/>
    <n v="2"/>
    <n v="2"/>
    <n v="4342"/>
    <n v="24008"/>
    <n v="0"/>
    <n v="19"/>
    <n v="3"/>
    <n v="2"/>
    <n v="80"/>
    <n v="1"/>
    <n v="5"/>
    <n v="3"/>
    <n v="4"/>
    <n v="2"/>
    <n v="1"/>
    <n v="1"/>
  </r>
  <r>
    <s v="No"/>
    <s v="Travel_Rarely"/>
    <s v="35 - 44"/>
    <s v="Current Employees"/>
    <x v="1"/>
    <x v="0"/>
    <s v="STAFF-802"/>
    <x v="577"/>
    <x v="0"/>
    <x v="1"/>
    <s v="Divorced"/>
    <s v="Yes"/>
    <s v="Y"/>
    <n v="3"/>
    <n v="-2"/>
    <n v="0"/>
    <n v="37"/>
    <n v="0"/>
    <m/>
    <n v="0"/>
    <n v="1"/>
    <n v="571"/>
    <n v="10"/>
    <x v="1"/>
    <n v="1"/>
    <n v="4"/>
    <n v="82"/>
    <n v="3"/>
    <n v="1"/>
    <n v="1"/>
    <n v="2782"/>
    <n v="19905"/>
    <n v="0"/>
    <n v="13"/>
    <n v="3"/>
    <n v="2"/>
    <n v="80"/>
    <n v="2"/>
    <n v="6"/>
    <n v="2"/>
    <n v="5"/>
    <n v="3"/>
    <n v="4"/>
    <n v="3"/>
  </r>
  <r>
    <s v="No"/>
    <s v="Travel_Frequently"/>
    <s v="35 - 44"/>
    <s v="Current Employees"/>
    <x v="1"/>
    <x v="0"/>
    <s v="STAFF-803"/>
    <x v="578"/>
    <x v="0"/>
    <x v="3"/>
    <s v="Single"/>
    <s v="Yes"/>
    <s v="Y"/>
    <n v="2"/>
    <n v="-2"/>
    <n v="0"/>
    <n v="38"/>
    <n v="0"/>
    <m/>
    <n v="0"/>
    <n v="1"/>
    <n v="240"/>
    <n v="2"/>
    <x v="2"/>
    <n v="1"/>
    <n v="1"/>
    <n v="75"/>
    <n v="4"/>
    <n v="2"/>
    <n v="1"/>
    <n v="5980"/>
    <n v="26085"/>
    <n v="6"/>
    <n v="12"/>
    <n v="3"/>
    <n v="4"/>
    <n v="80"/>
    <n v="0"/>
    <n v="17"/>
    <n v="3"/>
    <n v="15"/>
    <n v="7"/>
    <n v="4"/>
    <n v="12"/>
  </r>
  <r>
    <s v="No"/>
    <s v="Travel_Rarely"/>
    <s v="25 - 34"/>
    <s v="Current Employees"/>
    <x v="1"/>
    <x v="2"/>
    <s v="STAFF-804"/>
    <x v="579"/>
    <x v="0"/>
    <x v="1"/>
    <s v="Single"/>
    <s v="No"/>
    <s v="Y"/>
    <n v="3"/>
    <n v="-2"/>
    <n v="0"/>
    <n v="34"/>
    <n v="0"/>
    <m/>
    <n v="0"/>
    <n v="1"/>
    <n v="121"/>
    <n v="2"/>
    <x v="2"/>
    <n v="1"/>
    <n v="3"/>
    <n v="86"/>
    <n v="2"/>
    <n v="1"/>
    <n v="3"/>
    <n v="4381"/>
    <n v="7530"/>
    <n v="1"/>
    <n v="11"/>
    <n v="3"/>
    <n v="3"/>
    <n v="80"/>
    <n v="0"/>
    <n v="6"/>
    <n v="3"/>
    <n v="6"/>
    <n v="5"/>
    <n v="1"/>
    <n v="3"/>
  </r>
  <r>
    <s v="No"/>
    <s v="Travel_Rarely"/>
    <s v="35 - 44"/>
    <s v="Current Employees"/>
    <x v="0"/>
    <x v="0"/>
    <s v="STAFF-805"/>
    <x v="580"/>
    <x v="0"/>
    <x v="6"/>
    <s v="Married"/>
    <s v="No"/>
    <s v="Y"/>
    <n v="1"/>
    <n v="-2"/>
    <n v="0"/>
    <n v="35"/>
    <n v="0"/>
    <m/>
    <n v="0"/>
    <n v="1"/>
    <n v="384"/>
    <n v="8"/>
    <x v="2"/>
    <n v="1"/>
    <n v="1"/>
    <n v="72"/>
    <n v="3"/>
    <n v="1"/>
    <n v="1"/>
    <n v="2572"/>
    <n v="20317"/>
    <n v="1"/>
    <n v="16"/>
    <n v="3"/>
    <n v="2"/>
    <n v="80"/>
    <n v="1"/>
    <n v="3"/>
    <n v="2"/>
    <n v="3"/>
    <n v="2"/>
    <n v="0"/>
    <n v="2"/>
  </r>
  <r>
    <s v="No"/>
    <s v="Travel_Rarely"/>
    <s v="25 - 34"/>
    <s v="Current Employees"/>
    <x v="1"/>
    <x v="0"/>
    <s v="STAFF-806"/>
    <x v="581"/>
    <x v="1"/>
    <x v="2"/>
    <s v="Married"/>
    <s v="No"/>
    <s v="Y"/>
    <n v="2"/>
    <n v="-2"/>
    <n v="0"/>
    <n v="30"/>
    <n v="0"/>
    <m/>
    <n v="0"/>
    <n v="1"/>
    <n v="921"/>
    <n v="1"/>
    <x v="3"/>
    <n v="1"/>
    <n v="4"/>
    <n v="38"/>
    <n v="1"/>
    <n v="1"/>
    <n v="1"/>
    <n v="3833"/>
    <n v="24375"/>
    <n v="3"/>
    <n v="21"/>
    <n v="4"/>
    <n v="3"/>
    <n v="80"/>
    <n v="2"/>
    <n v="7"/>
    <n v="3"/>
    <n v="2"/>
    <n v="2"/>
    <n v="0"/>
    <n v="2"/>
  </r>
  <r>
    <s v="No"/>
    <s v="Travel_Frequently"/>
    <s v="35 - 44"/>
    <s v="Current Employees"/>
    <x v="1"/>
    <x v="2"/>
    <s v="STAFF-807"/>
    <x v="582"/>
    <x v="0"/>
    <x v="4"/>
    <s v="Married"/>
    <s v="No"/>
    <s v="Y"/>
    <n v="2"/>
    <n v="-2"/>
    <n v="0"/>
    <n v="40"/>
    <n v="0"/>
    <m/>
    <n v="0"/>
    <n v="1"/>
    <n v="791"/>
    <n v="2"/>
    <x v="0"/>
    <n v="1"/>
    <n v="3"/>
    <n v="38"/>
    <n v="4"/>
    <n v="2"/>
    <n v="3"/>
    <n v="4244"/>
    <n v="9931"/>
    <n v="1"/>
    <n v="24"/>
    <n v="4"/>
    <n v="4"/>
    <n v="80"/>
    <n v="1"/>
    <n v="8"/>
    <n v="3"/>
    <n v="8"/>
    <n v="7"/>
    <n v="3"/>
    <n v="7"/>
  </r>
  <r>
    <s v="No"/>
    <s v="Travel_Rarely"/>
    <s v="25 - 34"/>
    <s v="Current Employees"/>
    <x v="0"/>
    <x v="0"/>
    <s v="STAFF-808"/>
    <x v="583"/>
    <x v="0"/>
    <x v="0"/>
    <s v="Married"/>
    <s v="No"/>
    <s v="Y"/>
    <n v="1"/>
    <n v="-2"/>
    <n v="0"/>
    <n v="34"/>
    <n v="0"/>
    <m/>
    <n v="0"/>
    <n v="1"/>
    <n v="1111"/>
    <n v="8"/>
    <x v="0"/>
    <n v="1"/>
    <n v="3"/>
    <n v="93"/>
    <n v="3"/>
    <n v="2"/>
    <n v="1"/>
    <n v="6500"/>
    <n v="13305"/>
    <n v="5"/>
    <n v="17"/>
    <n v="3"/>
    <n v="2"/>
    <n v="80"/>
    <n v="1"/>
    <n v="6"/>
    <n v="3"/>
    <n v="3"/>
    <n v="2"/>
    <n v="1"/>
    <n v="2"/>
  </r>
  <r>
    <s v="No"/>
    <s v="Travel_Frequently"/>
    <s v="35 - 44"/>
    <s v="Current Employees"/>
    <x v="1"/>
    <x v="0"/>
    <s v="STAFF-809"/>
    <x v="584"/>
    <x v="1"/>
    <x v="5"/>
    <s v="Divorced"/>
    <s v="No"/>
    <s v="Y"/>
    <n v="4"/>
    <n v="-2"/>
    <n v="0"/>
    <n v="42"/>
    <n v="0"/>
    <m/>
    <n v="0"/>
    <n v="1"/>
    <n v="570"/>
    <n v="8"/>
    <x v="3"/>
    <n v="1"/>
    <n v="2"/>
    <n v="66"/>
    <n v="3"/>
    <n v="5"/>
    <n v="1"/>
    <n v="18430"/>
    <n v="16225"/>
    <n v="1"/>
    <n v="13"/>
    <n v="3"/>
    <n v="2"/>
    <n v="80"/>
    <n v="1"/>
    <n v="24"/>
    <n v="2"/>
    <n v="24"/>
    <n v="7"/>
    <n v="14"/>
    <n v="9"/>
  </r>
  <r>
    <s v="Yes"/>
    <s v="Travel_Rarely"/>
    <s v="Under 25"/>
    <s v="Ex-Employees"/>
    <x v="1"/>
    <x v="0"/>
    <s v="STAFF-811"/>
    <x v="585"/>
    <x v="1"/>
    <x v="2"/>
    <s v="Married"/>
    <s v="Yes"/>
    <s v="Y"/>
    <n v="2"/>
    <n v="-2"/>
    <n v="0"/>
    <n v="23"/>
    <n v="1"/>
    <n v="1"/>
    <n v="1"/>
    <n v="0"/>
    <n v="1243"/>
    <n v="6"/>
    <x v="3"/>
    <n v="1"/>
    <n v="3"/>
    <n v="63"/>
    <n v="4"/>
    <n v="1"/>
    <n v="1"/>
    <n v="1601"/>
    <n v="3445"/>
    <n v="1"/>
    <n v="21"/>
    <n v="4"/>
    <n v="3"/>
    <n v="80"/>
    <n v="2"/>
    <n v="1"/>
    <n v="3"/>
    <n v="0"/>
    <n v="0"/>
    <n v="0"/>
    <n v="0"/>
  </r>
  <r>
    <s v="No"/>
    <s v="Non-Travel"/>
    <s v="Under 25"/>
    <s v="Current Employees"/>
    <x v="1"/>
    <x v="0"/>
    <s v="STAFF-812"/>
    <x v="586"/>
    <x v="1"/>
    <x v="2"/>
    <s v="Divorced"/>
    <s v="No"/>
    <s v="Y"/>
    <n v="4"/>
    <n v="-2"/>
    <n v="0"/>
    <n v="24"/>
    <n v="0"/>
    <m/>
    <n v="0"/>
    <n v="1"/>
    <n v="1092"/>
    <n v="9"/>
    <x v="3"/>
    <n v="1"/>
    <n v="3"/>
    <n v="60"/>
    <n v="2"/>
    <n v="1"/>
    <n v="1"/>
    <n v="2694"/>
    <n v="26551"/>
    <n v="1"/>
    <n v="11"/>
    <n v="3"/>
    <n v="3"/>
    <n v="80"/>
    <n v="3"/>
    <n v="1"/>
    <n v="3"/>
    <n v="1"/>
    <n v="0"/>
    <n v="0"/>
    <n v="0"/>
  </r>
  <r>
    <s v="No"/>
    <s v="Travel_Rarely"/>
    <s v="45 - 54"/>
    <s v="Current Employees"/>
    <x v="1"/>
    <x v="0"/>
    <s v="STAFF-813"/>
    <x v="587"/>
    <x v="0"/>
    <x v="2"/>
    <s v="Married"/>
    <s v="No"/>
    <s v="Y"/>
    <n v="3"/>
    <n v="-2"/>
    <n v="0"/>
    <n v="52"/>
    <n v="0"/>
    <m/>
    <n v="0"/>
    <n v="1"/>
    <n v="1325"/>
    <n v="11"/>
    <x v="2"/>
    <n v="1"/>
    <n v="4"/>
    <n v="82"/>
    <n v="3"/>
    <n v="2"/>
    <n v="1"/>
    <n v="3149"/>
    <n v="21821"/>
    <n v="8"/>
    <n v="20"/>
    <n v="4"/>
    <n v="2"/>
    <n v="80"/>
    <n v="1"/>
    <n v="9"/>
    <n v="3"/>
    <n v="5"/>
    <n v="2"/>
    <n v="1"/>
    <n v="4"/>
  </r>
  <r>
    <s v="No"/>
    <s v="Travel_Rarely"/>
    <s v="45 - 54"/>
    <s v="Current Employees"/>
    <x v="1"/>
    <x v="2"/>
    <s v="STAFF-815"/>
    <x v="588"/>
    <x v="1"/>
    <x v="7"/>
    <s v="Married"/>
    <s v="No"/>
    <s v="Y"/>
    <n v="3"/>
    <n v="-2"/>
    <n v="0"/>
    <n v="50"/>
    <n v="0"/>
    <m/>
    <n v="0"/>
    <n v="1"/>
    <n v="691"/>
    <n v="2"/>
    <x v="3"/>
    <n v="1"/>
    <n v="3"/>
    <n v="64"/>
    <n v="3"/>
    <n v="4"/>
    <n v="3"/>
    <n v="17639"/>
    <n v="6881"/>
    <n v="5"/>
    <n v="16"/>
    <n v="3"/>
    <n v="4"/>
    <n v="80"/>
    <n v="0"/>
    <n v="30"/>
    <n v="3"/>
    <n v="4"/>
    <n v="3"/>
    <n v="0"/>
    <n v="3"/>
  </r>
  <r>
    <s v="Yes"/>
    <s v="Travel_Rarely"/>
    <s v="25 - 34"/>
    <s v="Ex-Employees"/>
    <x v="1"/>
    <x v="0"/>
    <s v="STAFF-816"/>
    <x v="589"/>
    <x v="0"/>
    <x v="2"/>
    <s v="Married"/>
    <s v="Yes"/>
    <s v="Y"/>
    <n v="1"/>
    <n v="-2"/>
    <n v="0"/>
    <n v="29"/>
    <n v="1"/>
    <n v="1"/>
    <n v="1"/>
    <n v="0"/>
    <n v="805"/>
    <n v="1"/>
    <x v="0"/>
    <n v="1"/>
    <n v="2"/>
    <n v="36"/>
    <n v="2"/>
    <n v="1"/>
    <n v="1"/>
    <n v="2319"/>
    <n v="6689"/>
    <n v="1"/>
    <n v="11"/>
    <n v="3"/>
    <n v="4"/>
    <n v="80"/>
    <n v="1"/>
    <n v="1"/>
    <n v="3"/>
    <n v="1"/>
    <n v="0"/>
    <n v="0"/>
    <n v="0"/>
  </r>
  <r>
    <s v="No"/>
    <s v="Travel_Rarely"/>
    <s v="25 - 34"/>
    <s v="Current Employees"/>
    <x v="1"/>
    <x v="2"/>
    <s v="STAFF-817"/>
    <x v="590"/>
    <x v="1"/>
    <x v="7"/>
    <s v="Married"/>
    <s v="No"/>
    <s v="Y"/>
    <n v="3"/>
    <n v="-2"/>
    <n v="0"/>
    <n v="33"/>
    <n v="0"/>
    <m/>
    <n v="0"/>
    <n v="1"/>
    <n v="213"/>
    <n v="7"/>
    <x v="3"/>
    <n v="1"/>
    <n v="3"/>
    <n v="49"/>
    <n v="3"/>
    <n v="3"/>
    <n v="3"/>
    <n v="11691"/>
    <n v="25995"/>
    <n v="0"/>
    <n v="11"/>
    <n v="3"/>
    <n v="4"/>
    <n v="80"/>
    <n v="0"/>
    <n v="14"/>
    <n v="4"/>
    <n v="13"/>
    <n v="9"/>
    <n v="3"/>
    <n v="7"/>
  </r>
  <r>
    <s v="Yes"/>
    <s v="Travel_Rarely"/>
    <s v="25 - 34"/>
    <s v="Ex-Employees"/>
    <x v="0"/>
    <x v="3"/>
    <s v="STAFF-819"/>
    <x v="591"/>
    <x v="0"/>
    <x v="0"/>
    <s v="Single"/>
    <s v="No"/>
    <s v="Y"/>
    <n v="3"/>
    <n v="-2"/>
    <n v="0"/>
    <n v="33"/>
    <n v="1"/>
    <n v="1"/>
    <n v="1"/>
    <n v="0"/>
    <n v="118"/>
    <n v="16"/>
    <x v="3"/>
    <n v="1"/>
    <n v="1"/>
    <n v="69"/>
    <n v="3"/>
    <n v="2"/>
    <n v="2"/>
    <n v="5324"/>
    <n v="26507"/>
    <n v="5"/>
    <n v="15"/>
    <n v="3"/>
    <n v="3"/>
    <n v="80"/>
    <n v="0"/>
    <n v="6"/>
    <n v="3"/>
    <n v="3"/>
    <n v="2"/>
    <n v="0"/>
    <n v="2"/>
  </r>
  <r>
    <s v="No"/>
    <s v="Travel_Rarely"/>
    <s v="45 - 54"/>
    <s v="Current Employees"/>
    <x v="1"/>
    <x v="1"/>
    <s v="STAFF-820"/>
    <x v="592"/>
    <x v="0"/>
    <x v="5"/>
    <s v="Married"/>
    <s v="Yes"/>
    <s v="Y"/>
    <n v="3"/>
    <n v="-2"/>
    <n v="0"/>
    <n v="47"/>
    <n v="0"/>
    <m/>
    <n v="0"/>
    <n v="1"/>
    <n v="202"/>
    <n v="2"/>
    <x v="0"/>
    <n v="1"/>
    <n v="3"/>
    <n v="33"/>
    <n v="3"/>
    <n v="4"/>
    <n v="4"/>
    <n v="16752"/>
    <n v="12982"/>
    <n v="1"/>
    <n v="11"/>
    <n v="3"/>
    <n v="3"/>
    <n v="80"/>
    <n v="1"/>
    <n v="26"/>
    <n v="2"/>
    <n v="26"/>
    <n v="14"/>
    <n v="3"/>
    <n v="0"/>
  </r>
  <r>
    <s v="No"/>
    <s v="Travel_Rarely"/>
    <s v="35 - 44"/>
    <s v="Current Employees"/>
    <x v="1"/>
    <x v="1"/>
    <s v="STAFF-823"/>
    <x v="593"/>
    <x v="0"/>
    <x v="3"/>
    <s v="Married"/>
    <s v="No"/>
    <s v="Y"/>
    <n v="2"/>
    <n v="-2"/>
    <n v="0"/>
    <n v="36"/>
    <n v="0"/>
    <m/>
    <n v="0"/>
    <n v="1"/>
    <n v="676"/>
    <n v="1"/>
    <x v="3"/>
    <n v="1"/>
    <n v="3"/>
    <n v="35"/>
    <n v="3"/>
    <n v="2"/>
    <n v="3"/>
    <n v="5228"/>
    <n v="23361"/>
    <n v="0"/>
    <n v="15"/>
    <n v="3"/>
    <n v="1"/>
    <n v="80"/>
    <n v="1"/>
    <n v="10"/>
    <n v="3"/>
    <n v="9"/>
    <n v="7"/>
    <n v="0"/>
    <n v="5"/>
  </r>
  <r>
    <s v="No"/>
    <s v="Travel_Rarely"/>
    <s v="25 - 34"/>
    <s v="Current Employees"/>
    <x v="1"/>
    <x v="0"/>
    <s v="STAFF-824"/>
    <x v="594"/>
    <x v="1"/>
    <x v="1"/>
    <s v="Married"/>
    <s v="No"/>
    <s v="Y"/>
    <n v="3"/>
    <n v="-2"/>
    <n v="0"/>
    <n v="29"/>
    <n v="0"/>
    <m/>
    <n v="0"/>
    <n v="1"/>
    <n v="1252"/>
    <n v="23"/>
    <x v="0"/>
    <n v="1"/>
    <n v="3"/>
    <n v="81"/>
    <n v="4"/>
    <n v="1"/>
    <n v="1"/>
    <n v="2700"/>
    <n v="23779"/>
    <n v="1"/>
    <n v="24"/>
    <n v="4"/>
    <n v="3"/>
    <n v="80"/>
    <n v="1"/>
    <n v="10"/>
    <n v="3"/>
    <n v="10"/>
    <n v="7"/>
    <n v="0"/>
    <n v="7"/>
  </r>
  <r>
    <s v="Yes"/>
    <s v="Travel_Rarely"/>
    <s v="Over 55"/>
    <s v="Ex-Employees"/>
    <x v="1"/>
    <x v="0"/>
    <s v="STAFF-825"/>
    <x v="595"/>
    <x v="1"/>
    <x v="7"/>
    <s v="Single"/>
    <s v="Yes"/>
    <s v="Y"/>
    <n v="2"/>
    <n v="-2"/>
    <n v="0"/>
    <n v="58"/>
    <n v="1"/>
    <n v="1"/>
    <n v="1"/>
    <n v="0"/>
    <n v="286"/>
    <n v="2"/>
    <x v="2"/>
    <n v="1"/>
    <n v="4"/>
    <n v="31"/>
    <n v="3"/>
    <n v="5"/>
    <n v="1"/>
    <n v="19246"/>
    <n v="25761"/>
    <n v="7"/>
    <n v="12"/>
    <n v="3"/>
    <n v="4"/>
    <n v="80"/>
    <n v="0"/>
    <n v="40"/>
    <n v="3"/>
    <n v="31"/>
    <n v="15"/>
    <n v="13"/>
    <n v="8"/>
  </r>
  <r>
    <s v="No"/>
    <s v="Travel_Rarely"/>
    <s v="35 - 44"/>
    <s v="Current Employees"/>
    <x v="1"/>
    <x v="0"/>
    <s v="STAFF-826"/>
    <x v="596"/>
    <x v="0"/>
    <x v="1"/>
    <s v="Single"/>
    <s v="No"/>
    <s v="Y"/>
    <n v="0"/>
    <n v="-2"/>
    <n v="0"/>
    <n v="35"/>
    <n v="0"/>
    <m/>
    <n v="0"/>
    <n v="1"/>
    <n v="1258"/>
    <n v="1"/>
    <x v="2"/>
    <n v="1"/>
    <n v="4"/>
    <n v="40"/>
    <n v="4"/>
    <n v="1"/>
    <n v="1"/>
    <n v="2506"/>
    <n v="13301"/>
    <n v="3"/>
    <n v="13"/>
    <n v="3"/>
    <n v="3"/>
    <n v="80"/>
    <n v="0"/>
    <n v="7"/>
    <n v="3"/>
    <n v="2"/>
    <n v="2"/>
    <n v="2"/>
    <n v="2"/>
  </r>
  <r>
    <s v="No"/>
    <s v="Travel_Rarely"/>
    <s v="35 - 44"/>
    <s v="Current Employees"/>
    <x v="1"/>
    <x v="0"/>
    <s v="STAFF-827"/>
    <x v="597"/>
    <x v="0"/>
    <x v="3"/>
    <s v="Married"/>
    <s v="Yes"/>
    <s v="Y"/>
    <n v="4"/>
    <n v="-2"/>
    <n v="0"/>
    <n v="42"/>
    <n v="0"/>
    <m/>
    <n v="0"/>
    <n v="1"/>
    <n v="932"/>
    <n v="1"/>
    <x v="0"/>
    <n v="1"/>
    <n v="4"/>
    <n v="43"/>
    <n v="2"/>
    <n v="2"/>
    <n v="1"/>
    <n v="6062"/>
    <n v="4051"/>
    <n v="9"/>
    <n v="13"/>
    <n v="3"/>
    <n v="4"/>
    <n v="80"/>
    <n v="1"/>
    <n v="8"/>
    <n v="3"/>
    <n v="4"/>
    <n v="3"/>
    <n v="0"/>
    <n v="2"/>
  </r>
  <r>
    <s v="Yes"/>
    <s v="Travel_Rarely"/>
    <s v="25 - 34"/>
    <s v="Ex-Employees"/>
    <x v="1"/>
    <x v="2"/>
    <s v="STAFF-828"/>
    <x v="598"/>
    <x v="1"/>
    <x v="1"/>
    <s v="Single"/>
    <s v="No"/>
    <s v="Y"/>
    <n v="3"/>
    <n v="-2"/>
    <n v="0"/>
    <n v="28"/>
    <n v="1"/>
    <n v="1"/>
    <n v="1"/>
    <n v="0"/>
    <n v="890"/>
    <n v="2"/>
    <x v="2"/>
    <n v="1"/>
    <n v="3"/>
    <n v="46"/>
    <n v="3"/>
    <n v="1"/>
    <n v="3"/>
    <n v="4382"/>
    <n v="16374"/>
    <n v="6"/>
    <n v="17"/>
    <n v="3"/>
    <n v="4"/>
    <n v="80"/>
    <n v="0"/>
    <n v="5"/>
    <n v="2"/>
    <n v="2"/>
    <n v="2"/>
    <n v="2"/>
    <n v="1"/>
  </r>
  <r>
    <s v="No"/>
    <s v="Travel_Rarely"/>
    <s v="35 - 44"/>
    <s v="Current Employees"/>
    <x v="2"/>
    <x v="5"/>
    <s v="STAFF-829"/>
    <x v="599"/>
    <x v="1"/>
    <x v="8"/>
    <s v="Married"/>
    <s v="No"/>
    <s v="Y"/>
    <n v="2"/>
    <n v="-2"/>
    <n v="0"/>
    <n v="36"/>
    <n v="0"/>
    <m/>
    <n v="0"/>
    <n v="1"/>
    <n v="1041"/>
    <n v="13"/>
    <x v="3"/>
    <n v="1"/>
    <n v="3"/>
    <n v="36"/>
    <n v="3"/>
    <n v="1"/>
    <n v="3"/>
    <n v="2143"/>
    <n v="25527"/>
    <n v="4"/>
    <n v="13"/>
    <n v="3"/>
    <n v="2"/>
    <n v="80"/>
    <n v="1"/>
    <n v="8"/>
    <n v="3"/>
    <n v="5"/>
    <n v="2"/>
    <n v="0"/>
    <n v="4"/>
  </r>
  <r>
    <s v="No"/>
    <s v="Travel_Rarely"/>
    <s v="25 - 34"/>
    <s v="Current Employees"/>
    <x v="1"/>
    <x v="0"/>
    <s v="STAFF-830"/>
    <x v="600"/>
    <x v="0"/>
    <x v="3"/>
    <s v="Married"/>
    <s v="No"/>
    <s v="Y"/>
    <n v="3"/>
    <n v="-2"/>
    <n v="0"/>
    <n v="32"/>
    <n v="0"/>
    <m/>
    <n v="0"/>
    <n v="1"/>
    <n v="859"/>
    <n v="4"/>
    <x v="3"/>
    <n v="1"/>
    <n v="3"/>
    <n v="98"/>
    <n v="2"/>
    <n v="2"/>
    <n v="1"/>
    <n v="6162"/>
    <n v="19124"/>
    <n v="1"/>
    <n v="12"/>
    <n v="3"/>
    <n v="3"/>
    <n v="80"/>
    <n v="1"/>
    <n v="14"/>
    <n v="3"/>
    <n v="14"/>
    <n v="13"/>
    <n v="6"/>
    <n v="8"/>
  </r>
  <r>
    <s v="No"/>
    <s v="Travel_Frequently"/>
    <s v="35 - 44"/>
    <s v="Current Employees"/>
    <x v="1"/>
    <x v="2"/>
    <s v="STAFF-832"/>
    <x v="601"/>
    <x v="1"/>
    <x v="2"/>
    <s v="Single"/>
    <s v="No"/>
    <s v="Y"/>
    <n v="6"/>
    <n v="-2"/>
    <n v="0"/>
    <n v="40"/>
    <n v="0"/>
    <m/>
    <n v="0"/>
    <n v="1"/>
    <n v="720"/>
    <n v="16"/>
    <x v="2"/>
    <n v="1"/>
    <n v="1"/>
    <n v="51"/>
    <n v="2"/>
    <n v="2"/>
    <n v="3"/>
    <n v="5094"/>
    <n v="11983"/>
    <n v="6"/>
    <n v="14"/>
    <n v="3"/>
    <n v="4"/>
    <n v="80"/>
    <n v="0"/>
    <n v="10"/>
    <n v="3"/>
    <n v="1"/>
    <n v="0"/>
    <n v="0"/>
    <n v="0"/>
  </r>
  <r>
    <s v="No"/>
    <s v="Travel_Rarely"/>
    <s v="25 - 34"/>
    <s v="Current Employees"/>
    <x v="1"/>
    <x v="2"/>
    <s v="STAFF-833"/>
    <x v="602"/>
    <x v="0"/>
    <x v="3"/>
    <s v="Single"/>
    <s v="Yes"/>
    <s v="Y"/>
    <n v="4"/>
    <n v="-2"/>
    <n v="0"/>
    <n v="30"/>
    <n v="0"/>
    <m/>
    <n v="0"/>
    <n v="1"/>
    <n v="946"/>
    <n v="2"/>
    <x v="3"/>
    <n v="1"/>
    <n v="3"/>
    <n v="52"/>
    <n v="2"/>
    <n v="2"/>
    <n v="4"/>
    <n v="6877"/>
    <n v="20234"/>
    <n v="5"/>
    <n v="24"/>
    <n v="4"/>
    <n v="2"/>
    <n v="80"/>
    <n v="0"/>
    <n v="12"/>
    <n v="2"/>
    <n v="0"/>
    <n v="0"/>
    <n v="0"/>
    <n v="0"/>
  </r>
  <r>
    <s v="No"/>
    <s v="Travel_Rarely"/>
    <s v="45 - 54"/>
    <s v="Current Employees"/>
    <x v="1"/>
    <x v="0"/>
    <s v="STAFF-834"/>
    <x v="603"/>
    <x v="0"/>
    <x v="1"/>
    <s v="Single"/>
    <s v="No"/>
    <s v="Y"/>
    <n v="3"/>
    <n v="-2"/>
    <n v="0"/>
    <n v="45"/>
    <n v="0"/>
    <m/>
    <n v="0"/>
    <n v="1"/>
    <n v="252"/>
    <n v="2"/>
    <x v="3"/>
    <n v="1"/>
    <n v="2"/>
    <n v="95"/>
    <n v="2"/>
    <n v="1"/>
    <n v="1"/>
    <n v="2274"/>
    <n v="6153"/>
    <n v="1"/>
    <n v="14"/>
    <n v="3"/>
    <n v="4"/>
    <n v="80"/>
    <n v="0"/>
    <n v="1"/>
    <n v="3"/>
    <n v="1"/>
    <n v="0"/>
    <n v="0"/>
    <n v="0"/>
  </r>
  <r>
    <s v="No"/>
    <s v="Travel_Rarely"/>
    <s v="35 - 44"/>
    <s v="Current Employees"/>
    <x v="1"/>
    <x v="0"/>
    <s v="STAFF-836"/>
    <x v="604"/>
    <x v="1"/>
    <x v="3"/>
    <s v="Married"/>
    <s v="No"/>
    <s v="Y"/>
    <n v="3"/>
    <n v="-2"/>
    <n v="0"/>
    <n v="42"/>
    <n v="0"/>
    <m/>
    <n v="0"/>
    <n v="1"/>
    <n v="933"/>
    <n v="29"/>
    <x v="3"/>
    <n v="1"/>
    <n v="2"/>
    <n v="98"/>
    <n v="3"/>
    <n v="2"/>
    <n v="1"/>
    <n v="4434"/>
    <n v="11806"/>
    <n v="1"/>
    <n v="13"/>
    <n v="3"/>
    <n v="4"/>
    <n v="80"/>
    <n v="1"/>
    <n v="10"/>
    <n v="2"/>
    <n v="9"/>
    <n v="8"/>
    <n v="7"/>
    <n v="8"/>
  </r>
  <r>
    <s v="No"/>
    <s v="Travel_Frequently"/>
    <s v="35 - 44"/>
    <s v="Current Employees"/>
    <x v="1"/>
    <x v="0"/>
    <s v="STAFF-837"/>
    <x v="605"/>
    <x v="1"/>
    <x v="4"/>
    <s v="Divorced"/>
    <s v="No"/>
    <s v="Y"/>
    <n v="3"/>
    <n v="-2"/>
    <n v="0"/>
    <n v="38"/>
    <n v="0"/>
    <m/>
    <n v="0"/>
    <n v="1"/>
    <n v="471"/>
    <n v="12"/>
    <x v="3"/>
    <n v="1"/>
    <n v="1"/>
    <n v="45"/>
    <n v="2"/>
    <n v="2"/>
    <n v="1"/>
    <n v="6288"/>
    <n v="4284"/>
    <n v="2"/>
    <n v="15"/>
    <n v="3"/>
    <n v="3"/>
    <n v="80"/>
    <n v="1"/>
    <n v="13"/>
    <n v="2"/>
    <n v="4"/>
    <n v="3"/>
    <n v="1"/>
    <n v="2"/>
  </r>
  <r>
    <s v="No"/>
    <s v="Travel_Frequently"/>
    <s v="25 - 34"/>
    <s v="Current Employees"/>
    <x v="1"/>
    <x v="0"/>
    <s v="STAFF-838"/>
    <x v="606"/>
    <x v="0"/>
    <x v="1"/>
    <s v="Single"/>
    <s v="No"/>
    <s v="Y"/>
    <n v="3"/>
    <n v="-2"/>
    <n v="0"/>
    <n v="34"/>
    <n v="0"/>
    <m/>
    <n v="0"/>
    <n v="1"/>
    <n v="702"/>
    <n v="16"/>
    <x v="2"/>
    <n v="1"/>
    <n v="3"/>
    <n v="100"/>
    <n v="2"/>
    <n v="1"/>
    <n v="1"/>
    <n v="2553"/>
    <n v="8306"/>
    <n v="1"/>
    <n v="16"/>
    <n v="3"/>
    <n v="3"/>
    <n v="80"/>
    <n v="0"/>
    <n v="6"/>
    <n v="3"/>
    <n v="5"/>
    <n v="2"/>
    <n v="1"/>
    <n v="3"/>
  </r>
  <r>
    <s v="Yes"/>
    <s v="Travel_Rarely"/>
    <s v="45 - 54"/>
    <s v="Ex-Employees"/>
    <x v="0"/>
    <x v="3"/>
    <s v="STAFF-840"/>
    <x v="607"/>
    <x v="0"/>
    <x v="0"/>
    <s v="Married"/>
    <s v="No"/>
    <s v="Y"/>
    <n v="3"/>
    <n v="-2"/>
    <n v="0"/>
    <n v="49"/>
    <n v="1"/>
    <n v="1"/>
    <n v="1"/>
    <n v="0"/>
    <n v="1184"/>
    <n v="11"/>
    <x v="3"/>
    <n v="1"/>
    <n v="3"/>
    <n v="43"/>
    <n v="3"/>
    <n v="3"/>
    <n v="2"/>
    <n v="7654"/>
    <n v="5860"/>
    <n v="1"/>
    <n v="18"/>
    <n v="3"/>
    <n v="1"/>
    <n v="80"/>
    <n v="2"/>
    <n v="9"/>
    <n v="4"/>
    <n v="9"/>
    <n v="8"/>
    <n v="7"/>
    <n v="7"/>
  </r>
  <r>
    <s v="Yes"/>
    <s v="Travel_Rarely"/>
    <s v="Over 55"/>
    <s v="Ex-Employees"/>
    <x v="0"/>
    <x v="2"/>
    <s v="STAFF-842"/>
    <x v="608"/>
    <x v="1"/>
    <x v="0"/>
    <s v="Single"/>
    <s v="No"/>
    <s v="Y"/>
    <n v="3"/>
    <n v="-2"/>
    <n v="0"/>
    <n v="55"/>
    <n v="1"/>
    <n v="1"/>
    <n v="1"/>
    <n v="0"/>
    <n v="436"/>
    <n v="2"/>
    <x v="1"/>
    <n v="1"/>
    <n v="3"/>
    <n v="37"/>
    <n v="3"/>
    <n v="2"/>
    <n v="4"/>
    <n v="5160"/>
    <n v="21519"/>
    <n v="4"/>
    <n v="16"/>
    <n v="3"/>
    <n v="3"/>
    <n v="80"/>
    <n v="0"/>
    <n v="12"/>
    <n v="2"/>
    <n v="9"/>
    <n v="7"/>
    <n v="7"/>
    <n v="3"/>
  </r>
  <r>
    <s v="No"/>
    <s v="Travel_Rarely"/>
    <s v="35 - 44"/>
    <s v="Current Employees"/>
    <x v="1"/>
    <x v="0"/>
    <s v="STAFF-843"/>
    <x v="609"/>
    <x v="1"/>
    <x v="7"/>
    <s v="Married"/>
    <s v="No"/>
    <s v="Y"/>
    <n v="3"/>
    <n v="-2"/>
    <n v="0"/>
    <n v="43"/>
    <n v="0"/>
    <m/>
    <n v="0"/>
    <n v="1"/>
    <n v="589"/>
    <n v="14"/>
    <x v="0"/>
    <n v="1"/>
    <n v="2"/>
    <n v="94"/>
    <n v="3"/>
    <n v="4"/>
    <n v="1"/>
    <n v="17159"/>
    <n v="5200"/>
    <n v="6"/>
    <n v="24"/>
    <n v="4"/>
    <n v="3"/>
    <n v="80"/>
    <n v="1"/>
    <n v="22"/>
    <n v="3"/>
    <n v="4"/>
    <n v="1"/>
    <n v="1"/>
    <n v="0"/>
  </r>
  <r>
    <s v="No"/>
    <s v="Travel_Rarely"/>
    <s v="25 - 34"/>
    <s v="Current Employees"/>
    <x v="1"/>
    <x v="4"/>
    <s v="STAFF-844"/>
    <x v="610"/>
    <x v="1"/>
    <x v="7"/>
    <s v="Divorced"/>
    <s v="Yes"/>
    <s v="Y"/>
    <n v="3"/>
    <n v="-2"/>
    <n v="0"/>
    <n v="27"/>
    <n v="0"/>
    <m/>
    <n v="0"/>
    <n v="1"/>
    <n v="269"/>
    <n v="5"/>
    <x v="1"/>
    <n v="1"/>
    <n v="4"/>
    <n v="42"/>
    <n v="2"/>
    <n v="3"/>
    <n v="4"/>
    <n v="12808"/>
    <n v="8842"/>
    <n v="1"/>
    <n v="16"/>
    <n v="3"/>
    <n v="2"/>
    <n v="80"/>
    <n v="1"/>
    <n v="9"/>
    <n v="3"/>
    <n v="9"/>
    <n v="8"/>
    <n v="0"/>
    <n v="8"/>
  </r>
  <r>
    <s v="No"/>
    <s v="Travel_Rarely"/>
    <s v="35 - 44"/>
    <s v="Current Employees"/>
    <x v="1"/>
    <x v="1"/>
    <s v="STAFF-845"/>
    <x v="611"/>
    <x v="1"/>
    <x v="3"/>
    <s v="Single"/>
    <s v="No"/>
    <s v="Y"/>
    <n v="3"/>
    <n v="-2"/>
    <n v="0"/>
    <n v="35"/>
    <n v="0"/>
    <m/>
    <n v="0"/>
    <n v="1"/>
    <n v="950"/>
    <n v="7"/>
    <x v="3"/>
    <n v="1"/>
    <n v="3"/>
    <n v="59"/>
    <n v="3"/>
    <n v="3"/>
    <n v="3"/>
    <n v="10221"/>
    <n v="18869"/>
    <n v="3"/>
    <n v="21"/>
    <n v="4"/>
    <n v="2"/>
    <n v="80"/>
    <n v="0"/>
    <n v="17"/>
    <n v="4"/>
    <n v="8"/>
    <n v="5"/>
    <n v="1"/>
    <n v="6"/>
  </r>
  <r>
    <s v="No"/>
    <s v="Travel_Rarely"/>
    <s v="25 - 34"/>
    <s v="Current Employees"/>
    <x v="0"/>
    <x v="3"/>
    <s v="STAFF-846"/>
    <x v="612"/>
    <x v="0"/>
    <x v="0"/>
    <s v="Married"/>
    <s v="Yes"/>
    <s v="Y"/>
    <n v="2"/>
    <n v="-2"/>
    <n v="0"/>
    <n v="28"/>
    <n v="0"/>
    <m/>
    <n v="0"/>
    <n v="1"/>
    <n v="760"/>
    <n v="2"/>
    <x v="2"/>
    <n v="1"/>
    <n v="2"/>
    <n v="81"/>
    <n v="3"/>
    <n v="2"/>
    <n v="2"/>
    <n v="4779"/>
    <n v="3698"/>
    <n v="1"/>
    <n v="20"/>
    <n v="4"/>
    <n v="1"/>
    <n v="80"/>
    <n v="0"/>
    <n v="8"/>
    <n v="3"/>
    <n v="8"/>
    <n v="7"/>
    <n v="7"/>
    <n v="5"/>
  </r>
  <r>
    <s v="No"/>
    <s v="Travel_Rarely"/>
    <s v="25 - 34"/>
    <s v="Current Employees"/>
    <x v="2"/>
    <x v="5"/>
    <s v="STAFF-847"/>
    <x v="613"/>
    <x v="1"/>
    <x v="8"/>
    <s v="Married"/>
    <s v="No"/>
    <s v="Y"/>
    <n v="1"/>
    <n v="-2"/>
    <n v="0"/>
    <n v="34"/>
    <n v="0"/>
    <m/>
    <n v="0"/>
    <n v="1"/>
    <n v="829"/>
    <n v="3"/>
    <x v="0"/>
    <n v="1"/>
    <n v="3"/>
    <n v="88"/>
    <n v="3"/>
    <n v="1"/>
    <n v="4"/>
    <n v="3737"/>
    <n v="2243"/>
    <n v="0"/>
    <n v="19"/>
    <n v="3"/>
    <n v="3"/>
    <n v="80"/>
    <n v="1"/>
    <n v="4"/>
    <n v="1"/>
    <n v="3"/>
    <n v="2"/>
    <n v="0"/>
    <n v="2"/>
  </r>
  <r>
    <s v="Yes"/>
    <s v="Travel_Frequently"/>
    <s v="25 - 34"/>
    <s v="Ex-Employees"/>
    <x v="1"/>
    <x v="2"/>
    <s v="STAFF-848"/>
    <x v="614"/>
    <x v="0"/>
    <x v="1"/>
    <s v="Married"/>
    <s v="Yes"/>
    <s v="Y"/>
    <n v="2"/>
    <n v="-2"/>
    <n v="0"/>
    <n v="26"/>
    <n v="1"/>
    <n v="1"/>
    <n v="1"/>
    <n v="0"/>
    <n v="887"/>
    <n v="5"/>
    <x v="0"/>
    <n v="1"/>
    <n v="3"/>
    <n v="88"/>
    <n v="2"/>
    <n v="1"/>
    <n v="3"/>
    <n v="2366"/>
    <n v="20898"/>
    <n v="1"/>
    <n v="14"/>
    <n v="3"/>
    <n v="1"/>
    <n v="80"/>
    <n v="1"/>
    <n v="8"/>
    <n v="3"/>
    <n v="8"/>
    <n v="7"/>
    <n v="1"/>
    <n v="7"/>
  </r>
  <r>
    <s v="No"/>
    <s v="Non-Travel"/>
    <s v="25 - 34"/>
    <s v="Current Employees"/>
    <x v="1"/>
    <x v="2"/>
    <s v="STAFF-850"/>
    <x v="615"/>
    <x v="1"/>
    <x v="1"/>
    <s v="Married"/>
    <s v="No"/>
    <s v="Y"/>
    <n v="6"/>
    <n v="-2"/>
    <n v="0"/>
    <n v="27"/>
    <n v="0"/>
    <m/>
    <n v="0"/>
    <n v="1"/>
    <n v="443"/>
    <n v="3"/>
    <x v="3"/>
    <n v="1"/>
    <n v="4"/>
    <n v="50"/>
    <n v="3"/>
    <n v="1"/>
    <n v="4"/>
    <n v="1706"/>
    <n v="16571"/>
    <n v="1"/>
    <n v="11"/>
    <n v="3"/>
    <n v="3"/>
    <n v="80"/>
    <n v="3"/>
    <n v="0"/>
    <n v="2"/>
    <n v="0"/>
    <n v="0"/>
    <n v="0"/>
    <n v="0"/>
  </r>
  <r>
    <s v="No"/>
    <s v="Travel_Rarely"/>
    <s v="45 - 54"/>
    <s v="Current Employees"/>
    <x v="0"/>
    <x v="3"/>
    <s v="STAFF-851"/>
    <x v="616"/>
    <x v="0"/>
    <x v="5"/>
    <s v="Married"/>
    <s v="No"/>
    <s v="Y"/>
    <n v="2"/>
    <n v="-2"/>
    <n v="0"/>
    <n v="51"/>
    <n v="0"/>
    <m/>
    <n v="0"/>
    <n v="1"/>
    <n v="1318"/>
    <n v="26"/>
    <x v="2"/>
    <n v="1"/>
    <n v="1"/>
    <n v="66"/>
    <n v="3"/>
    <n v="4"/>
    <n v="2"/>
    <n v="16307"/>
    <n v="5594"/>
    <n v="2"/>
    <n v="14"/>
    <n v="3"/>
    <n v="3"/>
    <n v="80"/>
    <n v="1"/>
    <n v="29"/>
    <n v="2"/>
    <n v="20"/>
    <n v="6"/>
    <n v="4"/>
    <n v="17"/>
  </r>
  <r>
    <s v="No"/>
    <s v="Travel_Rarely"/>
    <s v="35 - 44"/>
    <s v="Current Employees"/>
    <x v="1"/>
    <x v="2"/>
    <s v="STAFF-852"/>
    <x v="617"/>
    <x v="1"/>
    <x v="4"/>
    <s v="Single"/>
    <s v="No"/>
    <s v="Y"/>
    <n v="2"/>
    <n v="-2"/>
    <n v="0"/>
    <n v="44"/>
    <n v="0"/>
    <m/>
    <n v="0"/>
    <n v="1"/>
    <n v="625"/>
    <n v="4"/>
    <x v="3"/>
    <n v="1"/>
    <n v="4"/>
    <n v="50"/>
    <n v="3"/>
    <n v="2"/>
    <n v="3"/>
    <n v="5933"/>
    <n v="5197"/>
    <n v="9"/>
    <n v="12"/>
    <n v="3"/>
    <n v="4"/>
    <n v="80"/>
    <n v="0"/>
    <n v="10"/>
    <n v="2"/>
    <n v="5"/>
    <n v="2"/>
    <n v="2"/>
    <n v="3"/>
  </r>
  <r>
    <s v="No"/>
    <s v="Travel_Rarely"/>
    <s v="25 - 34"/>
    <s v="Current Employees"/>
    <x v="1"/>
    <x v="2"/>
    <s v="STAFF-854"/>
    <x v="618"/>
    <x v="1"/>
    <x v="1"/>
    <s v="Single"/>
    <s v="No"/>
    <s v="Y"/>
    <n v="3"/>
    <n v="-2"/>
    <n v="0"/>
    <n v="25"/>
    <n v="0"/>
    <m/>
    <n v="0"/>
    <n v="1"/>
    <n v="180"/>
    <n v="2"/>
    <x v="1"/>
    <n v="1"/>
    <n v="1"/>
    <n v="65"/>
    <n v="4"/>
    <n v="1"/>
    <n v="3"/>
    <n v="3424"/>
    <n v="21632"/>
    <n v="7"/>
    <n v="13"/>
    <n v="3"/>
    <n v="3"/>
    <n v="80"/>
    <n v="0"/>
    <n v="6"/>
    <n v="2"/>
    <n v="4"/>
    <n v="3"/>
    <n v="0"/>
    <n v="1"/>
  </r>
  <r>
    <s v="No"/>
    <s v="Travel_Rarely"/>
    <s v="25 - 34"/>
    <s v="Current Employees"/>
    <x v="0"/>
    <x v="2"/>
    <s v="STAFF-855"/>
    <x v="619"/>
    <x v="1"/>
    <x v="0"/>
    <s v="Divorced"/>
    <s v="No"/>
    <s v="Y"/>
    <n v="5"/>
    <n v="-2"/>
    <n v="0"/>
    <n v="33"/>
    <n v="0"/>
    <m/>
    <n v="0"/>
    <n v="1"/>
    <n v="586"/>
    <n v="1"/>
    <x v="3"/>
    <n v="1"/>
    <n v="1"/>
    <n v="48"/>
    <n v="4"/>
    <n v="2"/>
    <n v="3"/>
    <n v="4037"/>
    <n v="21816"/>
    <n v="1"/>
    <n v="22"/>
    <n v="4"/>
    <n v="1"/>
    <n v="80"/>
    <n v="1"/>
    <n v="9"/>
    <n v="3"/>
    <n v="9"/>
    <n v="8"/>
    <n v="0"/>
    <n v="8"/>
  </r>
  <r>
    <s v="No"/>
    <s v="Travel_Rarely"/>
    <s v="35 - 44"/>
    <s v="Current Employees"/>
    <x v="1"/>
    <x v="2"/>
    <s v="STAFF-856"/>
    <x v="620"/>
    <x v="0"/>
    <x v="1"/>
    <s v="Single"/>
    <s v="No"/>
    <s v="Y"/>
    <n v="3"/>
    <n v="-2"/>
    <n v="0"/>
    <n v="35"/>
    <n v="0"/>
    <m/>
    <n v="0"/>
    <n v="1"/>
    <n v="1343"/>
    <n v="27"/>
    <x v="1"/>
    <n v="1"/>
    <n v="3"/>
    <n v="53"/>
    <n v="2"/>
    <n v="1"/>
    <n v="3"/>
    <n v="2559"/>
    <n v="17852"/>
    <n v="1"/>
    <n v="11"/>
    <n v="3"/>
    <n v="4"/>
    <n v="80"/>
    <n v="0"/>
    <n v="6"/>
    <n v="2"/>
    <n v="6"/>
    <n v="5"/>
    <n v="1"/>
    <n v="1"/>
  </r>
  <r>
    <s v="No"/>
    <s v="Travel_Rarely"/>
    <s v="35 - 44"/>
    <s v="Current Employees"/>
    <x v="0"/>
    <x v="0"/>
    <s v="STAFF-857"/>
    <x v="621"/>
    <x v="1"/>
    <x v="0"/>
    <s v="Married"/>
    <s v="Yes"/>
    <s v="Y"/>
    <n v="1"/>
    <n v="-2"/>
    <n v="0"/>
    <n v="36"/>
    <n v="0"/>
    <m/>
    <n v="0"/>
    <n v="1"/>
    <n v="928"/>
    <n v="1"/>
    <x v="0"/>
    <n v="1"/>
    <n v="2"/>
    <n v="56"/>
    <n v="3"/>
    <n v="2"/>
    <n v="1"/>
    <n v="6201"/>
    <n v="2823"/>
    <n v="1"/>
    <n v="14"/>
    <n v="3"/>
    <n v="4"/>
    <n v="80"/>
    <n v="1"/>
    <n v="18"/>
    <n v="2"/>
    <n v="18"/>
    <n v="14"/>
    <n v="4"/>
    <n v="11"/>
  </r>
  <r>
    <s v="No"/>
    <s v="Travel_Rarely"/>
    <s v="25 - 34"/>
    <s v="Current Employees"/>
    <x v="0"/>
    <x v="0"/>
    <s v="STAFF-859"/>
    <x v="622"/>
    <x v="1"/>
    <x v="0"/>
    <s v="Divorced"/>
    <s v="No"/>
    <s v="Y"/>
    <n v="3"/>
    <n v="-2"/>
    <n v="0"/>
    <n v="32"/>
    <n v="0"/>
    <m/>
    <n v="0"/>
    <n v="1"/>
    <n v="117"/>
    <n v="13"/>
    <x v="2"/>
    <n v="1"/>
    <n v="2"/>
    <n v="73"/>
    <n v="3"/>
    <n v="2"/>
    <n v="1"/>
    <n v="4403"/>
    <n v="9250"/>
    <n v="2"/>
    <n v="11"/>
    <n v="3"/>
    <n v="3"/>
    <n v="80"/>
    <n v="1"/>
    <n v="8"/>
    <n v="2"/>
    <n v="5"/>
    <n v="2"/>
    <n v="0"/>
    <n v="3"/>
  </r>
  <r>
    <s v="No"/>
    <s v="Travel_Frequently"/>
    <s v="25 - 34"/>
    <s v="Current Employees"/>
    <x v="1"/>
    <x v="0"/>
    <s v="STAFF-861"/>
    <x v="623"/>
    <x v="1"/>
    <x v="1"/>
    <s v="Divorced"/>
    <s v="No"/>
    <s v="Y"/>
    <n v="3"/>
    <n v="-2"/>
    <n v="0"/>
    <n v="30"/>
    <n v="0"/>
    <m/>
    <n v="0"/>
    <n v="1"/>
    <n v="1012"/>
    <n v="5"/>
    <x v="2"/>
    <n v="1"/>
    <n v="2"/>
    <n v="75"/>
    <n v="2"/>
    <n v="1"/>
    <n v="1"/>
    <n v="3761"/>
    <n v="2373"/>
    <n v="9"/>
    <n v="12"/>
    <n v="3"/>
    <n v="2"/>
    <n v="80"/>
    <n v="1"/>
    <n v="10"/>
    <n v="2"/>
    <n v="5"/>
    <n v="4"/>
    <n v="0"/>
    <n v="3"/>
  </r>
  <r>
    <s v="No"/>
    <s v="Travel_Rarely"/>
    <s v="45 - 54"/>
    <s v="Current Employees"/>
    <x v="0"/>
    <x v="3"/>
    <s v="STAFF-862"/>
    <x v="624"/>
    <x v="0"/>
    <x v="0"/>
    <s v="Married"/>
    <s v="Yes"/>
    <s v="Y"/>
    <n v="3"/>
    <n v="-2"/>
    <n v="0"/>
    <n v="53"/>
    <n v="0"/>
    <m/>
    <n v="0"/>
    <n v="1"/>
    <n v="661"/>
    <n v="7"/>
    <x v="0"/>
    <n v="1"/>
    <n v="1"/>
    <n v="78"/>
    <n v="2"/>
    <n v="3"/>
    <n v="2"/>
    <n v="10934"/>
    <n v="20715"/>
    <n v="7"/>
    <n v="18"/>
    <n v="3"/>
    <n v="4"/>
    <n v="80"/>
    <n v="1"/>
    <n v="35"/>
    <n v="3"/>
    <n v="5"/>
    <n v="2"/>
    <n v="0"/>
    <n v="4"/>
  </r>
  <r>
    <s v="No"/>
    <s v="Travel_Rarely"/>
    <s v="45 - 54"/>
    <s v="Current Employees"/>
    <x v="0"/>
    <x v="3"/>
    <s v="STAFF-864"/>
    <x v="625"/>
    <x v="1"/>
    <x v="0"/>
    <s v="Divorced"/>
    <s v="Yes"/>
    <s v="Y"/>
    <n v="2"/>
    <n v="-2"/>
    <n v="0"/>
    <n v="45"/>
    <n v="0"/>
    <m/>
    <n v="0"/>
    <n v="1"/>
    <n v="930"/>
    <n v="9"/>
    <x v="3"/>
    <n v="1"/>
    <n v="4"/>
    <n v="74"/>
    <n v="3"/>
    <n v="3"/>
    <n v="2"/>
    <n v="10761"/>
    <n v="19239"/>
    <n v="4"/>
    <n v="12"/>
    <n v="3"/>
    <n v="3"/>
    <n v="80"/>
    <n v="1"/>
    <n v="18"/>
    <n v="3"/>
    <n v="5"/>
    <n v="4"/>
    <n v="0"/>
    <n v="2"/>
  </r>
  <r>
    <s v="No"/>
    <s v="Travel_Rarely"/>
    <s v="25 - 34"/>
    <s v="Current Employees"/>
    <x v="1"/>
    <x v="2"/>
    <s v="STAFF-865"/>
    <x v="626"/>
    <x v="0"/>
    <x v="1"/>
    <s v="Married"/>
    <s v="No"/>
    <s v="Y"/>
    <n v="3"/>
    <n v="-2"/>
    <n v="0"/>
    <n v="32"/>
    <n v="0"/>
    <m/>
    <n v="0"/>
    <n v="1"/>
    <n v="638"/>
    <n v="8"/>
    <x v="0"/>
    <n v="1"/>
    <n v="3"/>
    <n v="91"/>
    <n v="4"/>
    <n v="2"/>
    <n v="3"/>
    <n v="5175"/>
    <n v="22162"/>
    <n v="5"/>
    <n v="12"/>
    <n v="3"/>
    <n v="3"/>
    <n v="80"/>
    <n v="1"/>
    <n v="9"/>
    <n v="2"/>
    <n v="5"/>
    <n v="3"/>
    <n v="1"/>
    <n v="3"/>
  </r>
  <r>
    <s v="No"/>
    <s v="Travel_Frequently"/>
    <s v="45 - 54"/>
    <s v="Current Employees"/>
    <x v="1"/>
    <x v="2"/>
    <s v="STAFF-867"/>
    <x v="627"/>
    <x v="0"/>
    <x v="3"/>
    <s v="Married"/>
    <s v="No"/>
    <s v="Y"/>
    <n v="3"/>
    <n v="-2"/>
    <n v="0"/>
    <n v="52"/>
    <n v="0"/>
    <m/>
    <n v="0"/>
    <n v="1"/>
    <n v="890"/>
    <n v="25"/>
    <x v="2"/>
    <n v="1"/>
    <n v="3"/>
    <n v="81"/>
    <n v="2"/>
    <n v="4"/>
    <n v="4"/>
    <n v="13826"/>
    <n v="19028"/>
    <n v="3"/>
    <n v="22"/>
    <n v="4"/>
    <n v="3"/>
    <n v="80"/>
    <n v="0"/>
    <n v="31"/>
    <n v="3"/>
    <n v="9"/>
    <n v="8"/>
    <n v="0"/>
    <n v="0"/>
  </r>
  <r>
    <s v="No"/>
    <s v="Travel_Rarely"/>
    <s v="35 - 44"/>
    <s v="Current Employees"/>
    <x v="0"/>
    <x v="3"/>
    <s v="STAFF-868"/>
    <x v="628"/>
    <x v="1"/>
    <x v="0"/>
    <s v="Divorced"/>
    <s v="No"/>
    <s v="Y"/>
    <n v="2"/>
    <n v="-2"/>
    <n v="0"/>
    <n v="37"/>
    <n v="0"/>
    <m/>
    <n v="0"/>
    <n v="1"/>
    <n v="342"/>
    <n v="16"/>
    <x v="2"/>
    <n v="1"/>
    <n v="4"/>
    <n v="66"/>
    <n v="2"/>
    <n v="2"/>
    <n v="2"/>
    <n v="6334"/>
    <n v="24558"/>
    <n v="4"/>
    <n v="19"/>
    <n v="3"/>
    <n v="4"/>
    <n v="80"/>
    <n v="2"/>
    <n v="9"/>
    <n v="3"/>
    <n v="1"/>
    <n v="0"/>
    <n v="0"/>
    <n v="0"/>
  </r>
  <r>
    <s v="No"/>
    <s v="Travel_Rarely"/>
    <s v="25 - 34"/>
    <s v="Current Employees"/>
    <x v="2"/>
    <x v="2"/>
    <s v="STAFF-869"/>
    <x v="629"/>
    <x v="1"/>
    <x v="8"/>
    <s v="Divorced"/>
    <s v="No"/>
    <s v="Y"/>
    <n v="6"/>
    <n v="-2"/>
    <n v="0"/>
    <n v="28"/>
    <n v="0"/>
    <m/>
    <n v="0"/>
    <n v="1"/>
    <n v="1169"/>
    <n v="8"/>
    <x v="0"/>
    <n v="1"/>
    <n v="2"/>
    <n v="63"/>
    <n v="2"/>
    <n v="1"/>
    <n v="4"/>
    <n v="4936"/>
    <n v="23965"/>
    <n v="1"/>
    <n v="13"/>
    <n v="3"/>
    <n v="4"/>
    <n v="80"/>
    <n v="1"/>
    <n v="6"/>
    <n v="3"/>
    <n v="5"/>
    <n v="1"/>
    <n v="0"/>
    <n v="4"/>
  </r>
  <r>
    <s v="No"/>
    <s v="Travel_Rarely"/>
    <s v="Under 25"/>
    <s v="Current Employees"/>
    <x v="1"/>
    <x v="0"/>
    <s v="STAFF-872"/>
    <x v="630"/>
    <x v="1"/>
    <x v="3"/>
    <s v="Married"/>
    <s v="No"/>
    <s v="Y"/>
    <n v="2"/>
    <n v="-2"/>
    <n v="0"/>
    <n v="22"/>
    <n v="0"/>
    <m/>
    <n v="0"/>
    <n v="1"/>
    <n v="1230"/>
    <n v="1"/>
    <x v="0"/>
    <n v="1"/>
    <n v="4"/>
    <n v="33"/>
    <n v="2"/>
    <n v="2"/>
    <n v="1"/>
    <n v="4775"/>
    <n v="19146"/>
    <n v="6"/>
    <n v="22"/>
    <n v="4"/>
    <n v="1"/>
    <n v="80"/>
    <n v="2"/>
    <n v="4"/>
    <n v="1"/>
    <n v="2"/>
    <n v="2"/>
    <n v="2"/>
    <n v="2"/>
  </r>
  <r>
    <s v="No"/>
    <s v="Travel_Rarely"/>
    <s v="35 - 44"/>
    <s v="Current Employees"/>
    <x v="1"/>
    <x v="0"/>
    <s v="STAFF-874"/>
    <x v="631"/>
    <x v="1"/>
    <x v="2"/>
    <s v="Married"/>
    <s v="Yes"/>
    <s v="Y"/>
    <n v="2"/>
    <n v="-2"/>
    <n v="0"/>
    <n v="44"/>
    <n v="0"/>
    <m/>
    <n v="0"/>
    <n v="1"/>
    <n v="986"/>
    <n v="8"/>
    <x v="2"/>
    <n v="1"/>
    <n v="1"/>
    <n v="62"/>
    <n v="4"/>
    <n v="1"/>
    <n v="1"/>
    <n v="2818"/>
    <n v="5044"/>
    <n v="2"/>
    <n v="24"/>
    <n v="4"/>
    <n v="3"/>
    <n v="80"/>
    <n v="1"/>
    <n v="10"/>
    <n v="2"/>
    <n v="3"/>
    <n v="2"/>
    <n v="0"/>
    <n v="2"/>
  </r>
  <r>
    <s v="No"/>
    <s v="Travel_Frequently"/>
    <s v="35 - 44"/>
    <s v="Current Employees"/>
    <x v="1"/>
    <x v="2"/>
    <s v="STAFF-875"/>
    <x v="632"/>
    <x v="1"/>
    <x v="1"/>
    <s v="Single"/>
    <s v="Yes"/>
    <s v="Y"/>
    <n v="2"/>
    <n v="-2"/>
    <n v="0"/>
    <n v="42"/>
    <n v="0"/>
    <m/>
    <n v="0"/>
    <n v="1"/>
    <n v="1271"/>
    <n v="2"/>
    <x v="1"/>
    <n v="1"/>
    <n v="2"/>
    <n v="35"/>
    <n v="3"/>
    <n v="1"/>
    <n v="4"/>
    <n v="2515"/>
    <n v="9068"/>
    <n v="5"/>
    <n v="14"/>
    <n v="3"/>
    <n v="4"/>
    <n v="80"/>
    <n v="0"/>
    <n v="8"/>
    <n v="3"/>
    <n v="2"/>
    <n v="1"/>
    <n v="2"/>
    <n v="2"/>
  </r>
  <r>
    <s v="No"/>
    <s v="Travel_Rarely"/>
    <s v="35 - 44"/>
    <s v="Current Employees"/>
    <x v="2"/>
    <x v="0"/>
    <s v="STAFF-878"/>
    <x v="633"/>
    <x v="1"/>
    <x v="8"/>
    <s v="Married"/>
    <s v="No"/>
    <s v="Y"/>
    <n v="3"/>
    <n v="-2"/>
    <n v="0"/>
    <n v="36"/>
    <n v="0"/>
    <m/>
    <n v="0"/>
    <n v="1"/>
    <n v="1278"/>
    <n v="8"/>
    <x v="3"/>
    <n v="1"/>
    <n v="1"/>
    <n v="77"/>
    <n v="2"/>
    <n v="1"/>
    <n v="1"/>
    <n v="2342"/>
    <n v="8635"/>
    <n v="0"/>
    <n v="21"/>
    <n v="4"/>
    <n v="3"/>
    <n v="80"/>
    <n v="0"/>
    <n v="6"/>
    <n v="3"/>
    <n v="5"/>
    <n v="4"/>
    <n v="0"/>
    <n v="3"/>
  </r>
  <r>
    <s v="No"/>
    <s v="Travel_Rarely"/>
    <s v="25 - 34"/>
    <s v="Current Employees"/>
    <x v="0"/>
    <x v="1"/>
    <s v="STAFF-879"/>
    <x v="634"/>
    <x v="1"/>
    <x v="0"/>
    <s v="Married"/>
    <s v="Yes"/>
    <s v="Y"/>
    <n v="3"/>
    <n v="-2"/>
    <n v="0"/>
    <n v="25"/>
    <n v="0"/>
    <m/>
    <n v="0"/>
    <n v="1"/>
    <n v="141"/>
    <n v="3"/>
    <x v="1"/>
    <n v="1"/>
    <n v="3"/>
    <n v="98"/>
    <n v="3"/>
    <n v="2"/>
    <n v="3"/>
    <n v="4194"/>
    <n v="14363"/>
    <n v="1"/>
    <n v="18"/>
    <n v="3"/>
    <n v="4"/>
    <n v="80"/>
    <n v="0"/>
    <n v="5"/>
    <n v="3"/>
    <n v="5"/>
    <n v="3"/>
    <n v="0"/>
    <n v="3"/>
  </r>
  <r>
    <s v="No"/>
    <s v="Travel_Rarely"/>
    <s v="35 - 44"/>
    <s v="Current Employees"/>
    <x v="1"/>
    <x v="0"/>
    <s v="STAFF-880"/>
    <x v="635"/>
    <x v="0"/>
    <x v="3"/>
    <s v="Married"/>
    <s v="Yes"/>
    <s v="Y"/>
    <n v="2"/>
    <n v="-2"/>
    <n v="0"/>
    <n v="35"/>
    <n v="0"/>
    <m/>
    <n v="0"/>
    <n v="1"/>
    <n v="607"/>
    <n v="9"/>
    <x v="3"/>
    <n v="1"/>
    <n v="4"/>
    <n v="66"/>
    <n v="2"/>
    <n v="3"/>
    <n v="1"/>
    <n v="10685"/>
    <n v="23457"/>
    <n v="1"/>
    <n v="20"/>
    <n v="4"/>
    <n v="2"/>
    <n v="80"/>
    <n v="1"/>
    <n v="17"/>
    <n v="3"/>
    <n v="17"/>
    <n v="14"/>
    <n v="5"/>
    <n v="15"/>
  </r>
  <r>
    <s v="Yes"/>
    <s v="Travel_Frequently"/>
    <s v="35 - 44"/>
    <s v="Ex-Employees"/>
    <x v="1"/>
    <x v="0"/>
    <s v="STAFF-881"/>
    <x v="636"/>
    <x v="0"/>
    <x v="1"/>
    <s v="Divorced"/>
    <s v="Yes"/>
    <s v="Y"/>
    <n v="3"/>
    <n v="-2"/>
    <n v="0"/>
    <n v="35"/>
    <n v="1"/>
    <n v="1"/>
    <n v="1"/>
    <n v="0"/>
    <n v="130"/>
    <n v="25"/>
    <x v="2"/>
    <n v="1"/>
    <n v="4"/>
    <n v="96"/>
    <n v="3"/>
    <n v="1"/>
    <n v="1"/>
    <n v="2022"/>
    <n v="16612"/>
    <n v="1"/>
    <n v="19"/>
    <n v="3"/>
    <n v="1"/>
    <n v="80"/>
    <n v="1"/>
    <n v="10"/>
    <n v="2"/>
    <n v="10"/>
    <n v="2"/>
    <n v="7"/>
    <n v="8"/>
  </r>
  <r>
    <s v="No"/>
    <s v="Non-Travel"/>
    <s v="25 - 34"/>
    <s v="Current Employees"/>
    <x v="1"/>
    <x v="0"/>
    <s v="STAFF-882"/>
    <x v="637"/>
    <x v="1"/>
    <x v="2"/>
    <s v="Divorced"/>
    <s v="No"/>
    <s v="Y"/>
    <n v="2"/>
    <n v="-2"/>
    <n v="0"/>
    <n v="32"/>
    <n v="0"/>
    <m/>
    <n v="0"/>
    <n v="1"/>
    <n v="300"/>
    <n v="1"/>
    <x v="3"/>
    <n v="1"/>
    <n v="4"/>
    <n v="61"/>
    <n v="3"/>
    <n v="1"/>
    <n v="1"/>
    <n v="2314"/>
    <n v="9148"/>
    <n v="0"/>
    <n v="12"/>
    <n v="3"/>
    <n v="2"/>
    <n v="80"/>
    <n v="1"/>
    <n v="4"/>
    <n v="3"/>
    <n v="3"/>
    <n v="0"/>
    <n v="0"/>
    <n v="2"/>
  </r>
  <r>
    <s v="No"/>
    <s v="Travel_Rarely"/>
    <s v="25 - 34"/>
    <s v="Current Employees"/>
    <x v="0"/>
    <x v="3"/>
    <s v="STAFF-885"/>
    <x v="638"/>
    <x v="1"/>
    <x v="0"/>
    <s v="Married"/>
    <s v="No"/>
    <s v="Y"/>
    <n v="1"/>
    <n v="-2"/>
    <n v="0"/>
    <n v="25"/>
    <n v="0"/>
    <m/>
    <n v="0"/>
    <n v="1"/>
    <n v="583"/>
    <n v="4"/>
    <x v="1"/>
    <n v="1"/>
    <n v="3"/>
    <n v="87"/>
    <n v="2"/>
    <n v="2"/>
    <n v="2"/>
    <n v="4256"/>
    <n v="18154"/>
    <n v="1"/>
    <n v="12"/>
    <n v="3"/>
    <n v="1"/>
    <n v="80"/>
    <n v="0"/>
    <n v="5"/>
    <n v="4"/>
    <n v="5"/>
    <n v="2"/>
    <n v="0"/>
    <n v="3"/>
  </r>
  <r>
    <s v="No"/>
    <s v="Travel_Rarely"/>
    <s v="45 - 54"/>
    <s v="Current Employees"/>
    <x v="1"/>
    <x v="4"/>
    <s v="STAFF-887"/>
    <x v="639"/>
    <x v="0"/>
    <x v="1"/>
    <s v="Married"/>
    <s v="No"/>
    <s v="Y"/>
    <n v="2"/>
    <n v="-2"/>
    <n v="0"/>
    <n v="49"/>
    <n v="0"/>
    <m/>
    <n v="0"/>
    <n v="1"/>
    <n v="1418"/>
    <n v="1"/>
    <x v="3"/>
    <n v="1"/>
    <n v="4"/>
    <n v="36"/>
    <n v="3"/>
    <n v="1"/>
    <n v="4"/>
    <n v="3580"/>
    <n v="10554"/>
    <n v="2"/>
    <n v="16"/>
    <n v="3"/>
    <n v="2"/>
    <n v="80"/>
    <n v="1"/>
    <n v="7"/>
    <n v="3"/>
    <n v="4"/>
    <n v="2"/>
    <n v="0"/>
    <n v="2"/>
  </r>
  <r>
    <s v="No"/>
    <s v="Non-Travel"/>
    <s v="Under 25"/>
    <s v="Current Employees"/>
    <x v="1"/>
    <x v="0"/>
    <s v="STAFF-888"/>
    <x v="640"/>
    <x v="1"/>
    <x v="2"/>
    <s v="Married"/>
    <s v="No"/>
    <s v="Y"/>
    <n v="2"/>
    <n v="-2"/>
    <n v="0"/>
    <n v="24"/>
    <n v="0"/>
    <m/>
    <n v="0"/>
    <n v="1"/>
    <n v="1269"/>
    <n v="4"/>
    <x v="1"/>
    <n v="1"/>
    <n v="1"/>
    <n v="46"/>
    <n v="2"/>
    <n v="1"/>
    <n v="1"/>
    <n v="3162"/>
    <n v="10778"/>
    <n v="0"/>
    <n v="17"/>
    <n v="3"/>
    <n v="4"/>
    <n v="80"/>
    <n v="0"/>
    <n v="6"/>
    <n v="2"/>
    <n v="5"/>
    <n v="2"/>
    <n v="3"/>
    <n v="4"/>
  </r>
  <r>
    <s v="No"/>
    <s v="Travel_Frequently"/>
    <s v="25 - 34"/>
    <s v="Current Employees"/>
    <x v="0"/>
    <x v="0"/>
    <s v="STAFF-889"/>
    <x v="641"/>
    <x v="1"/>
    <x v="0"/>
    <s v="Married"/>
    <s v="No"/>
    <s v="Y"/>
    <n v="3"/>
    <n v="-2"/>
    <n v="0"/>
    <n v="32"/>
    <n v="0"/>
    <m/>
    <n v="0"/>
    <n v="1"/>
    <n v="379"/>
    <n v="5"/>
    <x v="0"/>
    <n v="1"/>
    <n v="2"/>
    <n v="48"/>
    <n v="3"/>
    <n v="2"/>
    <n v="1"/>
    <n v="6524"/>
    <n v="8891"/>
    <n v="1"/>
    <n v="14"/>
    <n v="3"/>
    <n v="4"/>
    <n v="80"/>
    <n v="1"/>
    <n v="10"/>
    <n v="3"/>
    <n v="10"/>
    <n v="8"/>
    <n v="5"/>
    <n v="3"/>
  </r>
  <r>
    <s v="No"/>
    <s v="Travel_Rarely"/>
    <s v="35 - 44"/>
    <s v="Current Employees"/>
    <x v="0"/>
    <x v="3"/>
    <s v="STAFF-893"/>
    <x v="642"/>
    <x v="1"/>
    <x v="6"/>
    <s v="Married"/>
    <s v="No"/>
    <s v="Y"/>
    <n v="3"/>
    <n v="-2"/>
    <n v="0"/>
    <n v="38"/>
    <n v="0"/>
    <m/>
    <n v="0"/>
    <n v="1"/>
    <n v="395"/>
    <n v="9"/>
    <x v="3"/>
    <n v="1"/>
    <n v="2"/>
    <n v="98"/>
    <n v="2"/>
    <n v="1"/>
    <n v="2"/>
    <n v="2899"/>
    <n v="12102"/>
    <n v="0"/>
    <n v="19"/>
    <n v="3"/>
    <n v="4"/>
    <n v="80"/>
    <n v="1"/>
    <n v="3"/>
    <n v="3"/>
    <n v="2"/>
    <n v="2"/>
    <n v="1"/>
    <n v="2"/>
  </r>
  <r>
    <s v="No"/>
    <s v="Travel_Rarely"/>
    <s v="35 - 44"/>
    <s v="Current Employees"/>
    <x v="1"/>
    <x v="0"/>
    <s v="STAFF-894"/>
    <x v="643"/>
    <x v="0"/>
    <x v="2"/>
    <s v="Married"/>
    <s v="Yes"/>
    <s v="Y"/>
    <n v="1"/>
    <n v="-2"/>
    <n v="0"/>
    <n v="42"/>
    <n v="0"/>
    <m/>
    <n v="0"/>
    <n v="1"/>
    <n v="1265"/>
    <n v="3"/>
    <x v="3"/>
    <n v="1"/>
    <n v="3"/>
    <n v="95"/>
    <n v="4"/>
    <n v="2"/>
    <n v="1"/>
    <n v="5231"/>
    <n v="23726"/>
    <n v="2"/>
    <n v="13"/>
    <n v="3"/>
    <n v="2"/>
    <n v="80"/>
    <n v="1"/>
    <n v="17"/>
    <n v="2"/>
    <n v="5"/>
    <n v="3"/>
    <n v="1"/>
    <n v="3"/>
  </r>
  <r>
    <s v="No"/>
    <s v="Travel_Rarely"/>
    <s v="25 - 34"/>
    <s v="Current Employees"/>
    <x v="1"/>
    <x v="0"/>
    <s v="STAFF-895"/>
    <x v="644"/>
    <x v="1"/>
    <x v="1"/>
    <s v="Married"/>
    <s v="Yes"/>
    <s v="Y"/>
    <n v="2"/>
    <n v="-2"/>
    <n v="0"/>
    <n v="31"/>
    <n v="0"/>
    <m/>
    <n v="0"/>
    <n v="1"/>
    <n v="1222"/>
    <n v="11"/>
    <x v="2"/>
    <n v="1"/>
    <n v="4"/>
    <n v="48"/>
    <n v="3"/>
    <n v="1"/>
    <n v="1"/>
    <n v="2356"/>
    <n v="14871"/>
    <n v="3"/>
    <n v="19"/>
    <n v="3"/>
    <n v="2"/>
    <n v="80"/>
    <n v="1"/>
    <n v="8"/>
    <n v="3"/>
    <n v="6"/>
    <n v="4"/>
    <n v="0"/>
    <n v="2"/>
  </r>
  <r>
    <s v="Yes"/>
    <s v="Travel_Rarely"/>
    <s v="25 - 34"/>
    <s v="Ex-Employees"/>
    <x v="0"/>
    <x v="2"/>
    <s v="STAFF-896"/>
    <x v="645"/>
    <x v="0"/>
    <x v="6"/>
    <s v="Divorced"/>
    <s v="Yes"/>
    <s v="Y"/>
    <n v="3"/>
    <n v="-2"/>
    <n v="0"/>
    <n v="29"/>
    <n v="1"/>
    <n v="1"/>
    <n v="1"/>
    <n v="0"/>
    <n v="341"/>
    <n v="1"/>
    <x v="3"/>
    <n v="1"/>
    <n v="2"/>
    <n v="48"/>
    <n v="2"/>
    <n v="1"/>
    <n v="3"/>
    <n v="2800"/>
    <n v="23522"/>
    <n v="6"/>
    <n v="19"/>
    <n v="3"/>
    <n v="3"/>
    <n v="80"/>
    <n v="3"/>
    <n v="5"/>
    <n v="3"/>
    <n v="3"/>
    <n v="2"/>
    <n v="0"/>
    <n v="2"/>
  </r>
  <r>
    <s v="No"/>
    <s v="Travel_Rarely"/>
    <s v="45 - 54"/>
    <s v="Current Employees"/>
    <x v="0"/>
    <x v="3"/>
    <s v="STAFF-897"/>
    <x v="646"/>
    <x v="1"/>
    <x v="0"/>
    <s v="Married"/>
    <s v="No"/>
    <s v="Y"/>
    <n v="3"/>
    <n v="-2"/>
    <n v="0"/>
    <n v="53"/>
    <n v="0"/>
    <m/>
    <n v="0"/>
    <n v="1"/>
    <n v="868"/>
    <n v="8"/>
    <x v="3"/>
    <n v="1"/>
    <n v="1"/>
    <n v="73"/>
    <n v="3"/>
    <n v="4"/>
    <n v="2"/>
    <n v="11836"/>
    <n v="22789"/>
    <n v="5"/>
    <n v="14"/>
    <n v="3"/>
    <n v="3"/>
    <n v="80"/>
    <n v="1"/>
    <n v="28"/>
    <n v="3"/>
    <n v="2"/>
    <n v="0"/>
    <n v="2"/>
    <n v="2"/>
  </r>
  <r>
    <s v="No"/>
    <s v="Travel_Rarely"/>
    <s v="35 - 44"/>
    <s v="Current Employees"/>
    <x v="1"/>
    <x v="4"/>
    <s v="STAFF-899"/>
    <x v="647"/>
    <x v="1"/>
    <x v="3"/>
    <s v="Married"/>
    <s v="No"/>
    <s v="Y"/>
    <n v="2"/>
    <n v="-2"/>
    <n v="0"/>
    <n v="35"/>
    <n v="0"/>
    <m/>
    <n v="0"/>
    <n v="1"/>
    <n v="672"/>
    <n v="25"/>
    <x v="3"/>
    <n v="1"/>
    <n v="4"/>
    <n v="78"/>
    <n v="2"/>
    <n v="3"/>
    <n v="4"/>
    <n v="10903"/>
    <n v="9129"/>
    <n v="3"/>
    <n v="16"/>
    <n v="3"/>
    <n v="1"/>
    <n v="80"/>
    <n v="0"/>
    <n v="16"/>
    <n v="3"/>
    <n v="13"/>
    <n v="10"/>
    <n v="4"/>
    <n v="8"/>
  </r>
  <r>
    <s v="No"/>
    <s v="Travel_Frequently"/>
    <s v="35 - 44"/>
    <s v="Current Employees"/>
    <x v="0"/>
    <x v="2"/>
    <s v="STAFF-900"/>
    <x v="648"/>
    <x v="0"/>
    <x v="6"/>
    <s v="Married"/>
    <s v="No"/>
    <s v="Y"/>
    <n v="3"/>
    <n v="-2"/>
    <n v="0"/>
    <n v="37"/>
    <n v="0"/>
    <m/>
    <n v="0"/>
    <n v="1"/>
    <n v="1231"/>
    <n v="21"/>
    <x v="0"/>
    <n v="1"/>
    <n v="3"/>
    <n v="54"/>
    <n v="3"/>
    <n v="1"/>
    <n v="4"/>
    <n v="2973"/>
    <n v="21222"/>
    <n v="5"/>
    <n v="15"/>
    <n v="3"/>
    <n v="2"/>
    <n v="80"/>
    <n v="1"/>
    <n v="10"/>
    <n v="3"/>
    <n v="5"/>
    <n v="4"/>
    <n v="0"/>
    <n v="0"/>
  </r>
  <r>
    <s v="No"/>
    <s v="Travel_Rarely"/>
    <s v="45 - 54"/>
    <s v="Current Employees"/>
    <x v="1"/>
    <x v="0"/>
    <s v="STAFF-901"/>
    <x v="649"/>
    <x v="0"/>
    <x v="7"/>
    <s v="Single"/>
    <s v="No"/>
    <s v="Y"/>
    <n v="0"/>
    <n v="-2"/>
    <n v="0"/>
    <n v="53"/>
    <n v="0"/>
    <m/>
    <n v="0"/>
    <n v="1"/>
    <n v="102"/>
    <n v="23"/>
    <x v="2"/>
    <n v="1"/>
    <n v="4"/>
    <n v="72"/>
    <n v="3"/>
    <n v="4"/>
    <n v="1"/>
    <n v="14275"/>
    <n v="20206"/>
    <n v="6"/>
    <n v="18"/>
    <n v="3"/>
    <n v="3"/>
    <n v="80"/>
    <n v="0"/>
    <n v="33"/>
    <n v="3"/>
    <n v="12"/>
    <n v="9"/>
    <n v="3"/>
    <n v="8"/>
  </r>
  <r>
    <s v="No"/>
    <s v="Travel_Frequently"/>
    <s v="35 - 44"/>
    <s v="Current Employees"/>
    <x v="1"/>
    <x v="0"/>
    <s v="STAFF-902"/>
    <x v="650"/>
    <x v="0"/>
    <x v="4"/>
    <s v="Married"/>
    <s v="No"/>
    <s v="Y"/>
    <n v="2"/>
    <n v="-2"/>
    <n v="0"/>
    <n v="43"/>
    <n v="0"/>
    <m/>
    <n v="0"/>
    <n v="1"/>
    <n v="422"/>
    <n v="1"/>
    <x v="3"/>
    <n v="1"/>
    <n v="4"/>
    <n v="33"/>
    <n v="3"/>
    <n v="2"/>
    <n v="1"/>
    <n v="5562"/>
    <n v="21782"/>
    <n v="4"/>
    <n v="13"/>
    <n v="3"/>
    <n v="2"/>
    <n v="80"/>
    <n v="1"/>
    <n v="12"/>
    <n v="2"/>
    <n v="5"/>
    <n v="2"/>
    <n v="2"/>
    <n v="2"/>
  </r>
  <r>
    <s v="No"/>
    <s v="Travel_Rarely"/>
    <s v="45 - 54"/>
    <s v="Current Employees"/>
    <x v="0"/>
    <x v="3"/>
    <s v="STAFF-903"/>
    <x v="651"/>
    <x v="0"/>
    <x v="0"/>
    <s v="Married"/>
    <s v="Yes"/>
    <s v="Y"/>
    <n v="2"/>
    <n v="-2"/>
    <n v="0"/>
    <n v="47"/>
    <n v="0"/>
    <m/>
    <n v="0"/>
    <n v="1"/>
    <n v="249"/>
    <n v="2"/>
    <x v="0"/>
    <n v="1"/>
    <n v="3"/>
    <n v="35"/>
    <n v="3"/>
    <n v="2"/>
    <n v="2"/>
    <n v="4537"/>
    <n v="17783"/>
    <n v="0"/>
    <n v="22"/>
    <n v="4"/>
    <n v="1"/>
    <n v="80"/>
    <n v="1"/>
    <n v="8"/>
    <n v="3"/>
    <n v="7"/>
    <n v="6"/>
    <n v="7"/>
    <n v="7"/>
  </r>
  <r>
    <s v="No"/>
    <s v="Non-Travel"/>
    <s v="35 - 44"/>
    <s v="Current Employees"/>
    <x v="0"/>
    <x v="2"/>
    <s v="STAFF-904"/>
    <x v="652"/>
    <x v="1"/>
    <x v="0"/>
    <s v="Single"/>
    <s v="Yes"/>
    <s v="Y"/>
    <n v="2"/>
    <n v="-2"/>
    <n v="0"/>
    <n v="37"/>
    <n v="0"/>
    <m/>
    <n v="0"/>
    <n v="1"/>
    <n v="1252"/>
    <n v="19"/>
    <x v="0"/>
    <n v="1"/>
    <n v="1"/>
    <n v="32"/>
    <n v="3"/>
    <n v="3"/>
    <n v="3"/>
    <n v="7642"/>
    <n v="4814"/>
    <n v="1"/>
    <n v="13"/>
    <n v="3"/>
    <n v="4"/>
    <n v="80"/>
    <n v="0"/>
    <n v="10"/>
    <n v="3"/>
    <n v="10"/>
    <n v="0"/>
    <n v="0"/>
    <n v="9"/>
  </r>
  <r>
    <s v="No"/>
    <s v="Non-Travel"/>
    <s v="45 - 54"/>
    <s v="Current Employees"/>
    <x v="1"/>
    <x v="0"/>
    <s v="STAFF-905"/>
    <x v="653"/>
    <x v="1"/>
    <x v="5"/>
    <s v="Divorced"/>
    <s v="No"/>
    <s v="Y"/>
    <n v="3"/>
    <n v="-2"/>
    <n v="0"/>
    <n v="50"/>
    <n v="0"/>
    <m/>
    <n v="0"/>
    <n v="1"/>
    <n v="881"/>
    <n v="2"/>
    <x v="2"/>
    <n v="1"/>
    <n v="1"/>
    <n v="98"/>
    <n v="3"/>
    <n v="4"/>
    <n v="1"/>
    <n v="17924"/>
    <n v="4544"/>
    <n v="1"/>
    <n v="11"/>
    <n v="3"/>
    <n v="4"/>
    <n v="80"/>
    <n v="1"/>
    <n v="31"/>
    <n v="3"/>
    <n v="31"/>
    <n v="6"/>
    <n v="14"/>
    <n v="7"/>
  </r>
  <r>
    <s v="No"/>
    <s v="Travel_Rarely"/>
    <s v="35 - 44"/>
    <s v="Current Employees"/>
    <x v="2"/>
    <x v="0"/>
    <s v="STAFF-909"/>
    <x v="654"/>
    <x v="0"/>
    <x v="8"/>
    <s v="Married"/>
    <s v="No"/>
    <s v="Y"/>
    <n v="2"/>
    <n v="-2"/>
    <n v="0"/>
    <n v="39"/>
    <n v="0"/>
    <m/>
    <n v="0"/>
    <n v="1"/>
    <n v="1383"/>
    <n v="2"/>
    <x v="3"/>
    <n v="1"/>
    <n v="4"/>
    <n v="42"/>
    <n v="2"/>
    <n v="2"/>
    <n v="1"/>
    <n v="5204"/>
    <n v="7790"/>
    <n v="8"/>
    <n v="11"/>
    <n v="3"/>
    <n v="3"/>
    <n v="80"/>
    <n v="2"/>
    <n v="13"/>
    <n v="3"/>
    <n v="5"/>
    <n v="4"/>
    <n v="0"/>
    <n v="4"/>
  </r>
  <r>
    <s v="No"/>
    <s v="Travel_Rarely"/>
    <s v="25 - 34"/>
    <s v="Current Employees"/>
    <x v="2"/>
    <x v="5"/>
    <s v="STAFF-910"/>
    <x v="655"/>
    <x v="1"/>
    <x v="8"/>
    <s v="Divorced"/>
    <s v="Yes"/>
    <s v="Y"/>
    <n v="4"/>
    <n v="-2"/>
    <n v="0"/>
    <n v="33"/>
    <n v="0"/>
    <m/>
    <n v="0"/>
    <n v="1"/>
    <n v="1075"/>
    <n v="3"/>
    <x v="0"/>
    <n v="1"/>
    <n v="4"/>
    <n v="57"/>
    <n v="3"/>
    <n v="1"/>
    <n v="3"/>
    <n v="2277"/>
    <n v="22650"/>
    <n v="3"/>
    <n v="11"/>
    <n v="3"/>
    <n v="3"/>
    <n v="80"/>
    <n v="1"/>
    <n v="7"/>
    <n v="4"/>
    <n v="4"/>
    <n v="3"/>
    <n v="0"/>
    <n v="3"/>
  </r>
  <r>
    <s v="Yes"/>
    <s v="Travel_Rarely"/>
    <s v="25 - 34"/>
    <s v="Ex-Employees"/>
    <x v="1"/>
    <x v="0"/>
    <s v="STAFF-911"/>
    <x v="656"/>
    <x v="1"/>
    <x v="2"/>
    <s v="Single"/>
    <s v="Yes"/>
    <s v="Y"/>
    <n v="2"/>
    <n v="-2"/>
    <n v="0"/>
    <n v="32"/>
    <n v="1"/>
    <n v="1"/>
    <n v="1"/>
    <n v="0"/>
    <n v="374"/>
    <n v="25"/>
    <x v="2"/>
    <n v="1"/>
    <n v="1"/>
    <n v="87"/>
    <n v="3"/>
    <n v="1"/>
    <n v="1"/>
    <n v="2795"/>
    <n v="18016"/>
    <n v="1"/>
    <n v="24"/>
    <n v="4"/>
    <n v="3"/>
    <n v="80"/>
    <n v="0"/>
    <n v="1"/>
    <n v="1"/>
    <n v="1"/>
    <n v="0"/>
    <n v="0"/>
    <n v="1"/>
  </r>
  <r>
    <s v="No"/>
    <s v="Travel_Rarely"/>
    <s v="25 - 34"/>
    <s v="Current Employees"/>
    <x v="1"/>
    <x v="2"/>
    <s v="STAFF-912"/>
    <x v="657"/>
    <x v="0"/>
    <x v="2"/>
    <s v="Divorced"/>
    <s v="No"/>
    <s v="Y"/>
    <n v="5"/>
    <n v="-2"/>
    <n v="0"/>
    <n v="29"/>
    <n v="0"/>
    <m/>
    <n v="0"/>
    <n v="1"/>
    <n v="1086"/>
    <n v="7"/>
    <x v="1"/>
    <n v="1"/>
    <n v="1"/>
    <n v="62"/>
    <n v="2"/>
    <n v="1"/>
    <n v="4"/>
    <n v="2532"/>
    <n v="6054"/>
    <n v="6"/>
    <n v="14"/>
    <n v="3"/>
    <n v="3"/>
    <n v="80"/>
    <n v="3"/>
    <n v="8"/>
    <n v="3"/>
    <n v="4"/>
    <n v="3"/>
    <n v="0"/>
    <n v="3"/>
  </r>
  <r>
    <s v="No"/>
    <s v="Travel_Rarely"/>
    <s v="35 - 44"/>
    <s v="Current Employees"/>
    <x v="1"/>
    <x v="0"/>
    <s v="STAFF-913"/>
    <x v="658"/>
    <x v="1"/>
    <x v="1"/>
    <s v="Married"/>
    <s v="Yes"/>
    <s v="Y"/>
    <n v="0"/>
    <n v="-2"/>
    <n v="0"/>
    <n v="44"/>
    <n v="0"/>
    <m/>
    <n v="0"/>
    <n v="1"/>
    <n v="661"/>
    <n v="9"/>
    <x v="0"/>
    <n v="1"/>
    <n v="2"/>
    <n v="61"/>
    <n v="3"/>
    <n v="1"/>
    <n v="1"/>
    <n v="2559"/>
    <n v="7508"/>
    <n v="1"/>
    <n v="13"/>
    <n v="3"/>
    <n v="4"/>
    <n v="80"/>
    <n v="0"/>
    <n v="8"/>
    <n v="3"/>
    <n v="8"/>
    <n v="7"/>
    <n v="7"/>
    <n v="1"/>
  </r>
  <r>
    <s v="No"/>
    <s v="Travel_Rarely"/>
    <s v="25 - 34"/>
    <s v="Current Employees"/>
    <x v="0"/>
    <x v="2"/>
    <s v="STAFF-916"/>
    <x v="659"/>
    <x v="1"/>
    <x v="0"/>
    <s v="Single"/>
    <s v="No"/>
    <s v="Y"/>
    <n v="3"/>
    <n v="-2"/>
    <n v="0"/>
    <n v="28"/>
    <n v="0"/>
    <m/>
    <n v="0"/>
    <n v="1"/>
    <n v="821"/>
    <n v="5"/>
    <x v="2"/>
    <n v="1"/>
    <n v="1"/>
    <n v="98"/>
    <n v="3"/>
    <n v="2"/>
    <n v="4"/>
    <n v="4908"/>
    <n v="24252"/>
    <n v="1"/>
    <n v="14"/>
    <n v="3"/>
    <n v="2"/>
    <n v="80"/>
    <n v="0"/>
    <n v="4"/>
    <n v="3"/>
    <n v="4"/>
    <n v="2"/>
    <n v="0"/>
    <n v="2"/>
  </r>
  <r>
    <s v="Yes"/>
    <s v="Travel_Frequently"/>
    <s v="Over 55"/>
    <s v="Ex-Employees"/>
    <x v="1"/>
    <x v="0"/>
    <s v="STAFF-918"/>
    <x v="660"/>
    <x v="1"/>
    <x v="2"/>
    <s v="Divorced"/>
    <s v="Yes"/>
    <s v="Y"/>
    <n v="3"/>
    <n v="-2"/>
    <n v="0"/>
    <n v="58"/>
    <n v="1"/>
    <n v="1"/>
    <n v="1"/>
    <n v="0"/>
    <n v="781"/>
    <n v="2"/>
    <x v="1"/>
    <n v="1"/>
    <n v="4"/>
    <n v="57"/>
    <n v="2"/>
    <n v="1"/>
    <n v="1"/>
    <n v="2380"/>
    <n v="13384"/>
    <n v="9"/>
    <n v="14"/>
    <n v="3"/>
    <n v="4"/>
    <n v="80"/>
    <n v="1"/>
    <n v="3"/>
    <n v="2"/>
    <n v="1"/>
    <n v="0"/>
    <n v="0"/>
    <n v="0"/>
  </r>
  <r>
    <s v="No"/>
    <s v="Travel_Rarely"/>
    <s v="35 - 44"/>
    <s v="Current Employees"/>
    <x v="1"/>
    <x v="0"/>
    <s v="STAFF-920"/>
    <x v="661"/>
    <x v="0"/>
    <x v="3"/>
    <s v="Divorced"/>
    <s v="No"/>
    <s v="Y"/>
    <n v="2"/>
    <n v="-2"/>
    <n v="0"/>
    <n v="43"/>
    <n v="0"/>
    <m/>
    <n v="0"/>
    <n v="1"/>
    <n v="177"/>
    <n v="8"/>
    <x v="3"/>
    <n v="1"/>
    <n v="1"/>
    <n v="55"/>
    <n v="3"/>
    <n v="2"/>
    <n v="1"/>
    <n v="4765"/>
    <n v="23814"/>
    <n v="4"/>
    <n v="21"/>
    <n v="4"/>
    <n v="3"/>
    <n v="80"/>
    <n v="1"/>
    <n v="4"/>
    <n v="4"/>
    <n v="1"/>
    <n v="0"/>
    <n v="0"/>
    <n v="0"/>
  </r>
  <r>
    <s v="Yes"/>
    <s v="Travel_Rarely"/>
    <s v="Under 25"/>
    <s v="Ex-Employees"/>
    <x v="0"/>
    <x v="2"/>
    <s v="STAFF-922"/>
    <x v="662"/>
    <x v="0"/>
    <x v="6"/>
    <s v="Single"/>
    <s v="No"/>
    <s v="Y"/>
    <n v="3"/>
    <n v="-2"/>
    <n v="0"/>
    <n v="20"/>
    <n v="1"/>
    <n v="1"/>
    <n v="1"/>
    <n v="0"/>
    <n v="500"/>
    <n v="2"/>
    <x v="3"/>
    <n v="1"/>
    <n v="3"/>
    <n v="49"/>
    <n v="2"/>
    <n v="1"/>
    <n v="3"/>
    <n v="2044"/>
    <n v="22052"/>
    <n v="1"/>
    <n v="13"/>
    <n v="3"/>
    <n v="4"/>
    <n v="80"/>
    <n v="0"/>
    <n v="2"/>
    <n v="2"/>
    <n v="2"/>
    <n v="2"/>
    <n v="0"/>
    <n v="2"/>
  </r>
  <r>
    <s v="Yes"/>
    <s v="Travel_Rarely"/>
    <s v="Under 25"/>
    <s v="Ex-Employees"/>
    <x v="1"/>
    <x v="1"/>
    <s v="STAFF-923"/>
    <x v="663"/>
    <x v="0"/>
    <x v="1"/>
    <s v="Single"/>
    <s v="No"/>
    <s v="Y"/>
    <n v="3"/>
    <n v="-2"/>
    <n v="0"/>
    <n v="21"/>
    <n v="1"/>
    <n v="1"/>
    <n v="1"/>
    <n v="0"/>
    <n v="1427"/>
    <n v="18"/>
    <x v="1"/>
    <n v="1"/>
    <n v="4"/>
    <n v="65"/>
    <n v="3"/>
    <n v="1"/>
    <n v="4"/>
    <n v="2693"/>
    <n v="8870"/>
    <n v="1"/>
    <n v="19"/>
    <n v="3"/>
    <n v="1"/>
    <n v="80"/>
    <n v="0"/>
    <n v="1"/>
    <n v="2"/>
    <n v="1"/>
    <n v="0"/>
    <n v="0"/>
    <n v="0"/>
  </r>
  <r>
    <s v="No"/>
    <s v="Travel_Rarely"/>
    <s v="35 - 44"/>
    <s v="Current Employees"/>
    <x v="1"/>
    <x v="0"/>
    <s v="STAFF-924"/>
    <x v="664"/>
    <x v="1"/>
    <x v="4"/>
    <s v="Married"/>
    <s v="Yes"/>
    <s v="Y"/>
    <n v="2"/>
    <n v="-2"/>
    <n v="0"/>
    <n v="36"/>
    <n v="0"/>
    <m/>
    <n v="0"/>
    <n v="1"/>
    <n v="1425"/>
    <n v="14"/>
    <x v="1"/>
    <n v="1"/>
    <n v="3"/>
    <n v="68"/>
    <n v="3"/>
    <n v="2"/>
    <n v="1"/>
    <n v="6586"/>
    <n v="4821"/>
    <n v="0"/>
    <n v="17"/>
    <n v="3"/>
    <n v="1"/>
    <n v="80"/>
    <n v="1"/>
    <n v="17"/>
    <n v="2"/>
    <n v="16"/>
    <n v="8"/>
    <n v="4"/>
    <n v="11"/>
  </r>
  <r>
    <s v="No"/>
    <s v="Travel_Rarely"/>
    <s v="45 - 54"/>
    <s v="Current Employees"/>
    <x v="0"/>
    <x v="0"/>
    <s v="STAFF-925"/>
    <x v="665"/>
    <x v="0"/>
    <x v="6"/>
    <s v="Single"/>
    <s v="Yes"/>
    <s v="Y"/>
    <n v="3"/>
    <n v="-2"/>
    <n v="0"/>
    <n v="47"/>
    <n v="0"/>
    <m/>
    <n v="0"/>
    <n v="1"/>
    <n v="1454"/>
    <n v="2"/>
    <x v="2"/>
    <n v="1"/>
    <n v="4"/>
    <n v="65"/>
    <n v="2"/>
    <n v="1"/>
    <n v="1"/>
    <n v="3294"/>
    <n v="13137"/>
    <n v="1"/>
    <n v="18"/>
    <n v="3"/>
    <n v="1"/>
    <n v="80"/>
    <n v="0"/>
    <n v="3"/>
    <n v="2"/>
    <n v="3"/>
    <n v="2"/>
    <n v="1"/>
    <n v="2"/>
  </r>
  <r>
    <s v="Yes"/>
    <s v="Travel_Rarely"/>
    <s v="Under 25"/>
    <s v="Ex-Employees"/>
    <x v="1"/>
    <x v="0"/>
    <s v="STAFF-926"/>
    <x v="666"/>
    <x v="0"/>
    <x v="3"/>
    <s v="Married"/>
    <s v="Yes"/>
    <s v="Y"/>
    <n v="3"/>
    <n v="-2"/>
    <n v="0"/>
    <n v="22"/>
    <n v="1"/>
    <n v="1"/>
    <n v="1"/>
    <n v="0"/>
    <n v="617"/>
    <n v="3"/>
    <x v="1"/>
    <n v="1"/>
    <n v="2"/>
    <n v="34"/>
    <n v="3"/>
    <n v="2"/>
    <n v="1"/>
    <n v="4171"/>
    <n v="10022"/>
    <n v="0"/>
    <n v="19"/>
    <n v="3"/>
    <n v="1"/>
    <n v="80"/>
    <n v="1"/>
    <n v="4"/>
    <n v="4"/>
    <n v="3"/>
    <n v="2"/>
    <n v="0"/>
    <n v="2"/>
  </r>
  <r>
    <s v="Yes"/>
    <s v="Travel_Rarely"/>
    <s v="35 - 44"/>
    <s v="Ex-Employees"/>
    <x v="1"/>
    <x v="0"/>
    <s v="STAFF-927"/>
    <x v="667"/>
    <x v="0"/>
    <x v="2"/>
    <s v="Divorced"/>
    <s v="Yes"/>
    <s v="Y"/>
    <n v="1"/>
    <n v="-2"/>
    <n v="0"/>
    <n v="41"/>
    <n v="1"/>
    <n v="1"/>
    <n v="1"/>
    <n v="0"/>
    <n v="1085"/>
    <n v="2"/>
    <x v="2"/>
    <n v="1"/>
    <n v="2"/>
    <n v="57"/>
    <n v="1"/>
    <n v="1"/>
    <n v="1"/>
    <n v="2778"/>
    <n v="17725"/>
    <n v="4"/>
    <n v="13"/>
    <n v="3"/>
    <n v="3"/>
    <n v="80"/>
    <n v="1"/>
    <n v="10"/>
    <n v="2"/>
    <n v="7"/>
    <n v="7"/>
    <n v="1"/>
    <n v="0"/>
  </r>
  <r>
    <s v="No"/>
    <s v="Travel_Rarely"/>
    <s v="25 - 34"/>
    <s v="Current Employees"/>
    <x v="1"/>
    <x v="2"/>
    <s v="STAFF-930"/>
    <x v="668"/>
    <x v="0"/>
    <x v="1"/>
    <s v="Divorced"/>
    <s v="No"/>
    <s v="Y"/>
    <n v="2"/>
    <n v="-2"/>
    <n v="0"/>
    <n v="28"/>
    <n v="0"/>
    <m/>
    <n v="0"/>
    <n v="1"/>
    <n v="995"/>
    <n v="9"/>
    <x v="3"/>
    <n v="1"/>
    <n v="3"/>
    <n v="77"/>
    <n v="3"/>
    <n v="1"/>
    <n v="3"/>
    <n v="2377"/>
    <n v="9834"/>
    <n v="5"/>
    <n v="18"/>
    <n v="3"/>
    <n v="2"/>
    <n v="80"/>
    <n v="1"/>
    <n v="6"/>
    <n v="3"/>
    <n v="2"/>
    <n v="2"/>
    <n v="2"/>
    <n v="2"/>
  </r>
  <r>
    <s v="Yes"/>
    <s v="Travel_Rarely"/>
    <s v="35 - 44"/>
    <s v="Ex-Employees"/>
    <x v="1"/>
    <x v="2"/>
    <s v="STAFF-932"/>
    <x v="669"/>
    <x v="1"/>
    <x v="2"/>
    <s v="Married"/>
    <s v="Yes"/>
    <s v="Y"/>
    <n v="2"/>
    <n v="-2"/>
    <n v="0"/>
    <n v="39"/>
    <n v="1"/>
    <n v="1"/>
    <n v="1"/>
    <n v="0"/>
    <n v="1122"/>
    <n v="6"/>
    <x v="3"/>
    <n v="1"/>
    <n v="4"/>
    <n v="70"/>
    <n v="3"/>
    <n v="1"/>
    <n v="3"/>
    <n v="2404"/>
    <n v="4303"/>
    <n v="7"/>
    <n v="21"/>
    <n v="4"/>
    <n v="4"/>
    <n v="80"/>
    <n v="0"/>
    <n v="8"/>
    <n v="1"/>
    <n v="2"/>
    <n v="2"/>
    <n v="2"/>
    <n v="2"/>
  </r>
  <r>
    <s v="No"/>
    <s v="Travel_Rarely"/>
    <s v="25 - 34"/>
    <s v="Current Employees"/>
    <x v="1"/>
    <x v="0"/>
    <s v="STAFF-933"/>
    <x v="670"/>
    <x v="0"/>
    <x v="1"/>
    <s v="Single"/>
    <s v="No"/>
    <s v="Y"/>
    <n v="2"/>
    <n v="-2"/>
    <n v="0"/>
    <n v="27"/>
    <n v="0"/>
    <m/>
    <n v="0"/>
    <n v="1"/>
    <n v="618"/>
    <n v="4"/>
    <x v="3"/>
    <n v="1"/>
    <n v="2"/>
    <n v="76"/>
    <n v="3"/>
    <n v="1"/>
    <n v="1"/>
    <n v="2318"/>
    <n v="17808"/>
    <n v="1"/>
    <n v="19"/>
    <n v="3"/>
    <n v="3"/>
    <n v="80"/>
    <n v="0"/>
    <n v="1"/>
    <n v="3"/>
    <n v="1"/>
    <n v="1"/>
    <n v="0"/>
    <n v="0"/>
  </r>
  <r>
    <s v="No"/>
    <s v="Travel_Rarely"/>
    <s v="25 - 34"/>
    <s v="Current Employees"/>
    <x v="1"/>
    <x v="0"/>
    <s v="STAFF-934"/>
    <x v="671"/>
    <x v="1"/>
    <x v="2"/>
    <s v="Divorced"/>
    <s v="No"/>
    <s v="Y"/>
    <n v="3"/>
    <n v="-2"/>
    <n v="0"/>
    <n v="34"/>
    <n v="0"/>
    <m/>
    <n v="0"/>
    <n v="1"/>
    <n v="546"/>
    <n v="10"/>
    <x v="3"/>
    <n v="1"/>
    <n v="2"/>
    <n v="83"/>
    <n v="3"/>
    <n v="1"/>
    <n v="1"/>
    <n v="2008"/>
    <n v="6896"/>
    <n v="1"/>
    <n v="14"/>
    <n v="3"/>
    <n v="2"/>
    <n v="80"/>
    <n v="2"/>
    <n v="1"/>
    <n v="3"/>
    <n v="1"/>
    <n v="0"/>
    <n v="1"/>
    <n v="0"/>
  </r>
  <r>
    <s v="No"/>
    <s v="Travel_Rarely"/>
    <s v="35 - 44"/>
    <s v="Current Employees"/>
    <x v="0"/>
    <x v="2"/>
    <s v="STAFF-936"/>
    <x v="672"/>
    <x v="0"/>
    <x v="0"/>
    <s v="Single"/>
    <s v="No"/>
    <s v="Y"/>
    <n v="6"/>
    <n v="-2"/>
    <n v="0"/>
    <n v="42"/>
    <n v="0"/>
    <m/>
    <n v="0"/>
    <n v="1"/>
    <n v="462"/>
    <n v="14"/>
    <x v="0"/>
    <n v="1"/>
    <n v="3"/>
    <n v="68"/>
    <n v="2"/>
    <n v="2"/>
    <n v="3"/>
    <n v="6244"/>
    <n v="7824"/>
    <n v="7"/>
    <n v="17"/>
    <n v="3"/>
    <n v="1"/>
    <n v="80"/>
    <n v="0"/>
    <n v="10"/>
    <n v="3"/>
    <n v="5"/>
    <n v="4"/>
    <n v="0"/>
    <n v="3"/>
  </r>
  <r>
    <s v="No"/>
    <s v="Travel_Rarely"/>
    <s v="25 - 34"/>
    <s v="Current Employees"/>
    <x v="1"/>
    <x v="1"/>
    <s v="STAFF-939"/>
    <x v="673"/>
    <x v="1"/>
    <x v="1"/>
    <s v="Single"/>
    <s v="Yes"/>
    <s v="Y"/>
    <n v="1"/>
    <n v="-2"/>
    <n v="0"/>
    <n v="33"/>
    <n v="0"/>
    <m/>
    <n v="0"/>
    <n v="1"/>
    <n v="1198"/>
    <n v="1"/>
    <x v="2"/>
    <n v="1"/>
    <n v="3"/>
    <n v="100"/>
    <n v="2"/>
    <n v="1"/>
    <n v="3"/>
    <n v="2799"/>
    <n v="3339"/>
    <n v="3"/>
    <n v="11"/>
    <n v="3"/>
    <n v="2"/>
    <n v="80"/>
    <n v="0"/>
    <n v="6"/>
    <n v="3"/>
    <n v="3"/>
    <n v="2"/>
    <n v="0"/>
    <n v="2"/>
  </r>
  <r>
    <s v="No"/>
    <s v="Travel_Rarely"/>
    <s v="Over 55"/>
    <s v="Current Employees"/>
    <x v="1"/>
    <x v="4"/>
    <s v="STAFF-940"/>
    <x v="674"/>
    <x v="0"/>
    <x v="4"/>
    <s v="Divorced"/>
    <s v="Yes"/>
    <s v="Y"/>
    <n v="3"/>
    <n v="-2"/>
    <n v="0"/>
    <n v="58"/>
    <n v="0"/>
    <m/>
    <n v="0"/>
    <n v="1"/>
    <n v="1272"/>
    <n v="5"/>
    <x v="3"/>
    <n v="1"/>
    <n v="4"/>
    <n v="37"/>
    <n v="2"/>
    <n v="3"/>
    <n v="4"/>
    <n v="10552"/>
    <n v="9255"/>
    <n v="2"/>
    <n v="13"/>
    <n v="3"/>
    <n v="4"/>
    <n v="80"/>
    <n v="1"/>
    <n v="24"/>
    <n v="3"/>
    <n v="6"/>
    <n v="0"/>
    <n v="0"/>
    <n v="4"/>
  </r>
  <r>
    <s v="No"/>
    <s v="Travel_Rarely"/>
    <s v="25 - 34"/>
    <s v="Current Employees"/>
    <x v="0"/>
    <x v="0"/>
    <s v="STAFF-941"/>
    <x v="675"/>
    <x v="1"/>
    <x v="6"/>
    <s v="Married"/>
    <s v="No"/>
    <s v="Y"/>
    <n v="2"/>
    <n v="-2"/>
    <n v="0"/>
    <n v="31"/>
    <n v="0"/>
    <m/>
    <n v="0"/>
    <n v="1"/>
    <n v="154"/>
    <n v="7"/>
    <x v="2"/>
    <n v="1"/>
    <n v="2"/>
    <n v="41"/>
    <n v="2"/>
    <n v="1"/>
    <n v="1"/>
    <n v="2329"/>
    <n v="11737"/>
    <n v="3"/>
    <n v="15"/>
    <n v="3"/>
    <n v="2"/>
    <n v="80"/>
    <n v="0"/>
    <n v="13"/>
    <n v="4"/>
    <n v="7"/>
    <n v="7"/>
    <n v="5"/>
    <n v="2"/>
  </r>
  <r>
    <s v="No"/>
    <s v="Travel_Rarely"/>
    <s v="35 - 44"/>
    <s v="Current Employees"/>
    <x v="1"/>
    <x v="0"/>
    <s v="STAFF-942"/>
    <x v="676"/>
    <x v="0"/>
    <x v="4"/>
    <s v="Married"/>
    <s v="Yes"/>
    <s v="Y"/>
    <n v="2"/>
    <n v="-2"/>
    <n v="0"/>
    <n v="35"/>
    <n v="0"/>
    <m/>
    <n v="0"/>
    <n v="1"/>
    <n v="1137"/>
    <n v="21"/>
    <x v="1"/>
    <n v="1"/>
    <n v="4"/>
    <n v="51"/>
    <n v="3"/>
    <n v="2"/>
    <n v="1"/>
    <n v="4014"/>
    <n v="19170"/>
    <n v="1"/>
    <n v="25"/>
    <n v="4"/>
    <n v="4"/>
    <n v="80"/>
    <n v="1"/>
    <n v="10"/>
    <n v="1"/>
    <n v="10"/>
    <n v="6"/>
    <n v="0"/>
    <n v="7"/>
  </r>
  <r>
    <s v="No"/>
    <s v="Travel_Rarely"/>
    <s v="45 - 54"/>
    <s v="Current Employees"/>
    <x v="1"/>
    <x v="1"/>
    <s v="STAFF-944"/>
    <x v="677"/>
    <x v="0"/>
    <x v="2"/>
    <s v="Married"/>
    <s v="No"/>
    <s v="Y"/>
    <n v="3"/>
    <n v="-2"/>
    <n v="0"/>
    <n v="49"/>
    <n v="0"/>
    <m/>
    <n v="0"/>
    <n v="1"/>
    <n v="527"/>
    <n v="8"/>
    <x v="0"/>
    <n v="1"/>
    <n v="1"/>
    <n v="51"/>
    <n v="3"/>
    <n v="3"/>
    <n v="3"/>
    <n v="7403"/>
    <n v="22477"/>
    <n v="4"/>
    <n v="11"/>
    <n v="3"/>
    <n v="3"/>
    <n v="80"/>
    <n v="1"/>
    <n v="29"/>
    <n v="2"/>
    <n v="26"/>
    <n v="9"/>
    <n v="1"/>
    <n v="7"/>
  </r>
  <r>
    <s v="No"/>
    <s v="Travel_Rarely"/>
    <s v="45 - 54"/>
    <s v="Current Employees"/>
    <x v="1"/>
    <x v="2"/>
    <s v="STAFF-945"/>
    <x v="678"/>
    <x v="1"/>
    <x v="1"/>
    <s v="Married"/>
    <s v="No"/>
    <s v="Y"/>
    <n v="2"/>
    <n v="-2"/>
    <n v="0"/>
    <n v="48"/>
    <n v="0"/>
    <m/>
    <n v="0"/>
    <n v="1"/>
    <n v="1469"/>
    <n v="20"/>
    <x v="2"/>
    <n v="1"/>
    <n v="4"/>
    <n v="51"/>
    <n v="3"/>
    <n v="1"/>
    <n v="3"/>
    <n v="2259"/>
    <n v="5543"/>
    <n v="4"/>
    <n v="17"/>
    <n v="3"/>
    <n v="1"/>
    <n v="80"/>
    <n v="2"/>
    <n v="13"/>
    <n v="2"/>
    <n v="0"/>
    <n v="0"/>
    <n v="0"/>
    <n v="0"/>
  </r>
  <r>
    <s v="No"/>
    <s v="Non-Travel"/>
    <s v="25 - 34"/>
    <s v="Current Employees"/>
    <x v="0"/>
    <x v="3"/>
    <s v="STAFF-947"/>
    <x v="679"/>
    <x v="0"/>
    <x v="0"/>
    <s v="Married"/>
    <s v="No"/>
    <s v="Y"/>
    <n v="2"/>
    <n v="-2"/>
    <n v="0"/>
    <n v="31"/>
    <n v="0"/>
    <m/>
    <n v="0"/>
    <n v="1"/>
    <n v="1188"/>
    <n v="20"/>
    <x v="0"/>
    <n v="1"/>
    <n v="4"/>
    <n v="45"/>
    <n v="3"/>
    <n v="2"/>
    <n v="2"/>
    <n v="6932"/>
    <n v="24406"/>
    <n v="1"/>
    <n v="13"/>
    <n v="3"/>
    <n v="4"/>
    <n v="80"/>
    <n v="1"/>
    <n v="9"/>
    <n v="2"/>
    <n v="9"/>
    <n v="8"/>
    <n v="0"/>
    <n v="0"/>
  </r>
  <r>
    <s v="No"/>
    <s v="Travel_Rarely"/>
    <s v="35 - 44"/>
    <s v="Current Employees"/>
    <x v="1"/>
    <x v="1"/>
    <s v="STAFF-949"/>
    <x v="680"/>
    <x v="1"/>
    <x v="1"/>
    <s v="Single"/>
    <s v="No"/>
    <s v="Y"/>
    <n v="6"/>
    <n v="-2"/>
    <n v="0"/>
    <n v="36"/>
    <n v="0"/>
    <m/>
    <n v="0"/>
    <n v="1"/>
    <n v="188"/>
    <n v="7"/>
    <x v="2"/>
    <n v="1"/>
    <n v="2"/>
    <n v="65"/>
    <n v="3"/>
    <n v="1"/>
    <n v="4"/>
    <n v="4678"/>
    <n v="23293"/>
    <n v="2"/>
    <n v="18"/>
    <n v="3"/>
    <n v="3"/>
    <n v="80"/>
    <n v="0"/>
    <n v="8"/>
    <n v="3"/>
    <n v="6"/>
    <n v="2"/>
    <n v="0"/>
    <n v="1"/>
  </r>
  <r>
    <s v="No"/>
    <s v="Travel_Rarely"/>
    <s v="35 - 44"/>
    <s v="Current Employees"/>
    <x v="1"/>
    <x v="4"/>
    <s v="STAFF-950"/>
    <x v="681"/>
    <x v="0"/>
    <x v="7"/>
    <s v="Married"/>
    <s v="No"/>
    <s v="Y"/>
    <n v="3"/>
    <n v="-2"/>
    <n v="0"/>
    <n v="38"/>
    <n v="0"/>
    <m/>
    <n v="0"/>
    <n v="1"/>
    <n v="1333"/>
    <n v="1"/>
    <x v="3"/>
    <n v="1"/>
    <n v="4"/>
    <n v="80"/>
    <n v="3"/>
    <n v="3"/>
    <n v="4"/>
    <n v="13582"/>
    <n v="16292"/>
    <n v="1"/>
    <n v="13"/>
    <n v="3"/>
    <n v="2"/>
    <n v="80"/>
    <n v="1"/>
    <n v="15"/>
    <n v="3"/>
    <n v="15"/>
    <n v="12"/>
    <n v="5"/>
    <n v="11"/>
  </r>
  <r>
    <s v="No"/>
    <s v="Non-Travel"/>
    <s v="25 - 34"/>
    <s v="Current Employees"/>
    <x v="1"/>
    <x v="0"/>
    <s v="STAFF-951"/>
    <x v="682"/>
    <x v="0"/>
    <x v="2"/>
    <s v="Married"/>
    <s v="No"/>
    <s v="Y"/>
    <n v="3"/>
    <n v="-2"/>
    <n v="0"/>
    <n v="32"/>
    <n v="0"/>
    <m/>
    <n v="0"/>
    <n v="1"/>
    <n v="1184"/>
    <n v="1"/>
    <x v="3"/>
    <n v="1"/>
    <n v="3"/>
    <n v="70"/>
    <n v="2"/>
    <n v="1"/>
    <n v="1"/>
    <n v="2332"/>
    <n v="3974"/>
    <n v="6"/>
    <n v="20"/>
    <n v="4"/>
    <n v="3"/>
    <n v="80"/>
    <n v="0"/>
    <n v="5"/>
    <n v="3"/>
    <n v="3"/>
    <n v="0"/>
    <n v="0"/>
    <n v="2"/>
  </r>
  <r>
    <s v="Yes"/>
    <s v="Travel_Rarely"/>
    <s v="25 - 34"/>
    <s v="Ex-Employees"/>
    <x v="0"/>
    <x v="3"/>
    <s v="STAFF-952"/>
    <x v="683"/>
    <x v="1"/>
    <x v="6"/>
    <s v="Married"/>
    <s v="Yes"/>
    <s v="Y"/>
    <n v="2"/>
    <n v="-2"/>
    <n v="0"/>
    <n v="25"/>
    <n v="1"/>
    <n v="1"/>
    <n v="1"/>
    <n v="0"/>
    <n v="867"/>
    <n v="19"/>
    <x v="0"/>
    <n v="1"/>
    <n v="3"/>
    <n v="36"/>
    <n v="2"/>
    <n v="1"/>
    <n v="2"/>
    <n v="2413"/>
    <n v="18798"/>
    <n v="1"/>
    <n v="18"/>
    <n v="3"/>
    <n v="3"/>
    <n v="80"/>
    <n v="3"/>
    <n v="1"/>
    <n v="3"/>
    <n v="1"/>
    <n v="0"/>
    <n v="0"/>
    <n v="0"/>
  </r>
  <r>
    <s v="No"/>
    <s v="Travel_Rarely"/>
    <s v="35 - 44"/>
    <s v="Current Employees"/>
    <x v="0"/>
    <x v="3"/>
    <s v="STAFF-954"/>
    <x v="684"/>
    <x v="1"/>
    <x v="0"/>
    <s v="Divorced"/>
    <s v="No"/>
    <s v="Y"/>
    <n v="2"/>
    <n v="-2"/>
    <n v="0"/>
    <n v="40"/>
    <n v="0"/>
    <m/>
    <n v="0"/>
    <n v="1"/>
    <n v="658"/>
    <n v="10"/>
    <x v="2"/>
    <n v="1"/>
    <n v="1"/>
    <n v="67"/>
    <n v="2"/>
    <n v="3"/>
    <n v="2"/>
    <n v="9705"/>
    <n v="20652"/>
    <n v="2"/>
    <n v="12"/>
    <n v="3"/>
    <n v="2"/>
    <n v="80"/>
    <n v="1"/>
    <n v="11"/>
    <n v="2"/>
    <n v="1"/>
    <n v="0"/>
    <n v="0"/>
    <n v="0"/>
  </r>
  <r>
    <s v="No"/>
    <s v="Travel_Frequently"/>
    <s v="25 - 34"/>
    <s v="Current Employees"/>
    <x v="0"/>
    <x v="2"/>
    <s v="STAFF-956"/>
    <x v="685"/>
    <x v="1"/>
    <x v="0"/>
    <s v="Single"/>
    <s v="No"/>
    <s v="Y"/>
    <n v="2"/>
    <n v="-2"/>
    <n v="0"/>
    <n v="26"/>
    <n v="0"/>
    <m/>
    <n v="0"/>
    <n v="1"/>
    <n v="1283"/>
    <n v="1"/>
    <x v="3"/>
    <n v="1"/>
    <n v="3"/>
    <n v="52"/>
    <n v="2"/>
    <n v="2"/>
    <n v="3"/>
    <n v="4294"/>
    <n v="11148"/>
    <n v="1"/>
    <n v="12"/>
    <n v="3"/>
    <n v="2"/>
    <n v="80"/>
    <n v="0"/>
    <n v="7"/>
    <n v="3"/>
    <n v="7"/>
    <n v="7"/>
    <n v="0"/>
    <n v="7"/>
  </r>
  <r>
    <s v="No"/>
    <s v="Travel_Rarely"/>
    <s v="35 - 44"/>
    <s v="Current Employees"/>
    <x v="1"/>
    <x v="2"/>
    <s v="STAFF-957"/>
    <x v="686"/>
    <x v="1"/>
    <x v="2"/>
    <s v="Single"/>
    <s v="Yes"/>
    <s v="Y"/>
    <n v="3"/>
    <n v="-2"/>
    <n v="0"/>
    <n v="41"/>
    <n v="0"/>
    <m/>
    <n v="0"/>
    <n v="1"/>
    <n v="263"/>
    <n v="6"/>
    <x v="3"/>
    <n v="1"/>
    <n v="4"/>
    <n v="59"/>
    <n v="3"/>
    <n v="1"/>
    <n v="3"/>
    <n v="4721"/>
    <n v="3119"/>
    <n v="2"/>
    <n v="13"/>
    <n v="3"/>
    <n v="3"/>
    <n v="80"/>
    <n v="0"/>
    <n v="20"/>
    <n v="3"/>
    <n v="18"/>
    <n v="13"/>
    <n v="2"/>
    <n v="17"/>
  </r>
  <r>
    <s v="No"/>
    <s v="Travel_Rarely"/>
    <s v="35 - 44"/>
    <s v="Current Employees"/>
    <x v="1"/>
    <x v="2"/>
    <s v="STAFF-958"/>
    <x v="687"/>
    <x v="1"/>
    <x v="2"/>
    <s v="Single"/>
    <s v="No"/>
    <s v="Y"/>
    <n v="6"/>
    <n v="-2"/>
    <n v="0"/>
    <n v="36"/>
    <n v="0"/>
    <m/>
    <n v="0"/>
    <n v="1"/>
    <n v="938"/>
    <n v="2"/>
    <x v="2"/>
    <n v="1"/>
    <n v="3"/>
    <n v="79"/>
    <n v="3"/>
    <n v="1"/>
    <n v="3"/>
    <n v="2519"/>
    <n v="12287"/>
    <n v="4"/>
    <n v="21"/>
    <n v="4"/>
    <n v="3"/>
    <n v="80"/>
    <n v="0"/>
    <n v="16"/>
    <n v="3"/>
    <n v="11"/>
    <n v="8"/>
    <n v="3"/>
    <n v="9"/>
  </r>
  <r>
    <s v="Yes"/>
    <s v="Travel_Rarely"/>
    <s v="Under 25"/>
    <s v="Ex-Employees"/>
    <x v="0"/>
    <x v="1"/>
    <s v="STAFF-959"/>
    <x v="688"/>
    <x v="1"/>
    <x v="6"/>
    <s v="Single"/>
    <s v="Yes"/>
    <s v="Y"/>
    <n v="3"/>
    <n v="-2"/>
    <n v="0"/>
    <n v="19"/>
    <n v="1"/>
    <n v="1"/>
    <n v="1"/>
    <n v="0"/>
    <n v="419"/>
    <n v="21"/>
    <x v="3"/>
    <n v="1"/>
    <n v="4"/>
    <n v="37"/>
    <n v="2"/>
    <n v="1"/>
    <n v="3"/>
    <n v="2121"/>
    <n v="9947"/>
    <n v="1"/>
    <n v="13"/>
    <n v="3"/>
    <n v="2"/>
    <n v="80"/>
    <n v="0"/>
    <n v="1"/>
    <n v="4"/>
    <n v="1"/>
    <n v="0"/>
    <n v="0"/>
    <n v="0"/>
  </r>
  <r>
    <s v="Yes"/>
    <s v="Travel_Rarely"/>
    <s v="Under 25"/>
    <s v="Ex-Employees"/>
    <x v="1"/>
    <x v="4"/>
    <s v="STAFF-960"/>
    <x v="689"/>
    <x v="1"/>
    <x v="2"/>
    <s v="Single"/>
    <s v="No"/>
    <s v="Y"/>
    <n v="2"/>
    <n v="-2"/>
    <n v="0"/>
    <n v="20"/>
    <n v="1"/>
    <n v="1"/>
    <n v="1"/>
    <n v="0"/>
    <n v="129"/>
    <n v="4"/>
    <x v="3"/>
    <n v="1"/>
    <n v="4"/>
    <n v="84"/>
    <n v="3"/>
    <n v="1"/>
    <n v="4"/>
    <n v="2973"/>
    <n v="13008"/>
    <n v="1"/>
    <n v="19"/>
    <n v="3"/>
    <n v="2"/>
    <n v="80"/>
    <n v="0"/>
    <n v="1"/>
    <n v="3"/>
    <n v="1"/>
    <n v="0"/>
    <n v="0"/>
    <n v="0"/>
  </r>
  <r>
    <s v="No"/>
    <s v="Travel_Rarely"/>
    <s v="25 - 34"/>
    <s v="Current Employees"/>
    <x v="1"/>
    <x v="2"/>
    <s v="STAFF-961"/>
    <x v="690"/>
    <x v="0"/>
    <x v="4"/>
    <s v="Married"/>
    <s v="Yes"/>
    <s v="Y"/>
    <n v="2"/>
    <n v="-2"/>
    <n v="0"/>
    <n v="31"/>
    <n v="0"/>
    <m/>
    <n v="0"/>
    <n v="1"/>
    <n v="616"/>
    <n v="12"/>
    <x v="3"/>
    <n v="1"/>
    <n v="4"/>
    <n v="41"/>
    <n v="3"/>
    <n v="2"/>
    <n v="4"/>
    <n v="5855"/>
    <n v="17369"/>
    <n v="0"/>
    <n v="11"/>
    <n v="3"/>
    <n v="3"/>
    <n v="80"/>
    <n v="2"/>
    <n v="10"/>
    <n v="1"/>
    <n v="9"/>
    <n v="7"/>
    <n v="8"/>
    <n v="5"/>
  </r>
  <r>
    <s v="No"/>
    <s v="Travel_Frequently"/>
    <s v="35 - 44"/>
    <s v="Current Employees"/>
    <x v="1"/>
    <x v="2"/>
    <s v="STAFF-964"/>
    <x v="691"/>
    <x v="1"/>
    <x v="1"/>
    <s v="Divorced"/>
    <s v="Yes"/>
    <s v="Y"/>
    <n v="2"/>
    <n v="-2"/>
    <n v="0"/>
    <n v="40"/>
    <n v="0"/>
    <m/>
    <n v="0"/>
    <n v="1"/>
    <n v="1469"/>
    <n v="9"/>
    <x v="2"/>
    <n v="1"/>
    <n v="4"/>
    <n v="35"/>
    <n v="3"/>
    <n v="1"/>
    <n v="3"/>
    <n v="3617"/>
    <n v="25063"/>
    <n v="8"/>
    <n v="14"/>
    <n v="3"/>
    <n v="4"/>
    <n v="80"/>
    <n v="1"/>
    <n v="3"/>
    <n v="3"/>
    <n v="1"/>
    <n v="1"/>
    <n v="0"/>
    <n v="0"/>
  </r>
  <r>
    <s v="No"/>
    <s v="Travel_Rarely"/>
    <s v="25 - 34"/>
    <s v="Current Employees"/>
    <x v="1"/>
    <x v="2"/>
    <s v="STAFF-966"/>
    <x v="692"/>
    <x v="0"/>
    <x v="3"/>
    <s v="Married"/>
    <s v="No"/>
    <s v="Y"/>
    <n v="2"/>
    <n v="-2"/>
    <n v="0"/>
    <n v="32"/>
    <n v="0"/>
    <m/>
    <n v="0"/>
    <n v="1"/>
    <n v="498"/>
    <n v="3"/>
    <x v="2"/>
    <n v="1"/>
    <n v="3"/>
    <n v="93"/>
    <n v="3"/>
    <n v="2"/>
    <n v="3"/>
    <n v="6725"/>
    <n v="13554"/>
    <n v="1"/>
    <n v="12"/>
    <n v="3"/>
    <n v="3"/>
    <n v="80"/>
    <n v="1"/>
    <n v="8"/>
    <n v="4"/>
    <n v="8"/>
    <n v="7"/>
    <n v="6"/>
    <n v="3"/>
  </r>
  <r>
    <s v="Yes"/>
    <s v="Travel_Rarely"/>
    <s v="35 - 44"/>
    <s v="Ex-Employees"/>
    <x v="0"/>
    <x v="0"/>
    <s v="STAFF-967"/>
    <x v="693"/>
    <x v="1"/>
    <x v="0"/>
    <s v="Married"/>
    <s v="Yes"/>
    <s v="Y"/>
    <n v="6"/>
    <n v="-2"/>
    <n v="0"/>
    <n v="36"/>
    <n v="1"/>
    <n v="1"/>
    <n v="1"/>
    <n v="0"/>
    <n v="530"/>
    <n v="3"/>
    <x v="1"/>
    <n v="1"/>
    <n v="3"/>
    <n v="51"/>
    <n v="2"/>
    <n v="3"/>
    <n v="1"/>
    <n v="10325"/>
    <n v="5518"/>
    <n v="1"/>
    <n v="11"/>
    <n v="3"/>
    <n v="1"/>
    <n v="80"/>
    <n v="1"/>
    <n v="16"/>
    <n v="3"/>
    <n v="16"/>
    <n v="7"/>
    <n v="3"/>
    <n v="7"/>
  </r>
  <r>
    <s v="No"/>
    <s v="Travel_Rarely"/>
    <s v="25 - 34"/>
    <s v="Current Employees"/>
    <x v="1"/>
    <x v="0"/>
    <s v="STAFF-969"/>
    <x v="694"/>
    <x v="0"/>
    <x v="4"/>
    <s v="Single"/>
    <s v="No"/>
    <s v="Y"/>
    <n v="3"/>
    <n v="-2"/>
    <n v="0"/>
    <n v="33"/>
    <n v="0"/>
    <m/>
    <n v="0"/>
    <n v="1"/>
    <n v="1069"/>
    <n v="1"/>
    <x v="3"/>
    <n v="1"/>
    <n v="2"/>
    <n v="42"/>
    <n v="2"/>
    <n v="2"/>
    <n v="1"/>
    <n v="6949"/>
    <n v="12291"/>
    <n v="0"/>
    <n v="14"/>
    <n v="3"/>
    <n v="1"/>
    <n v="80"/>
    <n v="0"/>
    <n v="6"/>
    <n v="3"/>
    <n v="5"/>
    <n v="0"/>
    <n v="1"/>
    <n v="4"/>
  </r>
  <r>
    <s v="Yes"/>
    <s v="Travel_Rarely"/>
    <s v="35 - 44"/>
    <s v="Ex-Employees"/>
    <x v="0"/>
    <x v="0"/>
    <s v="STAFF-970"/>
    <x v="695"/>
    <x v="1"/>
    <x v="0"/>
    <s v="Married"/>
    <s v="No"/>
    <s v="Y"/>
    <n v="2"/>
    <n v="-2"/>
    <n v="0"/>
    <n v="37"/>
    <n v="1"/>
    <n v="1"/>
    <n v="1"/>
    <n v="0"/>
    <n v="625"/>
    <n v="1"/>
    <x v="2"/>
    <n v="1"/>
    <n v="1"/>
    <n v="46"/>
    <n v="2"/>
    <n v="3"/>
    <n v="1"/>
    <n v="10609"/>
    <n v="14922"/>
    <n v="5"/>
    <n v="11"/>
    <n v="3"/>
    <n v="3"/>
    <n v="80"/>
    <n v="0"/>
    <n v="17"/>
    <n v="1"/>
    <n v="14"/>
    <n v="1"/>
    <n v="11"/>
    <n v="7"/>
  </r>
  <r>
    <s v="No"/>
    <s v="Non-Travel"/>
    <s v="45 - 54"/>
    <s v="Current Employees"/>
    <x v="1"/>
    <x v="0"/>
    <s v="STAFF-972"/>
    <x v="696"/>
    <x v="1"/>
    <x v="2"/>
    <s v="Married"/>
    <s v="No"/>
    <s v="Y"/>
    <n v="5"/>
    <n v="-2"/>
    <n v="0"/>
    <n v="45"/>
    <n v="0"/>
    <m/>
    <n v="0"/>
    <n v="1"/>
    <n v="805"/>
    <n v="4"/>
    <x v="0"/>
    <n v="1"/>
    <n v="3"/>
    <n v="57"/>
    <n v="3"/>
    <n v="2"/>
    <n v="1"/>
    <n v="4447"/>
    <n v="23163"/>
    <n v="1"/>
    <n v="12"/>
    <n v="3"/>
    <n v="2"/>
    <n v="80"/>
    <n v="0"/>
    <n v="9"/>
    <n v="2"/>
    <n v="9"/>
    <n v="7"/>
    <n v="0"/>
    <n v="8"/>
  </r>
  <r>
    <s v="No"/>
    <s v="Travel_Frequently"/>
    <s v="25 - 34"/>
    <s v="Current Employees"/>
    <x v="0"/>
    <x v="4"/>
    <s v="STAFF-974"/>
    <x v="697"/>
    <x v="0"/>
    <x v="6"/>
    <s v="Married"/>
    <s v="No"/>
    <s v="Y"/>
    <n v="5"/>
    <n v="-2"/>
    <n v="0"/>
    <n v="29"/>
    <n v="0"/>
    <m/>
    <n v="0"/>
    <n v="1"/>
    <n v="1404"/>
    <n v="20"/>
    <x v="3"/>
    <n v="1"/>
    <n v="4"/>
    <n v="84"/>
    <n v="3"/>
    <n v="1"/>
    <n v="4"/>
    <n v="2157"/>
    <n v="18203"/>
    <n v="1"/>
    <n v="15"/>
    <n v="3"/>
    <n v="2"/>
    <n v="80"/>
    <n v="1"/>
    <n v="3"/>
    <n v="3"/>
    <n v="3"/>
    <n v="1"/>
    <n v="0"/>
    <n v="2"/>
  </r>
  <r>
    <s v="No"/>
    <s v="Travel_Rarely"/>
    <s v="35 - 44"/>
    <s v="Current Employees"/>
    <x v="0"/>
    <x v="2"/>
    <s v="STAFF-975"/>
    <x v="698"/>
    <x v="0"/>
    <x v="0"/>
    <s v="Married"/>
    <s v="No"/>
    <s v="Y"/>
    <n v="3"/>
    <n v="-2"/>
    <n v="0"/>
    <n v="35"/>
    <n v="0"/>
    <m/>
    <n v="0"/>
    <n v="1"/>
    <n v="1219"/>
    <n v="18"/>
    <x v="3"/>
    <n v="1"/>
    <n v="3"/>
    <n v="86"/>
    <n v="3"/>
    <n v="2"/>
    <n v="3"/>
    <n v="4601"/>
    <n v="6179"/>
    <n v="1"/>
    <n v="16"/>
    <n v="3"/>
    <n v="2"/>
    <n v="80"/>
    <n v="0"/>
    <n v="5"/>
    <n v="3"/>
    <n v="5"/>
    <n v="2"/>
    <n v="1"/>
    <n v="0"/>
  </r>
  <r>
    <s v="No"/>
    <s v="Travel_Rarely"/>
    <s v="45 - 54"/>
    <s v="Current Employees"/>
    <x v="1"/>
    <x v="0"/>
    <s v="STAFF-976"/>
    <x v="699"/>
    <x v="1"/>
    <x v="5"/>
    <s v="Married"/>
    <s v="No"/>
    <s v="Y"/>
    <n v="2"/>
    <n v="-2"/>
    <n v="0"/>
    <n v="52"/>
    <n v="0"/>
    <m/>
    <n v="0"/>
    <n v="1"/>
    <n v="1053"/>
    <n v="1"/>
    <x v="0"/>
    <n v="1"/>
    <n v="4"/>
    <n v="70"/>
    <n v="3"/>
    <n v="4"/>
    <n v="1"/>
    <n v="17099"/>
    <n v="13829"/>
    <n v="2"/>
    <n v="15"/>
    <n v="3"/>
    <n v="2"/>
    <n v="80"/>
    <n v="1"/>
    <n v="26"/>
    <n v="2"/>
    <n v="9"/>
    <n v="8"/>
    <n v="7"/>
    <n v="8"/>
  </r>
  <r>
    <s v="Yes"/>
    <s v="Travel_Rarely"/>
    <s v="Over 55"/>
    <s v="Ex-Employees"/>
    <x v="1"/>
    <x v="4"/>
    <s v="STAFF-977"/>
    <x v="700"/>
    <x v="1"/>
    <x v="1"/>
    <s v="Single"/>
    <s v="No"/>
    <s v="Y"/>
    <n v="4"/>
    <n v="-2"/>
    <n v="0"/>
    <n v="58"/>
    <n v="1"/>
    <n v="1"/>
    <n v="1"/>
    <n v="0"/>
    <n v="289"/>
    <n v="2"/>
    <x v="3"/>
    <n v="1"/>
    <n v="4"/>
    <n v="51"/>
    <n v="3"/>
    <n v="1"/>
    <n v="4"/>
    <n v="2479"/>
    <n v="26227"/>
    <n v="4"/>
    <n v="24"/>
    <n v="4"/>
    <n v="1"/>
    <n v="80"/>
    <n v="0"/>
    <n v="7"/>
    <n v="3"/>
    <n v="1"/>
    <n v="0"/>
    <n v="0"/>
    <n v="0"/>
  </r>
  <r>
    <s v="No"/>
    <s v="Travel_Rarely"/>
    <s v="45 - 54"/>
    <s v="Current Employees"/>
    <x v="0"/>
    <x v="2"/>
    <s v="STAFF-981"/>
    <x v="701"/>
    <x v="1"/>
    <x v="5"/>
    <s v="Divorced"/>
    <s v="No"/>
    <s v="Y"/>
    <n v="3"/>
    <n v="-2"/>
    <n v="0"/>
    <n v="53"/>
    <n v="0"/>
    <m/>
    <n v="0"/>
    <n v="1"/>
    <n v="1376"/>
    <n v="2"/>
    <x v="0"/>
    <n v="1"/>
    <n v="3"/>
    <n v="45"/>
    <n v="3"/>
    <n v="4"/>
    <n v="3"/>
    <n v="14852"/>
    <n v="13938"/>
    <n v="6"/>
    <n v="13"/>
    <n v="3"/>
    <n v="3"/>
    <n v="80"/>
    <n v="1"/>
    <n v="22"/>
    <n v="4"/>
    <n v="17"/>
    <n v="13"/>
    <n v="15"/>
    <n v="2"/>
  </r>
  <r>
    <s v="No"/>
    <s v="Travel_Rarely"/>
    <s v="25 - 34"/>
    <s v="Current Employees"/>
    <x v="0"/>
    <x v="1"/>
    <s v="STAFF-982"/>
    <x v="702"/>
    <x v="1"/>
    <x v="0"/>
    <s v="Divorced"/>
    <s v="No"/>
    <s v="Y"/>
    <n v="2"/>
    <n v="-2"/>
    <n v="0"/>
    <n v="30"/>
    <n v="0"/>
    <m/>
    <n v="0"/>
    <n v="1"/>
    <n v="231"/>
    <n v="8"/>
    <x v="0"/>
    <n v="1"/>
    <n v="3"/>
    <n v="62"/>
    <n v="3"/>
    <n v="3"/>
    <n v="3"/>
    <n v="7264"/>
    <n v="9977"/>
    <n v="5"/>
    <n v="11"/>
    <n v="3"/>
    <n v="1"/>
    <n v="80"/>
    <n v="1"/>
    <n v="10"/>
    <n v="4"/>
    <n v="8"/>
    <n v="4"/>
    <n v="7"/>
    <n v="7"/>
  </r>
  <r>
    <s v="No"/>
    <s v="Non-Travel"/>
    <s v="35 - 44"/>
    <s v="Current Employees"/>
    <x v="0"/>
    <x v="4"/>
    <s v="STAFF-983"/>
    <x v="703"/>
    <x v="0"/>
    <x v="0"/>
    <s v="Single"/>
    <s v="Yes"/>
    <s v="Y"/>
    <n v="1"/>
    <n v="-2"/>
    <n v="0"/>
    <n v="38"/>
    <n v="0"/>
    <m/>
    <n v="0"/>
    <n v="1"/>
    <n v="152"/>
    <n v="10"/>
    <x v="3"/>
    <n v="1"/>
    <n v="4"/>
    <n v="85"/>
    <n v="3"/>
    <n v="2"/>
    <n v="4"/>
    <n v="5666"/>
    <n v="19899"/>
    <n v="1"/>
    <n v="13"/>
    <n v="3"/>
    <n v="2"/>
    <n v="80"/>
    <n v="0"/>
    <n v="6"/>
    <n v="3"/>
    <n v="5"/>
    <n v="3"/>
    <n v="1"/>
    <n v="3"/>
  </r>
  <r>
    <s v="No"/>
    <s v="Travel_Rarely"/>
    <s v="35 - 44"/>
    <s v="Current Employees"/>
    <x v="0"/>
    <x v="0"/>
    <s v="STAFF-984"/>
    <x v="704"/>
    <x v="1"/>
    <x v="0"/>
    <s v="Divorced"/>
    <s v="No"/>
    <s v="Y"/>
    <n v="2"/>
    <n v="-2"/>
    <n v="0"/>
    <n v="35"/>
    <n v="0"/>
    <m/>
    <n v="0"/>
    <n v="1"/>
    <n v="882"/>
    <n v="3"/>
    <x v="2"/>
    <n v="1"/>
    <n v="4"/>
    <n v="92"/>
    <n v="3"/>
    <n v="3"/>
    <n v="1"/>
    <n v="7823"/>
    <n v="6812"/>
    <n v="6"/>
    <n v="13"/>
    <n v="3"/>
    <n v="2"/>
    <n v="80"/>
    <n v="1"/>
    <n v="12"/>
    <n v="3"/>
    <n v="10"/>
    <n v="9"/>
    <n v="0"/>
    <n v="8"/>
  </r>
  <r>
    <s v="No"/>
    <s v="Travel_Rarely"/>
    <s v="35 - 44"/>
    <s v="Current Employees"/>
    <x v="0"/>
    <x v="0"/>
    <s v="STAFF-985"/>
    <x v="705"/>
    <x v="1"/>
    <x v="0"/>
    <s v="Single"/>
    <s v="No"/>
    <s v="Y"/>
    <n v="3"/>
    <n v="-2"/>
    <n v="0"/>
    <n v="39"/>
    <n v="0"/>
    <m/>
    <n v="0"/>
    <n v="1"/>
    <n v="903"/>
    <n v="2"/>
    <x v="4"/>
    <n v="1"/>
    <n v="1"/>
    <n v="41"/>
    <n v="4"/>
    <n v="3"/>
    <n v="1"/>
    <n v="7880"/>
    <n v="2560"/>
    <n v="0"/>
    <n v="18"/>
    <n v="3"/>
    <n v="4"/>
    <n v="80"/>
    <n v="0"/>
    <n v="9"/>
    <n v="3"/>
    <n v="8"/>
    <n v="7"/>
    <n v="0"/>
    <n v="7"/>
  </r>
  <r>
    <s v="Yes"/>
    <s v="Non-Travel"/>
    <s v="35 - 44"/>
    <s v="Ex-Employees"/>
    <x v="0"/>
    <x v="0"/>
    <s v="STAFF-986"/>
    <x v="706"/>
    <x v="0"/>
    <x v="0"/>
    <s v="Single"/>
    <s v="Yes"/>
    <s v="Y"/>
    <n v="2"/>
    <n v="-2"/>
    <n v="0"/>
    <n v="40"/>
    <n v="1"/>
    <n v="1"/>
    <n v="1"/>
    <n v="0"/>
    <n v="1479"/>
    <n v="24"/>
    <x v="3"/>
    <n v="1"/>
    <n v="2"/>
    <n v="100"/>
    <n v="4"/>
    <n v="4"/>
    <n v="1"/>
    <n v="13194"/>
    <n v="17071"/>
    <n v="4"/>
    <n v="16"/>
    <n v="3"/>
    <n v="4"/>
    <n v="80"/>
    <n v="0"/>
    <n v="22"/>
    <n v="2"/>
    <n v="1"/>
    <n v="0"/>
    <n v="0"/>
    <n v="0"/>
  </r>
  <r>
    <s v="No"/>
    <s v="Travel_Frequently"/>
    <s v="45 - 54"/>
    <s v="Current Employees"/>
    <x v="1"/>
    <x v="2"/>
    <s v="STAFF-987"/>
    <x v="707"/>
    <x v="1"/>
    <x v="3"/>
    <s v="Divorced"/>
    <s v="Yes"/>
    <s v="Y"/>
    <n v="3"/>
    <n v="-2"/>
    <n v="0"/>
    <n v="47"/>
    <n v="0"/>
    <m/>
    <n v="0"/>
    <n v="1"/>
    <n v="1379"/>
    <n v="16"/>
    <x v="2"/>
    <n v="1"/>
    <n v="3"/>
    <n v="64"/>
    <n v="4"/>
    <n v="2"/>
    <n v="3"/>
    <n v="5067"/>
    <n v="6759"/>
    <n v="1"/>
    <n v="19"/>
    <n v="3"/>
    <n v="3"/>
    <n v="80"/>
    <n v="0"/>
    <n v="20"/>
    <n v="4"/>
    <n v="19"/>
    <n v="10"/>
    <n v="2"/>
    <n v="7"/>
  </r>
  <r>
    <s v="No"/>
    <s v="Non-Travel"/>
    <s v="35 - 44"/>
    <s v="Current Employees"/>
    <x v="0"/>
    <x v="4"/>
    <s v="STAFF-990"/>
    <x v="708"/>
    <x v="1"/>
    <x v="0"/>
    <s v="Divorced"/>
    <s v="No"/>
    <s v="Y"/>
    <n v="3"/>
    <n v="-2"/>
    <n v="0"/>
    <n v="36"/>
    <n v="0"/>
    <m/>
    <n v="0"/>
    <n v="1"/>
    <n v="1229"/>
    <n v="8"/>
    <x v="2"/>
    <n v="1"/>
    <n v="4"/>
    <n v="84"/>
    <n v="3"/>
    <n v="2"/>
    <n v="4"/>
    <n v="5079"/>
    <n v="25952"/>
    <n v="4"/>
    <n v="13"/>
    <n v="3"/>
    <n v="4"/>
    <n v="80"/>
    <n v="2"/>
    <n v="12"/>
    <n v="3"/>
    <n v="7"/>
    <n v="7"/>
    <n v="0"/>
    <n v="7"/>
  </r>
  <r>
    <s v="Yes"/>
    <s v="Non-Travel"/>
    <s v="25 - 34"/>
    <s v="Ex-Employees"/>
    <x v="1"/>
    <x v="2"/>
    <s v="STAFF-991"/>
    <x v="709"/>
    <x v="1"/>
    <x v="1"/>
    <s v="Single"/>
    <s v="Yes"/>
    <s v="Y"/>
    <n v="0"/>
    <n v="-2"/>
    <n v="0"/>
    <n v="31"/>
    <n v="1"/>
    <n v="1"/>
    <n v="1"/>
    <n v="0"/>
    <n v="335"/>
    <n v="9"/>
    <x v="0"/>
    <n v="1"/>
    <n v="3"/>
    <n v="46"/>
    <n v="2"/>
    <n v="1"/>
    <n v="3"/>
    <n v="2321"/>
    <n v="10322"/>
    <n v="0"/>
    <n v="22"/>
    <n v="4"/>
    <n v="1"/>
    <n v="80"/>
    <n v="0"/>
    <n v="4"/>
    <n v="3"/>
    <n v="3"/>
    <n v="2"/>
    <n v="1"/>
    <n v="2"/>
  </r>
  <r>
    <s v="No"/>
    <s v="Non-Travel"/>
    <s v="25 - 34"/>
    <s v="Current Employees"/>
    <x v="0"/>
    <x v="0"/>
    <s v="STAFF-992"/>
    <x v="710"/>
    <x v="1"/>
    <x v="5"/>
    <s v="Single"/>
    <s v="No"/>
    <s v="Y"/>
    <n v="2"/>
    <n v="-2"/>
    <n v="0"/>
    <n v="33"/>
    <n v="0"/>
    <m/>
    <n v="0"/>
    <n v="1"/>
    <n v="722"/>
    <n v="17"/>
    <x v="3"/>
    <n v="1"/>
    <n v="4"/>
    <n v="38"/>
    <n v="3"/>
    <n v="4"/>
    <n v="1"/>
    <n v="17444"/>
    <n v="20489"/>
    <n v="1"/>
    <n v="11"/>
    <n v="3"/>
    <n v="4"/>
    <n v="80"/>
    <n v="0"/>
    <n v="10"/>
    <n v="3"/>
    <n v="10"/>
    <n v="8"/>
    <n v="6"/>
    <n v="0"/>
  </r>
  <r>
    <s v="Yes"/>
    <s v="Travel_Rarely"/>
    <s v="25 - 34"/>
    <s v="Ex-Employees"/>
    <x v="1"/>
    <x v="0"/>
    <s v="STAFF-994"/>
    <x v="711"/>
    <x v="0"/>
    <x v="1"/>
    <s v="Single"/>
    <s v="Yes"/>
    <s v="Y"/>
    <n v="5"/>
    <n v="-2"/>
    <n v="0"/>
    <n v="29"/>
    <n v="1"/>
    <n v="1"/>
    <n v="1"/>
    <n v="0"/>
    <n v="906"/>
    <n v="10"/>
    <x v="3"/>
    <n v="1"/>
    <n v="4"/>
    <n v="92"/>
    <n v="2"/>
    <n v="1"/>
    <n v="1"/>
    <n v="2404"/>
    <n v="11479"/>
    <n v="6"/>
    <n v="20"/>
    <n v="4"/>
    <n v="3"/>
    <n v="80"/>
    <n v="0"/>
    <n v="3"/>
    <n v="3"/>
    <n v="0"/>
    <n v="0"/>
    <n v="0"/>
    <n v="0"/>
  </r>
  <r>
    <s v="No"/>
    <s v="Travel_Rarely"/>
    <s v="25 - 34"/>
    <s v="Current Employees"/>
    <x v="1"/>
    <x v="0"/>
    <s v="STAFF-995"/>
    <x v="712"/>
    <x v="0"/>
    <x v="1"/>
    <s v="Single"/>
    <s v="No"/>
    <s v="Y"/>
    <n v="4"/>
    <n v="-2"/>
    <n v="0"/>
    <n v="33"/>
    <n v="0"/>
    <m/>
    <n v="0"/>
    <n v="1"/>
    <n v="461"/>
    <n v="13"/>
    <x v="1"/>
    <n v="1"/>
    <n v="2"/>
    <n v="53"/>
    <n v="3"/>
    <n v="1"/>
    <n v="1"/>
    <n v="3452"/>
    <n v="17241"/>
    <n v="3"/>
    <n v="18"/>
    <n v="3"/>
    <n v="1"/>
    <n v="80"/>
    <n v="0"/>
    <n v="5"/>
    <n v="3"/>
    <n v="3"/>
    <n v="2"/>
    <n v="0"/>
    <n v="2"/>
  </r>
  <r>
    <s v="No"/>
    <s v="Travel_Rarely"/>
    <s v="45 - 54"/>
    <s v="Current Employees"/>
    <x v="1"/>
    <x v="2"/>
    <s v="STAFF-996"/>
    <x v="713"/>
    <x v="0"/>
    <x v="2"/>
    <s v="Divorced"/>
    <s v="No"/>
    <s v="Y"/>
    <n v="2"/>
    <n v="-2"/>
    <n v="0"/>
    <n v="45"/>
    <n v="0"/>
    <m/>
    <n v="0"/>
    <n v="1"/>
    <n v="974"/>
    <n v="1"/>
    <x v="2"/>
    <n v="1"/>
    <n v="4"/>
    <n v="91"/>
    <n v="3"/>
    <n v="1"/>
    <n v="4"/>
    <n v="2270"/>
    <n v="11005"/>
    <n v="3"/>
    <n v="14"/>
    <n v="3"/>
    <n v="4"/>
    <n v="80"/>
    <n v="2"/>
    <n v="8"/>
    <n v="3"/>
    <n v="5"/>
    <n v="3"/>
    <n v="0"/>
    <n v="2"/>
  </r>
  <r>
    <s v="No"/>
    <s v="Travel_Rarely"/>
    <s v="45 - 54"/>
    <s v="Current Employees"/>
    <x v="1"/>
    <x v="2"/>
    <s v="STAFF-997"/>
    <x v="714"/>
    <x v="1"/>
    <x v="7"/>
    <s v="Divorced"/>
    <s v="No"/>
    <s v="Y"/>
    <n v="1"/>
    <n v="-2"/>
    <n v="0"/>
    <n v="50"/>
    <n v="0"/>
    <m/>
    <n v="0"/>
    <n v="1"/>
    <n v="1126"/>
    <n v="1"/>
    <x v="0"/>
    <n v="1"/>
    <n v="4"/>
    <n v="66"/>
    <n v="3"/>
    <n v="4"/>
    <n v="4"/>
    <n v="17399"/>
    <n v="6615"/>
    <n v="9"/>
    <n v="22"/>
    <n v="4"/>
    <n v="3"/>
    <n v="80"/>
    <n v="1"/>
    <n v="32"/>
    <n v="2"/>
    <n v="5"/>
    <n v="4"/>
    <n v="1"/>
    <n v="3"/>
  </r>
  <r>
    <s v="No"/>
    <s v="Travel_Frequently"/>
    <s v="25 - 34"/>
    <s v="Current Employees"/>
    <x v="1"/>
    <x v="1"/>
    <s v="STAFF-998"/>
    <x v="715"/>
    <x v="0"/>
    <x v="4"/>
    <s v="Married"/>
    <s v="Yes"/>
    <s v="Y"/>
    <n v="2"/>
    <n v="-2"/>
    <n v="0"/>
    <n v="33"/>
    <n v="0"/>
    <m/>
    <n v="0"/>
    <n v="1"/>
    <n v="827"/>
    <n v="1"/>
    <x v="2"/>
    <n v="1"/>
    <n v="3"/>
    <n v="84"/>
    <n v="4"/>
    <n v="2"/>
    <n v="3"/>
    <n v="5488"/>
    <n v="20161"/>
    <n v="1"/>
    <n v="13"/>
    <n v="3"/>
    <n v="1"/>
    <n v="80"/>
    <n v="1"/>
    <n v="6"/>
    <n v="3"/>
    <n v="6"/>
    <n v="5"/>
    <n v="1"/>
    <n v="2"/>
  </r>
  <r>
    <s v="No"/>
    <s v="Travel_Frequently"/>
    <s v="35 - 44"/>
    <s v="Current Employees"/>
    <x v="1"/>
    <x v="2"/>
    <s v="STAFF-999"/>
    <x v="716"/>
    <x v="1"/>
    <x v="7"/>
    <s v="Divorced"/>
    <s v="No"/>
    <s v="Y"/>
    <n v="2"/>
    <n v="-2"/>
    <n v="0"/>
    <n v="41"/>
    <n v="0"/>
    <m/>
    <n v="0"/>
    <n v="1"/>
    <n v="840"/>
    <n v="9"/>
    <x v="3"/>
    <n v="1"/>
    <n v="1"/>
    <n v="64"/>
    <n v="3"/>
    <n v="5"/>
    <n v="3"/>
    <n v="19419"/>
    <n v="3735"/>
    <n v="2"/>
    <n v="17"/>
    <n v="3"/>
    <n v="2"/>
    <n v="80"/>
    <n v="1"/>
    <n v="21"/>
    <n v="4"/>
    <n v="18"/>
    <n v="16"/>
    <n v="0"/>
    <n v="11"/>
  </r>
  <r>
    <s v="No"/>
    <s v="Travel_Rarely"/>
    <s v="25 - 34"/>
    <s v="Current Employees"/>
    <x v="1"/>
    <x v="4"/>
    <s v="STAFF-1001"/>
    <x v="717"/>
    <x v="0"/>
    <x v="2"/>
    <s v="Married"/>
    <s v="No"/>
    <s v="Y"/>
    <n v="2"/>
    <n v="-2"/>
    <n v="0"/>
    <n v="27"/>
    <n v="0"/>
    <m/>
    <n v="0"/>
    <n v="1"/>
    <n v="1134"/>
    <n v="16"/>
    <x v="2"/>
    <n v="1"/>
    <n v="4"/>
    <n v="37"/>
    <n v="3"/>
    <n v="1"/>
    <n v="4"/>
    <n v="2811"/>
    <n v="12086"/>
    <n v="9"/>
    <n v="14"/>
    <n v="3"/>
    <n v="2"/>
    <n v="80"/>
    <n v="1"/>
    <n v="4"/>
    <n v="3"/>
    <n v="2"/>
    <n v="2"/>
    <n v="2"/>
    <n v="2"/>
  </r>
  <r>
    <s v="No"/>
    <s v="Non-Travel"/>
    <s v="45 - 54"/>
    <s v="Current Employees"/>
    <x v="1"/>
    <x v="0"/>
    <s v="STAFF-1002"/>
    <x v="718"/>
    <x v="1"/>
    <x v="2"/>
    <s v="Married"/>
    <s v="Yes"/>
    <s v="Y"/>
    <n v="2"/>
    <n v="-2"/>
    <n v="0"/>
    <n v="45"/>
    <n v="0"/>
    <m/>
    <n v="0"/>
    <n v="1"/>
    <n v="248"/>
    <n v="23"/>
    <x v="0"/>
    <n v="1"/>
    <n v="4"/>
    <n v="42"/>
    <n v="3"/>
    <n v="2"/>
    <n v="1"/>
    <n v="3633"/>
    <n v="14039"/>
    <n v="1"/>
    <n v="15"/>
    <n v="3"/>
    <n v="3"/>
    <n v="80"/>
    <n v="1"/>
    <n v="9"/>
    <n v="3"/>
    <n v="9"/>
    <n v="8"/>
    <n v="0"/>
    <n v="8"/>
  </r>
  <r>
    <s v="No"/>
    <s v="Travel_Rarely"/>
    <s v="45 - 54"/>
    <s v="Current Employees"/>
    <x v="0"/>
    <x v="0"/>
    <s v="STAFF-1003"/>
    <x v="719"/>
    <x v="0"/>
    <x v="0"/>
    <s v="Single"/>
    <s v="Yes"/>
    <s v="Y"/>
    <n v="0"/>
    <n v="-2"/>
    <n v="0"/>
    <n v="47"/>
    <n v="0"/>
    <m/>
    <n v="0"/>
    <n v="1"/>
    <n v="955"/>
    <n v="4"/>
    <x v="0"/>
    <n v="1"/>
    <n v="4"/>
    <n v="83"/>
    <n v="3"/>
    <n v="2"/>
    <n v="1"/>
    <n v="4163"/>
    <n v="8571"/>
    <n v="1"/>
    <n v="17"/>
    <n v="3"/>
    <n v="3"/>
    <n v="80"/>
    <n v="0"/>
    <n v="9"/>
    <n v="3"/>
    <n v="9"/>
    <n v="0"/>
    <n v="0"/>
    <n v="7"/>
  </r>
  <r>
    <s v="Yes"/>
    <s v="Travel_Rarely"/>
    <s v="25 - 34"/>
    <s v="Ex-Employees"/>
    <x v="1"/>
    <x v="0"/>
    <s v="STAFF-1004"/>
    <x v="720"/>
    <x v="0"/>
    <x v="1"/>
    <s v="Married"/>
    <s v="Yes"/>
    <s v="Y"/>
    <n v="2"/>
    <n v="-2"/>
    <n v="0"/>
    <n v="30"/>
    <n v="1"/>
    <n v="1"/>
    <n v="1"/>
    <n v="0"/>
    <n v="138"/>
    <n v="22"/>
    <x v="3"/>
    <n v="1"/>
    <n v="1"/>
    <n v="48"/>
    <n v="3"/>
    <n v="1"/>
    <n v="1"/>
    <n v="2132"/>
    <n v="11539"/>
    <n v="4"/>
    <n v="11"/>
    <n v="3"/>
    <n v="2"/>
    <n v="80"/>
    <n v="0"/>
    <n v="7"/>
    <n v="3"/>
    <n v="5"/>
    <n v="2"/>
    <n v="0"/>
    <n v="1"/>
  </r>
  <r>
    <s v="No"/>
    <s v="Travel_Rarely"/>
    <s v="45 - 54"/>
    <s v="Current Employees"/>
    <x v="1"/>
    <x v="0"/>
    <s v="STAFF-1005"/>
    <x v="721"/>
    <x v="1"/>
    <x v="3"/>
    <s v="Married"/>
    <s v="Yes"/>
    <s v="Y"/>
    <n v="2"/>
    <n v="-2"/>
    <n v="0"/>
    <n v="50"/>
    <n v="0"/>
    <m/>
    <n v="0"/>
    <n v="1"/>
    <n v="939"/>
    <n v="24"/>
    <x v="3"/>
    <n v="1"/>
    <n v="4"/>
    <n v="95"/>
    <n v="3"/>
    <n v="4"/>
    <n v="1"/>
    <n v="13973"/>
    <n v="4161"/>
    <n v="3"/>
    <n v="18"/>
    <n v="3"/>
    <n v="4"/>
    <n v="80"/>
    <n v="1"/>
    <n v="22"/>
    <n v="3"/>
    <n v="12"/>
    <n v="11"/>
    <n v="1"/>
    <n v="5"/>
  </r>
  <r>
    <s v="No"/>
    <s v="Travel_Frequently"/>
    <s v="35 - 44"/>
    <s v="Current Employees"/>
    <x v="1"/>
    <x v="2"/>
    <s v="STAFF-1006"/>
    <x v="722"/>
    <x v="1"/>
    <x v="1"/>
    <s v="Married"/>
    <s v="No"/>
    <s v="Y"/>
    <n v="0"/>
    <n v="-2"/>
    <n v="0"/>
    <n v="38"/>
    <n v="0"/>
    <m/>
    <n v="0"/>
    <n v="1"/>
    <n v="1391"/>
    <n v="10"/>
    <x v="1"/>
    <n v="1"/>
    <n v="3"/>
    <n v="66"/>
    <n v="3"/>
    <n v="1"/>
    <n v="3"/>
    <n v="2684"/>
    <n v="12127"/>
    <n v="0"/>
    <n v="17"/>
    <n v="3"/>
    <n v="2"/>
    <n v="80"/>
    <n v="1"/>
    <n v="3"/>
    <n v="2"/>
    <n v="2"/>
    <n v="1"/>
    <n v="0"/>
    <n v="2"/>
  </r>
  <r>
    <s v="No"/>
    <s v="Travel_Rarely"/>
    <s v="45 - 54"/>
    <s v="Current Employees"/>
    <x v="1"/>
    <x v="2"/>
    <s v="STAFF-1007"/>
    <x v="723"/>
    <x v="1"/>
    <x v="3"/>
    <s v="Divorced"/>
    <s v="No"/>
    <s v="Y"/>
    <n v="3"/>
    <n v="-2"/>
    <n v="0"/>
    <n v="46"/>
    <n v="0"/>
    <m/>
    <n v="0"/>
    <n v="1"/>
    <n v="566"/>
    <n v="7"/>
    <x v="0"/>
    <n v="1"/>
    <n v="4"/>
    <n v="75"/>
    <n v="3"/>
    <n v="3"/>
    <n v="3"/>
    <n v="10845"/>
    <n v="24208"/>
    <n v="6"/>
    <n v="13"/>
    <n v="3"/>
    <n v="2"/>
    <n v="80"/>
    <n v="1"/>
    <n v="13"/>
    <n v="3"/>
    <n v="8"/>
    <n v="7"/>
    <n v="0"/>
    <n v="7"/>
  </r>
  <r>
    <s v="No"/>
    <s v="Travel_Rarely"/>
    <s v="Under 25"/>
    <s v="Current Employees"/>
    <x v="1"/>
    <x v="2"/>
    <s v="STAFF-1009"/>
    <x v="724"/>
    <x v="0"/>
    <x v="3"/>
    <s v="Divorced"/>
    <s v="No"/>
    <s v="Y"/>
    <n v="6"/>
    <n v="-2"/>
    <n v="0"/>
    <n v="24"/>
    <n v="0"/>
    <m/>
    <n v="0"/>
    <n v="1"/>
    <n v="1206"/>
    <n v="17"/>
    <x v="1"/>
    <n v="1"/>
    <n v="4"/>
    <n v="41"/>
    <n v="2"/>
    <n v="2"/>
    <n v="3"/>
    <n v="4377"/>
    <n v="24117"/>
    <n v="1"/>
    <n v="15"/>
    <n v="3"/>
    <n v="2"/>
    <n v="80"/>
    <n v="2"/>
    <n v="5"/>
    <n v="3"/>
    <n v="4"/>
    <n v="2"/>
    <n v="3"/>
    <n v="2"/>
  </r>
  <r>
    <s v="Yes"/>
    <s v="Travel_Rarely"/>
    <s v="35 - 44"/>
    <s v="Ex-Employees"/>
    <x v="1"/>
    <x v="1"/>
    <s v="STAFF-1010"/>
    <x v="725"/>
    <x v="1"/>
    <x v="2"/>
    <s v="Divorced"/>
    <s v="Yes"/>
    <s v="Y"/>
    <n v="2"/>
    <n v="-2"/>
    <n v="0"/>
    <n v="35"/>
    <n v="1"/>
    <n v="1"/>
    <n v="1"/>
    <n v="0"/>
    <n v="622"/>
    <n v="14"/>
    <x v="2"/>
    <n v="1"/>
    <n v="3"/>
    <n v="39"/>
    <n v="2"/>
    <n v="1"/>
    <n v="3"/>
    <n v="3743"/>
    <n v="10074"/>
    <n v="1"/>
    <n v="24"/>
    <n v="4"/>
    <n v="4"/>
    <n v="80"/>
    <n v="1"/>
    <n v="5"/>
    <n v="1"/>
    <n v="4"/>
    <n v="2"/>
    <n v="0"/>
    <n v="2"/>
  </r>
  <r>
    <s v="No"/>
    <s v="Travel_Frequently"/>
    <s v="25 - 34"/>
    <s v="Current Employees"/>
    <x v="1"/>
    <x v="0"/>
    <s v="STAFF-1011"/>
    <x v="726"/>
    <x v="0"/>
    <x v="3"/>
    <s v="Married"/>
    <s v="No"/>
    <s v="Y"/>
    <n v="1"/>
    <n v="-2"/>
    <n v="0"/>
    <n v="31"/>
    <n v="0"/>
    <m/>
    <n v="0"/>
    <n v="1"/>
    <n v="853"/>
    <n v="1"/>
    <x v="1"/>
    <n v="1"/>
    <n v="3"/>
    <n v="96"/>
    <n v="3"/>
    <n v="2"/>
    <n v="1"/>
    <n v="4148"/>
    <n v="11275"/>
    <n v="1"/>
    <n v="12"/>
    <n v="3"/>
    <n v="3"/>
    <n v="80"/>
    <n v="1"/>
    <n v="4"/>
    <n v="3"/>
    <n v="4"/>
    <n v="3"/>
    <n v="0"/>
    <n v="3"/>
  </r>
  <r>
    <s v="No"/>
    <s v="Non-Travel"/>
    <s v="Under 25"/>
    <s v="Current Employees"/>
    <x v="1"/>
    <x v="0"/>
    <s v="STAFF-1012"/>
    <x v="727"/>
    <x v="1"/>
    <x v="1"/>
    <s v="Single"/>
    <s v="No"/>
    <s v="Y"/>
    <n v="2"/>
    <n v="-2"/>
    <n v="0"/>
    <n v="18"/>
    <n v="0"/>
    <m/>
    <n v="0"/>
    <n v="1"/>
    <n v="287"/>
    <n v="5"/>
    <x v="0"/>
    <n v="1"/>
    <n v="2"/>
    <n v="73"/>
    <n v="3"/>
    <n v="1"/>
    <n v="1"/>
    <n v="1051"/>
    <n v="13493"/>
    <n v="1"/>
    <n v="15"/>
    <n v="3"/>
    <n v="4"/>
    <n v="80"/>
    <n v="0"/>
    <n v="0"/>
    <n v="3"/>
    <n v="0"/>
    <n v="0"/>
    <n v="0"/>
    <n v="0"/>
  </r>
  <r>
    <s v="No"/>
    <s v="Travel_Rarely"/>
    <s v="45 - 54"/>
    <s v="Current Employees"/>
    <x v="1"/>
    <x v="4"/>
    <s v="STAFF-1013"/>
    <x v="728"/>
    <x v="0"/>
    <x v="3"/>
    <s v="Married"/>
    <s v="No"/>
    <s v="Y"/>
    <n v="2"/>
    <n v="-2"/>
    <n v="0"/>
    <n v="54"/>
    <n v="0"/>
    <m/>
    <n v="0"/>
    <n v="1"/>
    <n v="1441"/>
    <n v="17"/>
    <x v="3"/>
    <n v="1"/>
    <n v="4"/>
    <n v="56"/>
    <n v="3"/>
    <n v="3"/>
    <n v="4"/>
    <n v="10739"/>
    <n v="13943"/>
    <n v="8"/>
    <n v="11"/>
    <n v="3"/>
    <n v="3"/>
    <n v="80"/>
    <n v="1"/>
    <n v="22"/>
    <n v="3"/>
    <n v="10"/>
    <n v="7"/>
    <n v="0"/>
    <n v="8"/>
  </r>
  <r>
    <s v="No"/>
    <s v="Travel_Rarely"/>
    <s v="35 - 44"/>
    <s v="Current Employees"/>
    <x v="1"/>
    <x v="2"/>
    <s v="STAFF-1014"/>
    <x v="729"/>
    <x v="0"/>
    <x v="4"/>
    <s v="Divorced"/>
    <s v="Yes"/>
    <s v="Y"/>
    <n v="3"/>
    <n v="-2"/>
    <n v="0"/>
    <n v="35"/>
    <n v="0"/>
    <m/>
    <n v="0"/>
    <n v="1"/>
    <n v="583"/>
    <n v="25"/>
    <x v="2"/>
    <n v="1"/>
    <n v="3"/>
    <n v="57"/>
    <n v="3"/>
    <n v="3"/>
    <n v="3"/>
    <n v="10388"/>
    <n v="6975"/>
    <n v="1"/>
    <n v="11"/>
    <n v="3"/>
    <n v="3"/>
    <n v="80"/>
    <n v="1"/>
    <n v="16"/>
    <n v="2"/>
    <n v="16"/>
    <n v="10"/>
    <n v="10"/>
    <n v="1"/>
  </r>
  <r>
    <s v="No"/>
    <s v="Travel_Rarely"/>
    <s v="25 - 34"/>
    <s v="Current Employees"/>
    <x v="1"/>
    <x v="0"/>
    <s v="STAFF-1015"/>
    <x v="730"/>
    <x v="0"/>
    <x v="7"/>
    <s v="Married"/>
    <s v="Yes"/>
    <s v="Y"/>
    <n v="4"/>
    <n v="-2"/>
    <n v="0"/>
    <n v="30"/>
    <n v="0"/>
    <m/>
    <n v="0"/>
    <n v="1"/>
    <n v="153"/>
    <n v="8"/>
    <x v="0"/>
    <n v="1"/>
    <n v="2"/>
    <n v="73"/>
    <n v="4"/>
    <n v="3"/>
    <n v="1"/>
    <n v="11416"/>
    <n v="17802"/>
    <n v="0"/>
    <n v="12"/>
    <n v="3"/>
    <n v="3"/>
    <n v="80"/>
    <n v="3"/>
    <n v="9"/>
    <n v="2"/>
    <n v="8"/>
    <n v="7"/>
    <n v="1"/>
    <n v="7"/>
  </r>
  <r>
    <s v="Yes"/>
    <s v="Travel_Rarely"/>
    <s v="Under 25"/>
    <s v="Ex-Employees"/>
    <x v="1"/>
    <x v="2"/>
    <s v="STAFF-1016"/>
    <x v="731"/>
    <x v="0"/>
    <x v="1"/>
    <s v="Single"/>
    <s v="Yes"/>
    <s v="Y"/>
    <n v="2"/>
    <n v="-2"/>
    <n v="0"/>
    <n v="20"/>
    <n v="1"/>
    <n v="1"/>
    <n v="1"/>
    <n v="0"/>
    <n v="1097"/>
    <n v="11"/>
    <x v="3"/>
    <n v="1"/>
    <n v="4"/>
    <n v="98"/>
    <n v="2"/>
    <n v="1"/>
    <n v="3"/>
    <n v="2600"/>
    <n v="18275"/>
    <n v="1"/>
    <n v="15"/>
    <n v="3"/>
    <n v="1"/>
    <n v="80"/>
    <n v="0"/>
    <n v="1"/>
    <n v="3"/>
    <n v="1"/>
    <n v="0"/>
    <n v="0"/>
    <n v="0"/>
  </r>
  <r>
    <s v="Yes"/>
    <s v="Travel_Frequently"/>
    <s v="25 - 34"/>
    <s v="Ex-Employees"/>
    <x v="1"/>
    <x v="2"/>
    <s v="STAFF-1017"/>
    <x v="732"/>
    <x v="0"/>
    <x v="2"/>
    <s v="Single"/>
    <s v="No"/>
    <s v="Y"/>
    <n v="3"/>
    <n v="-2"/>
    <n v="0"/>
    <n v="30"/>
    <n v="1"/>
    <n v="1"/>
    <n v="1"/>
    <n v="0"/>
    <n v="109"/>
    <n v="5"/>
    <x v="3"/>
    <n v="1"/>
    <n v="2"/>
    <n v="60"/>
    <n v="3"/>
    <n v="1"/>
    <n v="3"/>
    <n v="2422"/>
    <n v="25725"/>
    <n v="0"/>
    <n v="17"/>
    <n v="3"/>
    <n v="1"/>
    <n v="80"/>
    <n v="0"/>
    <n v="4"/>
    <n v="3"/>
    <n v="3"/>
    <n v="2"/>
    <n v="1"/>
    <n v="2"/>
  </r>
  <r>
    <s v="No"/>
    <s v="Travel_Rarely"/>
    <s v="25 - 34"/>
    <s v="Current Employees"/>
    <x v="1"/>
    <x v="2"/>
    <s v="STAFF-1018"/>
    <x v="733"/>
    <x v="1"/>
    <x v="3"/>
    <s v="Married"/>
    <s v="No"/>
    <s v="Y"/>
    <n v="2"/>
    <n v="-2"/>
    <n v="0"/>
    <n v="26"/>
    <n v="0"/>
    <m/>
    <n v="0"/>
    <n v="1"/>
    <n v="1066"/>
    <n v="2"/>
    <x v="0"/>
    <n v="1"/>
    <n v="4"/>
    <n v="32"/>
    <n v="4"/>
    <n v="2"/>
    <n v="4"/>
    <n v="5472"/>
    <n v="3334"/>
    <n v="1"/>
    <n v="12"/>
    <n v="3"/>
    <n v="2"/>
    <n v="80"/>
    <n v="0"/>
    <n v="8"/>
    <n v="3"/>
    <n v="8"/>
    <n v="7"/>
    <n v="1"/>
    <n v="3"/>
  </r>
  <r>
    <s v="No"/>
    <s v="Travel_Rarely"/>
    <s v="Under 25"/>
    <s v="Current Employees"/>
    <x v="1"/>
    <x v="0"/>
    <s v="STAFF-1019"/>
    <x v="734"/>
    <x v="1"/>
    <x v="2"/>
    <s v="Married"/>
    <s v="No"/>
    <s v="Y"/>
    <n v="3"/>
    <n v="-2"/>
    <n v="0"/>
    <n v="22"/>
    <n v="0"/>
    <m/>
    <n v="0"/>
    <n v="1"/>
    <n v="217"/>
    <n v="8"/>
    <x v="1"/>
    <n v="1"/>
    <n v="2"/>
    <n v="94"/>
    <n v="1"/>
    <n v="1"/>
    <n v="1"/>
    <n v="2451"/>
    <n v="6881"/>
    <n v="1"/>
    <n v="15"/>
    <n v="3"/>
    <n v="1"/>
    <n v="80"/>
    <n v="1"/>
    <n v="4"/>
    <n v="2"/>
    <n v="4"/>
    <n v="3"/>
    <n v="1"/>
    <n v="1"/>
  </r>
  <r>
    <s v="No"/>
    <s v="Travel_Rarely"/>
    <s v="45 - 54"/>
    <s v="Current Employees"/>
    <x v="1"/>
    <x v="0"/>
    <s v="STAFF-1022"/>
    <x v="735"/>
    <x v="1"/>
    <x v="4"/>
    <s v="Single"/>
    <s v="No"/>
    <s v="Y"/>
    <n v="0"/>
    <n v="-2"/>
    <n v="0"/>
    <n v="48"/>
    <n v="0"/>
    <m/>
    <n v="0"/>
    <n v="1"/>
    <n v="277"/>
    <n v="6"/>
    <x v="3"/>
    <n v="1"/>
    <n v="1"/>
    <n v="97"/>
    <n v="2"/>
    <n v="2"/>
    <n v="1"/>
    <n v="4240"/>
    <n v="13119"/>
    <n v="2"/>
    <n v="13"/>
    <n v="3"/>
    <n v="4"/>
    <n v="80"/>
    <n v="0"/>
    <n v="19"/>
    <n v="3"/>
    <n v="2"/>
    <n v="2"/>
    <n v="2"/>
    <n v="2"/>
  </r>
  <r>
    <s v="No"/>
    <s v="Travel_Rarely"/>
    <s v="45 - 54"/>
    <s v="Current Employees"/>
    <x v="1"/>
    <x v="0"/>
    <s v="STAFF-1024"/>
    <x v="736"/>
    <x v="1"/>
    <x v="4"/>
    <s v="Single"/>
    <s v="No"/>
    <s v="Y"/>
    <n v="3"/>
    <n v="-2"/>
    <n v="0"/>
    <n v="48"/>
    <n v="0"/>
    <m/>
    <n v="0"/>
    <n v="1"/>
    <n v="1355"/>
    <n v="4"/>
    <x v="2"/>
    <n v="1"/>
    <n v="3"/>
    <n v="78"/>
    <n v="2"/>
    <n v="3"/>
    <n v="1"/>
    <n v="10999"/>
    <n v="22245"/>
    <n v="7"/>
    <n v="14"/>
    <n v="3"/>
    <n v="2"/>
    <n v="80"/>
    <n v="0"/>
    <n v="27"/>
    <n v="3"/>
    <n v="15"/>
    <n v="11"/>
    <n v="4"/>
    <n v="8"/>
  </r>
  <r>
    <s v="No"/>
    <s v="Travel_Rarely"/>
    <s v="35 - 44"/>
    <s v="Current Employees"/>
    <x v="1"/>
    <x v="2"/>
    <s v="STAFF-1025"/>
    <x v="737"/>
    <x v="0"/>
    <x v="3"/>
    <s v="Single"/>
    <s v="No"/>
    <s v="Y"/>
    <n v="6"/>
    <n v="-2"/>
    <n v="0"/>
    <n v="41"/>
    <n v="0"/>
    <m/>
    <n v="0"/>
    <n v="1"/>
    <n v="549"/>
    <n v="7"/>
    <x v="0"/>
    <n v="1"/>
    <n v="4"/>
    <n v="42"/>
    <n v="3"/>
    <n v="2"/>
    <n v="3"/>
    <n v="5003"/>
    <n v="23371"/>
    <n v="6"/>
    <n v="14"/>
    <n v="3"/>
    <n v="2"/>
    <n v="80"/>
    <n v="0"/>
    <n v="8"/>
    <n v="3"/>
    <n v="2"/>
    <n v="2"/>
    <n v="2"/>
    <n v="1"/>
  </r>
  <r>
    <s v="No"/>
    <s v="Travel_Rarely"/>
    <s v="35 - 44"/>
    <s v="Current Employees"/>
    <x v="1"/>
    <x v="0"/>
    <s v="STAFF-1026"/>
    <x v="738"/>
    <x v="0"/>
    <x v="3"/>
    <s v="Married"/>
    <s v="No"/>
    <s v="Y"/>
    <n v="3"/>
    <n v="-2"/>
    <n v="0"/>
    <n v="39"/>
    <n v="0"/>
    <m/>
    <n v="0"/>
    <n v="1"/>
    <n v="466"/>
    <n v="1"/>
    <x v="1"/>
    <n v="1"/>
    <n v="4"/>
    <n v="65"/>
    <n v="2"/>
    <n v="4"/>
    <n v="1"/>
    <n v="12742"/>
    <n v="7060"/>
    <n v="1"/>
    <n v="16"/>
    <n v="3"/>
    <n v="3"/>
    <n v="80"/>
    <n v="1"/>
    <n v="21"/>
    <n v="3"/>
    <n v="21"/>
    <n v="6"/>
    <n v="11"/>
    <n v="8"/>
  </r>
  <r>
    <s v="No"/>
    <s v="Travel_Rarely"/>
    <s v="25 - 34"/>
    <s v="Current Employees"/>
    <x v="1"/>
    <x v="0"/>
    <s v="STAFF-1027"/>
    <x v="739"/>
    <x v="0"/>
    <x v="3"/>
    <s v="Married"/>
    <s v="No"/>
    <s v="Y"/>
    <n v="2"/>
    <n v="-2"/>
    <n v="0"/>
    <n v="27"/>
    <n v="0"/>
    <m/>
    <n v="0"/>
    <n v="1"/>
    <n v="1055"/>
    <n v="2"/>
    <x v="2"/>
    <n v="1"/>
    <n v="1"/>
    <n v="47"/>
    <n v="3"/>
    <n v="2"/>
    <n v="1"/>
    <n v="4227"/>
    <n v="4658"/>
    <n v="0"/>
    <n v="18"/>
    <n v="3"/>
    <n v="2"/>
    <n v="80"/>
    <n v="1"/>
    <n v="4"/>
    <n v="3"/>
    <n v="3"/>
    <n v="2"/>
    <n v="2"/>
    <n v="2"/>
  </r>
  <r>
    <s v="No"/>
    <s v="Travel_Rarely"/>
    <s v="35 - 44"/>
    <s v="Current Employees"/>
    <x v="1"/>
    <x v="1"/>
    <s v="STAFF-1028"/>
    <x v="740"/>
    <x v="1"/>
    <x v="2"/>
    <s v="Divorced"/>
    <s v="No"/>
    <s v="Y"/>
    <n v="4"/>
    <n v="-2"/>
    <n v="0"/>
    <n v="35"/>
    <n v="0"/>
    <m/>
    <n v="0"/>
    <n v="1"/>
    <n v="802"/>
    <n v="10"/>
    <x v="3"/>
    <n v="1"/>
    <n v="2"/>
    <n v="45"/>
    <n v="3"/>
    <n v="1"/>
    <n v="4"/>
    <n v="3917"/>
    <n v="9541"/>
    <n v="1"/>
    <n v="20"/>
    <n v="4"/>
    <n v="1"/>
    <n v="80"/>
    <n v="1"/>
    <n v="3"/>
    <n v="2"/>
    <n v="3"/>
    <n v="2"/>
    <n v="1"/>
    <n v="2"/>
  </r>
  <r>
    <s v="No"/>
    <s v="Travel_Rarely"/>
    <s v="35 - 44"/>
    <s v="Current Employees"/>
    <x v="0"/>
    <x v="3"/>
    <s v="STAFF-1029"/>
    <x v="741"/>
    <x v="1"/>
    <x v="5"/>
    <s v="Married"/>
    <s v="No"/>
    <s v="Y"/>
    <n v="3"/>
    <n v="-2"/>
    <n v="0"/>
    <n v="42"/>
    <n v="0"/>
    <m/>
    <n v="0"/>
    <n v="1"/>
    <n v="265"/>
    <n v="5"/>
    <x v="0"/>
    <n v="1"/>
    <n v="4"/>
    <n v="90"/>
    <n v="3"/>
    <n v="5"/>
    <n v="2"/>
    <n v="18303"/>
    <n v="7770"/>
    <n v="6"/>
    <n v="13"/>
    <n v="3"/>
    <n v="2"/>
    <n v="80"/>
    <n v="0"/>
    <n v="21"/>
    <n v="4"/>
    <n v="1"/>
    <n v="0"/>
    <n v="0"/>
    <n v="0"/>
  </r>
  <r>
    <s v="No"/>
    <s v="Travel_Rarely"/>
    <s v="45 - 54"/>
    <s v="Current Employees"/>
    <x v="1"/>
    <x v="0"/>
    <s v="STAFF-1030"/>
    <x v="742"/>
    <x v="1"/>
    <x v="2"/>
    <s v="Married"/>
    <s v="No"/>
    <s v="Y"/>
    <n v="5"/>
    <n v="-2"/>
    <n v="0"/>
    <n v="50"/>
    <n v="0"/>
    <m/>
    <n v="0"/>
    <n v="1"/>
    <n v="804"/>
    <n v="9"/>
    <x v="3"/>
    <n v="1"/>
    <n v="1"/>
    <n v="64"/>
    <n v="3"/>
    <n v="1"/>
    <n v="1"/>
    <n v="2380"/>
    <n v="20165"/>
    <n v="4"/>
    <n v="18"/>
    <n v="3"/>
    <n v="2"/>
    <n v="80"/>
    <n v="0"/>
    <n v="8"/>
    <n v="3"/>
    <n v="1"/>
    <n v="0"/>
    <n v="0"/>
    <n v="0"/>
  </r>
  <r>
    <s v="No"/>
    <s v="Travel_Rarely"/>
    <s v="Over 55"/>
    <s v="Current Employees"/>
    <x v="1"/>
    <x v="0"/>
    <s v="STAFF-1032"/>
    <x v="743"/>
    <x v="0"/>
    <x v="3"/>
    <s v="Single"/>
    <s v="Yes"/>
    <s v="Y"/>
    <n v="4"/>
    <n v="-2"/>
    <n v="0"/>
    <n v="59"/>
    <n v="0"/>
    <m/>
    <n v="0"/>
    <n v="1"/>
    <n v="715"/>
    <n v="2"/>
    <x v="3"/>
    <n v="1"/>
    <n v="3"/>
    <n v="69"/>
    <n v="2"/>
    <n v="4"/>
    <n v="1"/>
    <n v="13726"/>
    <n v="21829"/>
    <n v="3"/>
    <n v="13"/>
    <n v="3"/>
    <n v="1"/>
    <n v="80"/>
    <n v="0"/>
    <n v="30"/>
    <n v="3"/>
    <n v="5"/>
    <n v="3"/>
    <n v="4"/>
    <n v="3"/>
  </r>
  <r>
    <s v="Yes"/>
    <s v="Travel_Rarely"/>
    <s v="35 - 44"/>
    <s v="Ex-Employees"/>
    <x v="1"/>
    <x v="2"/>
    <s v="STAFF-1033"/>
    <x v="744"/>
    <x v="0"/>
    <x v="4"/>
    <s v="Married"/>
    <s v="No"/>
    <s v="Y"/>
    <n v="2"/>
    <n v="-2"/>
    <n v="0"/>
    <n v="37"/>
    <n v="1"/>
    <n v="1"/>
    <n v="1"/>
    <n v="0"/>
    <n v="1141"/>
    <n v="11"/>
    <x v="0"/>
    <n v="1"/>
    <n v="1"/>
    <n v="61"/>
    <n v="1"/>
    <n v="2"/>
    <n v="3"/>
    <n v="4777"/>
    <n v="14382"/>
    <n v="5"/>
    <n v="15"/>
    <n v="3"/>
    <n v="1"/>
    <n v="80"/>
    <n v="0"/>
    <n v="15"/>
    <n v="1"/>
    <n v="1"/>
    <n v="0"/>
    <n v="0"/>
    <n v="0"/>
  </r>
  <r>
    <s v="No"/>
    <s v="Travel_Frequently"/>
    <s v="Over 55"/>
    <s v="Current Employees"/>
    <x v="1"/>
    <x v="2"/>
    <s v="STAFF-1034"/>
    <x v="745"/>
    <x v="1"/>
    <x v="4"/>
    <s v="Married"/>
    <s v="Yes"/>
    <s v="Y"/>
    <n v="3"/>
    <n v="-2"/>
    <n v="0"/>
    <n v="55"/>
    <n v="0"/>
    <m/>
    <n v="0"/>
    <n v="1"/>
    <n v="135"/>
    <n v="18"/>
    <x v="2"/>
    <n v="1"/>
    <n v="3"/>
    <n v="62"/>
    <n v="3"/>
    <n v="2"/>
    <n v="3"/>
    <n v="6385"/>
    <n v="12992"/>
    <n v="3"/>
    <n v="14"/>
    <n v="3"/>
    <n v="4"/>
    <n v="80"/>
    <n v="2"/>
    <n v="17"/>
    <n v="3"/>
    <n v="8"/>
    <n v="7"/>
    <n v="6"/>
    <n v="7"/>
  </r>
  <r>
    <s v="No"/>
    <s v="Non-Travel"/>
    <s v="35 - 44"/>
    <s v="Current Employees"/>
    <x v="1"/>
    <x v="0"/>
    <s v="STAFF-1035"/>
    <x v="746"/>
    <x v="0"/>
    <x v="7"/>
    <s v="Divorced"/>
    <s v="No"/>
    <s v="Y"/>
    <n v="3"/>
    <n v="-2"/>
    <n v="0"/>
    <n v="41"/>
    <n v="0"/>
    <m/>
    <n v="0"/>
    <n v="1"/>
    <n v="247"/>
    <n v="7"/>
    <x v="1"/>
    <n v="1"/>
    <n v="2"/>
    <n v="55"/>
    <n v="1"/>
    <n v="5"/>
    <n v="1"/>
    <n v="19973"/>
    <n v="20284"/>
    <n v="1"/>
    <n v="22"/>
    <n v="4"/>
    <n v="2"/>
    <n v="80"/>
    <n v="2"/>
    <n v="21"/>
    <n v="3"/>
    <n v="21"/>
    <n v="16"/>
    <n v="5"/>
    <n v="10"/>
  </r>
  <r>
    <s v="No"/>
    <s v="Travel_Rarely"/>
    <s v="35 - 44"/>
    <s v="Current Employees"/>
    <x v="0"/>
    <x v="0"/>
    <s v="STAFF-1036"/>
    <x v="747"/>
    <x v="1"/>
    <x v="0"/>
    <s v="Single"/>
    <s v="Yes"/>
    <s v="Y"/>
    <n v="1"/>
    <n v="-2"/>
    <n v="0"/>
    <n v="38"/>
    <n v="0"/>
    <m/>
    <n v="0"/>
    <n v="1"/>
    <n v="1035"/>
    <n v="3"/>
    <x v="2"/>
    <n v="1"/>
    <n v="2"/>
    <n v="42"/>
    <n v="3"/>
    <n v="2"/>
    <n v="1"/>
    <n v="6861"/>
    <n v="4981"/>
    <n v="8"/>
    <n v="12"/>
    <n v="3"/>
    <n v="3"/>
    <n v="80"/>
    <n v="0"/>
    <n v="19"/>
    <n v="3"/>
    <n v="1"/>
    <n v="0"/>
    <n v="0"/>
    <n v="0"/>
  </r>
  <r>
    <s v="Yes"/>
    <s v="Non-Travel"/>
    <s v="25 - 34"/>
    <s v="Ex-Employees"/>
    <x v="0"/>
    <x v="2"/>
    <s v="STAFF-1037"/>
    <x v="748"/>
    <x v="1"/>
    <x v="0"/>
    <s v="Single"/>
    <s v="No"/>
    <s v="Y"/>
    <n v="6"/>
    <n v="-2"/>
    <n v="0"/>
    <n v="26"/>
    <n v="1"/>
    <n v="1"/>
    <n v="1"/>
    <n v="0"/>
    <n v="265"/>
    <n v="29"/>
    <x v="0"/>
    <n v="1"/>
    <n v="2"/>
    <n v="79"/>
    <n v="1"/>
    <n v="2"/>
    <n v="3"/>
    <n v="4969"/>
    <n v="21813"/>
    <n v="8"/>
    <n v="18"/>
    <n v="3"/>
    <n v="4"/>
    <n v="80"/>
    <n v="0"/>
    <n v="7"/>
    <n v="3"/>
    <n v="2"/>
    <n v="2"/>
    <n v="2"/>
    <n v="2"/>
  </r>
  <r>
    <s v="Yes"/>
    <s v="Travel_Rarely"/>
    <s v="45 - 54"/>
    <s v="Ex-Employees"/>
    <x v="0"/>
    <x v="3"/>
    <s v="STAFF-1038"/>
    <x v="749"/>
    <x v="0"/>
    <x v="5"/>
    <s v="Married"/>
    <s v="No"/>
    <s v="Y"/>
    <n v="3"/>
    <n v="-2"/>
    <n v="0"/>
    <n v="52"/>
    <n v="1"/>
    <n v="1"/>
    <n v="1"/>
    <n v="0"/>
    <n v="266"/>
    <n v="2"/>
    <x v="1"/>
    <n v="1"/>
    <n v="1"/>
    <n v="57"/>
    <n v="1"/>
    <n v="5"/>
    <n v="2"/>
    <n v="19845"/>
    <n v="25846"/>
    <n v="1"/>
    <n v="15"/>
    <n v="3"/>
    <n v="4"/>
    <n v="80"/>
    <n v="1"/>
    <n v="33"/>
    <n v="3"/>
    <n v="32"/>
    <n v="14"/>
    <n v="6"/>
    <n v="9"/>
  </r>
  <r>
    <s v="No"/>
    <s v="Travel_Rarely"/>
    <s v="35 - 44"/>
    <s v="Current Employees"/>
    <x v="0"/>
    <x v="2"/>
    <s v="STAFF-1039"/>
    <x v="750"/>
    <x v="0"/>
    <x v="0"/>
    <s v="Married"/>
    <s v="Yes"/>
    <s v="Y"/>
    <n v="2"/>
    <n v="-2"/>
    <n v="0"/>
    <n v="44"/>
    <n v="0"/>
    <m/>
    <n v="0"/>
    <n v="1"/>
    <n v="1448"/>
    <n v="28"/>
    <x v="3"/>
    <n v="1"/>
    <n v="4"/>
    <n v="53"/>
    <n v="4"/>
    <n v="4"/>
    <n v="4"/>
    <n v="13320"/>
    <n v="11737"/>
    <n v="3"/>
    <n v="18"/>
    <n v="3"/>
    <n v="3"/>
    <n v="80"/>
    <n v="1"/>
    <n v="23"/>
    <n v="3"/>
    <n v="12"/>
    <n v="11"/>
    <n v="11"/>
    <n v="11"/>
  </r>
  <r>
    <s v="No"/>
    <s v="Non-Travel"/>
    <s v="45 - 54"/>
    <s v="Current Employees"/>
    <x v="0"/>
    <x v="0"/>
    <s v="STAFF-1040"/>
    <x v="751"/>
    <x v="0"/>
    <x v="0"/>
    <s v="Married"/>
    <s v="No"/>
    <s v="Y"/>
    <n v="3"/>
    <n v="-2"/>
    <n v="0"/>
    <n v="50"/>
    <n v="0"/>
    <m/>
    <n v="0"/>
    <n v="1"/>
    <n v="145"/>
    <n v="1"/>
    <x v="3"/>
    <n v="1"/>
    <n v="4"/>
    <n v="95"/>
    <n v="3"/>
    <n v="2"/>
    <n v="1"/>
    <n v="6347"/>
    <n v="24920"/>
    <n v="0"/>
    <n v="12"/>
    <n v="3"/>
    <n v="1"/>
    <n v="80"/>
    <n v="1"/>
    <n v="19"/>
    <n v="3"/>
    <n v="18"/>
    <n v="7"/>
    <n v="0"/>
    <n v="13"/>
  </r>
  <r>
    <s v="Yes"/>
    <s v="Travel_Rarely"/>
    <s v="35 - 44"/>
    <s v="Ex-Employees"/>
    <x v="1"/>
    <x v="0"/>
    <s v="STAFF-1042"/>
    <x v="752"/>
    <x v="0"/>
    <x v="2"/>
    <s v="Single"/>
    <s v="No"/>
    <s v="Y"/>
    <n v="1"/>
    <n v="-2"/>
    <n v="0"/>
    <n v="36"/>
    <n v="1"/>
    <n v="1"/>
    <n v="1"/>
    <n v="0"/>
    <n v="885"/>
    <n v="16"/>
    <x v="2"/>
    <n v="1"/>
    <n v="3"/>
    <n v="43"/>
    <n v="4"/>
    <n v="1"/>
    <n v="1"/>
    <n v="2743"/>
    <n v="8269"/>
    <n v="1"/>
    <n v="16"/>
    <n v="3"/>
    <n v="3"/>
    <n v="80"/>
    <n v="0"/>
    <n v="18"/>
    <n v="3"/>
    <n v="17"/>
    <n v="13"/>
    <n v="15"/>
    <n v="14"/>
  </r>
  <r>
    <s v="No"/>
    <s v="Travel_Frequently"/>
    <s v="35 - 44"/>
    <s v="Current Employees"/>
    <x v="1"/>
    <x v="2"/>
    <s v="STAFF-1043"/>
    <x v="753"/>
    <x v="0"/>
    <x v="3"/>
    <s v="Single"/>
    <s v="Yes"/>
    <s v="Y"/>
    <n v="2"/>
    <n v="-2"/>
    <n v="0"/>
    <n v="39"/>
    <n v="0"/>
    <m/>
    <n v="0"/>
    <n v="1"/>
    <n v="945"/>
    <n v="22"/>
    <x v="3"/>
    <n v="1"/>
    <n v="4"/>
    <n v="82"/>
    <n v="3"/>
    <n v="3"/>
    <n v="3"/>
    <n v="10880"/>
    <n v="5083"/>
    <n v="1"/>
    <n v="13"/>
    <n v="3"/>
    <n v="3"/>
    <n v="80"/>
    <n v="0"/>
    <n v="21"/>
    <n v="3"/>
    <n v="21"/>
    <n v="6"/>
    <n v="2"/>
    <n v="8"/>
  </r>
  <r>
    <s v="No"/>
    <s v="Non-Travel"/>
    <s v="25 - 34"/>
    <s v="Current Employees"/>
    <x v="0"/>
    <x v="0"/>
    <s v="STAFF-1044"/>
    <x v="754"/>
    <x v="0"/>
    <x v="6"/>
    <s v="Single"/>
    <s v="No"/>
    <s v="Y"/>
    <n v="2"/>
    <n v="-2"/>
    <n v="0"/>
    <n v="33"/>
    <n v="0"/>
    <m/>
    <n v="0"/>
    <n v="1"/>
    <n v="1038"/>
    <n v="8"/>
    <x v="1"/>
    <n v="1"/>
    <n v="2"/>
    <n v="88"/>
    <n v="2"/>
    <n v="1"/>
    <n v="1"/>
    <n v="2342"/>
    <n v="21437"/>
    <n v="0"/>
    <n v="19"/>
    <n v="3"/>
    <n v="4"/>
    <n v="80"/>
    <n v="0"/>
    <n v="3"/>
    <n v="2"/>
    <n v="2"/>
    <n v="2"/>
    <n v="2"/>
    <n v="2"/>
  </r>
  <r>
    <s v="No"/>
    <s v="Travel_Rarely"/>
    <s v="45 - 54"/>
    <s v="Current Employees"/>
    <x v="0"/>
    <x v="0"/>
    <s v="STAFF-1045"/>
    <x v="755"/>
    <x v="0"/>
    <x v="5"/>
    <s v="Married"/>
    <s v="No"/>
    <s v="Y"/>
    <n v="4"/>
    <n v="-2"/>
    <n v="0"/>
    <n v="45"/>
    <n v="0"/>
    <m/>
    <n v="0"/>
    <n v="1"/>
    <n v="1234"/>
    <n v="11"/>
    <x v="0"/>
    <n v="1"/>
    <n v="4"/>
    <n v="90"/>
    <n v="3"/>
    <n v="4"/>
    <n v="1"/>
    <n v="17650"/>
    <n v="5404"/>
    <n v="3"/>
    <n v="13"/>
    <n v="3"/>
    <n v="2"/>
    <n v="80"/>
    <n v="1"/>
    <n v="26"/>
    <n v="4"/>
    <n v="9"/>
    <n v="3"/>
    <n v="1"/>
    <n v="1"/>
  </r>
  <r>
    <s v="No"/>
    <s v="Non-Travel"/>
    <s v="25 - 34"/>
    <s v="Current Employees"/>
    <x v="1"/>
    <x v="2"/>
    <s v="STAFF-1046"/>
    <x v="756"/>
    <x v="0"/>
    <x v="2"/>
    <s v="Single"/>
    <s v="No"/>
    <s v="Y"/>
    <n v="2"/>
    <n v="-2"/>
    <n v="0"/>
    <n v="32"/>
    <n v="0"/>
    <m/>
    <n v="0"/>
    <n v="1"/>
    <n v="1109"/>
    <n v="29"/>
    <x v="2"/>
    <n v="1"/>
    <n v="4"/>
    <n v="69"/>
    <n v="3"/>
    <n v="1"/>
    <n v="3"/>
    <n v="4025"/>
    <n v="11135"/>
    <n v="9"/>
    <n v="12"/>
    <n v="3"/>
    <n v="2"/>
    <n v="80"/>
    <n v="0"/>
    <n v="10"/>
    <n v="3"/>
    <n v="8"/>
    <n v="7"/>
    <n v="7"/>
    <n v="7"/>
  </r>
  <r>
    <s v="No"/>
    <s v="Travel_Rarely"/>
    <s v="25 - 34"/>
    <s v="Current Employees"/>
    <x v="0"/>
    <x v="3"/>
    <s v="STAFF-1047"/>
    <x v="757"/>
    <x v="1"/>
    <x v="0"/>
    <s v="Divorced"/>
    <s v="No"/>
    <s v="Y"/>
    <n v="2"/>
    <n v="-2"/>
    <n v="0"/>
    <n v="34"/>
    <n v="0"/>
    <m/>
    <n v="0"/>
    <n v="1"/>
    <n v="216"/>
    <n v="1"/>
    <x v="2"/>
    <n v="1"/>
    <n v="2"/>
    <n v="75"/>
    <n v="4"/>
    <n v="2"/>
    <n v="2"/>
    <n v="9725"/>
    <n v="12278"/>
    <n v="0"/>
    <n v="11"/>
    <n v="3"/>
    <n v="4"/>
    <n v="80"/>
    <n v="1"/>
    <n v="16"/>
    <n v="2"/>
    <n v="15"/>
    <n v="1"/>
    <n v="0"/>
    <n v="9"/>
  </r>
  <r>
    <s v="No"/>
    <s v="Travel_Rarely"/>
    <s v="Over 55"/>
    <s v="Current Employees"/>
    <x v="0"/>
    <x v="4"/>
    <s v="STAFF-1048"/>
    <x v="758"/>
    <x v="1"/>
    <x v="5"/>
    <s v="Married"/>
    <s v="Yes"/>
    <s v="Y"/>
    <n v="1"/>
    <n v="-2"/>
    <n v="0"/>
    <n v="59"/>
    <n v="0"/>
    <m/>
    <n v="0"/>
    <n v="1"/>
    <n v="1089"/>
    <n v="1"/>
    <x v="0"/>
    <n v="1"/>
    <n v="4"/>
    <n v="66"/>
    <n v="3"/>
    <n v="3"/>
    <n v="4"/>
    <n v="11904"/>
    <n v="11038"/>
    <n v="3"/>
    <n v="14"/>
    <n v="3"/>
    <n v="3"/>
    <n v="80"/>
    <n v="1"/>
    <n v="14"/>
    <n v="1"/>
    <n v="6"/>
    <n v="4"/>
    <n v="0"/>
    <n v="4"/>
  </r>
  <r>
    <s v="No"/>
    <s v="Travel_Rarely"/>
    <s v="45 - 54"/>
    <s v="Current Employees"/>
    <x v="2"/>
    <x v="2"/>
    <s v="STAFF-1049"/>
    <x v="759"/>
    <x v="1"/>
    <x v="8"/>
    <s v="Single"/>
    <s v="No"/>
    <s v="Y"/>
    <n v="3"/>
    <n v="-2"/>
    <n v="0"/>
    <n v="45"/>
    <n v="0"/>
    <m/>
    <n v="0"/>
    <n v="1"/>
    <n v="788"/>
    <n v="24"/>
    <x v="2"/>
    <n v="1"/>
    <n v="2"/>
    <n v="36"/>
    <n v="3"/>
    <n v="1"/>
    <n v="3"/>
    <n v="2177"/>
    <n v="8318"/>
    <n v="1"/>
    <n v="16"/>
    <n v="3"/>
    <n v="1"/>
    <n v="80"/>
    <n v="0"/>
    <n v="6"/>
    <n v="3"/>
    <n v="6"/>
    <n v="3"/>
    <n v="0"/>
    <n v="4"/>
  </r>
  <r>
    <s v="No"/>
    <s v="Travel_Frequently"/>
    <s v="45 - 54"/>
    <s v="Current Employees"/>
    <x v="0"/>
    <x v="3"/>
    <s v="STAFF-1050"/>
    <x v="760"/>
    <x v="0"/>
    <x v="0"/>
    <s v="Married"/>
    <s v="No"/>
    <s v="Y"/>
    <n v="2"/>
    <n v="-2"/>
    <n v="0"/>
    <n v="53"/>
    <n v="0"/>
    <m/>
    <n v="0"/>
    <n v="1"/>
    <n v="124"/>
    <n v="2"/>
    <x v="3"/>
    <n v="1"/>
    <n v="3"/>
    <n v="38"/>
    <n v="2"/>
    <n v="3"/>
    <n v="2"/>
    <n v="7525"/>
    <n v="23537"/>
    <n v="2"/>
    <n v="12"/>
    <n v="3"/>
    <n v="1"/>
    <n v="80"/>
    <n v="1"/>
    <n v="30"/>
    <n v="3"/>
    <n v="15"/>
    <n v="7"/>
    <n v="6"/>
    <n v="12"/>
  </r>
  <r>
    <s v="Yes"/>
    <s v="Travel_Rarely"/>
    <s v="35 - 44"/>
    <s v="Ex-Employees"/>
    <x v="1"/>
    <x v="1"/>
    <s v="STAFF-1052"/>
    <x v="761"/>
    <x v="1"/>
    <x v="2"/>
    <s v="Divorced"/>
    <s v="No"/>
    <s v="Y"/>
    <n v="3"/>
    <n v="-2"/>
    <n v="0"/>
    <n v="36"/>
    <n v="1"/>
    <n v="1"/>
    <n v="1"/>
    <n v="0"/>
    <n v="660"/>
    <n v="15"/>
    <x v="3"/>
    <n v="1"/>
    <n v="1"/>
    <n v="81"/>
    <n v="3"/>
    <n v="2"/>
    <n v="3"/>
    <n v="4834"/>
    <n v="7858"/>
    <n v="7"/>
    <n v="14"/>
    <n v="3"/>
    <n v="2"/>
    <n v="80"/>
    <n v="1"/>
    <n v="9"/>
    <n v="2"/>
    <n v="1"/>
    <n v="0"/>
    <n v="0"/>
    <n v="0"/>
  </r>
  <r>
    <s v="Yes"/>
    <s v="Travel_Frequently"/>
    <s v="25 - 34"/>
    <s v="Ex-Employees"/>
    <x v="1"/>
    <x v="0"/>
    <s v="STAFF-1053"/>
    <x v="762"/>
    <x v="1"/>
    <x v="1"/>
    <s v="Married"/>
    <s v="Yes"/>
    <s v="Y"/>
    <n v="2"/>
    <n v="-2"/>
    <n v="0"/>
    <n v="26"/>
    <n v="1"/>
    <n v="1"/>
    <n v="1"/>
    <n v="0"/>
    <n v="342"/>
    <n v="2"/>
    <x v="3"/>
    <n v="1"/>
    <n v="1"/>
    <n v="57"/>
    <n v="3"/>
    <n v="1"/>
    <n v="1"/>
    <n v="2042"/>
    <n v="15346"/>
    <n v="6"/>
    <n v="14"/>
    <n v="3"/>
    <n v="2"/>
    <n v="80"/>
    <n v="1"/>
    <n v="6"/>
    <n v="3"/>
    <n v="3"/>
    <n v="2"/>
    <n v="1"/>
    <n v="2"/>
  </r>
  <r>
    <s v="No"/>
    <s v="Travel_Rarely"/>
    <s v="25 - 34"/>
    <s v="Current Employees"/>
    <x v="0"/>
    <x v="0"/>
    <s v="STAFF-1055"/>
    <x v="763"/>
    <x v="0"/>
    <x v="6"/>
    <s v="Married"/>
    <s v="Yes"/>
    <s v="Y"/>
    <n v="2"/>
    <n v="-2"/>
    <n v="0"/>
    <n v="34"/>
    <n v="0"/>
    <m/>
    <n v="0"/>
    <n v="1"/>
    <n v="1333"/>
    <n v="10"/>
    <x v="2"/>
    <n v="1"/>
    <n v="3"/>
    <n v="87"/>
    <n v="3"/>
    <n v="1"/>
    <n v="1"/>
    <n v="2220"/>
    <n v="18410"/>
    <n v="1"/>
    <n v="19"/>
    <n v="3"/>
    <n v="4"/>
    <n v="80"/>
    <n v="1"/>
    <n v="1"/>
    <n v="3"/>
    <n v="1"/>
    <n v="1"/>
    <n v="0"/>
    <n v="0"/>
  </r>
  <r>
    <s v="No"/>
    <s v="Travel_Rarely"/>
    <s v="25 - 34"/>
    <s v="Current Employees"/>
    <x v="0"/>
    <x v="2"/>
    <s v="STAFF-1056"/>
    <x v="764"/>
    <x v="1"/>
    <x v="6"/>
    <s v="Married"/>
    <s v="No"/>
    <s v="Y"/>
    <n v="5"/>
    <n v="-2"/>
    <n v="0"/>
    <n v="28"/>
    <n v="0"/>
    <m/>
    <n v="0"/>
    <n v="1"/>
    <n v="1144"/>
    <n v="10"/>
    <x v="1"/>
    <n v="1"/>
    <n v="4"/>
    <n v="74"/>
    <n v="3"/>
    <n v="1"/>
    <n v="3"/>
    <n v="1052"/>
    <n v="23384"/>
    <n v="1"/>
    <n v="22"/>
    <n v="4"/>
    <n v="2"/>
    <n v="80"/>
    <n v="0"/>
    <n v="1"/>
    <n v="3"/>
    <n v="1"/>
    <n v="0"/>
    <n v="0"/>
    <n v="0"/>
  </r>
  <r>
    <s v="No"/>
    <s v="Travel_Frequently"/>
    <s v="35 - 44"/>
    <s v="Current Employees"/>
    <x v="1"/>
    <x v="1"/>
    <s v="STAFF-1060"/>
    <x v="765"/>
    <x v="1"/>
    <x v="1"/>
    <s v="Married"/>
    <s v="No"/>
    <s v="Y"/>
    <n v="2"/>
    <n v="-2"/>
    <n v="0"/>
    <n v="38"/>
    <n v="0"/>
    <m/>
    <n v="0"/>
    <n v="1"/>
    <n v="1186"/>
    <n v="3"/>
    <x v="2"/>
    <n v="1"/>
    <n v="3"/>
    <n v="44"/>
    <n v="3"/>
    <n v="1"/>
    <n v="3"/>
    <n v="2821"/>
    <n v="2997"/>
    <n v="3"/>
    <n v="16"/>
    <n v="3"/>
    <n v="1"/>
    <n v="80"/>
    <n v="1"/>
    <n v="8"/>
    <n v="3"/>
    <n v="2"/>
    <n v="2"/>
    <n v="2"/>
    <n v="2"/>
  </r>
  <r>
    <s v="No"/>
    <s v="Travel_Rarely"/>
    <s v="45 - 54"/>
    <s v="Current Employees"/>
    <x v="1"/>
    <x v="2"/>
    <s v="STAFF-1061"/>
    <x v="766"/>
    <x v="1"/>
    <x v="7"/>
    <s v="Married"/>
    <s v="Yes"/>
    <s v="Y"/>
    <n v="2"/>
    <n v="-2"/>
    <n v="0"/>
    <n v="50"/>
    <n v="0"/>
    <m/>
    <n v="0"/>
    <n v="1"/>
    <n v="1464"/>
    <n v="2"/>
    <x v="2"/>
    <n v="1"/>
    <n v="2"/>
    <n v="62"/>
    <n v="3"/>
    <n v="5"/>
    <n v="3"/>
    <n v="19237"/>
    <n v="12853"/>
    <n v="2"/>
    <n v="11"/>
    <n v="3"/>
    <n v="4"/>
    <n v="80"/>
    <n v="1"/>
    <n v="29"/>
    <n v="2"/>
    <n v="8"/>
    <n v="1"/>
    <n v="7"/>
    <n v="7"/>
  </r>
  <r>
    <s v="No"/>
    <s v="Travel_Rarely"/>
    <s v="35 - 44"/>
    <s v="Current Employees"/>
    <x v="1"/>
    <x v="1"/>
    <s v="STAFF-1062"/>
    <x v="767"/>
    <x v="0"/>
    <x v="4"/>
    <s v="Single"/>
    <s v="No"/>
    <s v="Y"/>
    <n v="3"/>
    <n v="-2"/>
    <n v="0"/>
    <n v="37"/>
    <n v="0"/>
    <m/>
    <n v="0"/>
    <n v="1"/>
    <n v="124"/>
    <n v="3"/>
    <x v="3"/>
    <n v="1"/>
    <n v="4"/>
    <n v="35"/>
    <n v="3"/>
    <n v="2"/>
    <n v="3"/>
    <n v="4107"/>
    <n v="13848"/>
    <n v="3"/>
    <n v="15"/>
    <n v="3"/>
    <n v="1"/>
    <n v="80"/>
    <n v="0"/>
    <n v="8"/>
    <n v="2"/>
    <n v="4"/>
    <n v="3"/>
    <n v="0"/>
    <n v="1"/>
  </r>
  <r>
    <s v="No"/>
    <s v="Travel_Rarely"/>
    <s v="35 - 44"/>
    <s v="Current Employees"/>
    <x v="0"/>
    <x v="3"/>
    <s v="STAFF-1066"/>
    <x v="768"/>
    <x v="1"/>
    <x v="0"/>
    <s v="Married"/>
    <s v="No"/>
    <s v="Y"/>
    <n v="3"/>
    <n v="-2"/>
    <n v="0"/>
    <n v="40"/>
    <n v="0"/>
    <m/>
    <n v="0"/>
    <n v="1"/>
    <n v="300"/>
    <n v="26"/>
    <x v="3"/>
    <n v="1"/>
    <n v="3"/>
    <n v="74"/>
    <n v="3"/>
    <n v="2"/>
    <n v="2"/>
    <n v="8396"/>
    <n v="22217"/>
    <n v="1"/>
    <n v="14"/>
    <n v="3"/>
    <n v="2"/>
    <n v="80"/>
    <n v="1"/>
    <n v="8"/>
    <n v="2"/>
    <n v="7"/>
    <n v="7"/>
    <n v="7"/>
    <n v="5"/>
  </r>
  <r>
    <s v="No"/>
    <s v="Travel_Frequently"/>
    <s v="25 - 34"/>
    <s v="Current Employees"/>
    <x v="1"/>
    <x v="2"/>
    <s v="STAFF-1068"/>
    <x v="769"/>
    <x v="0"/>
    <x v="1"/>
    <s v="Divorced"/>
    <s v="No"/>
    <s v="Y"/>
    <n v="5"/>
    <n v="-2"/>
    <n v="0"/>
    <n v="26"/>
    <n v="0"/>
    <m/>
    <n v="0"/>
    <n v="1"/>
    <n v="921"/>
    <n v="1"/>
    <x v="1"/>
    <n v="1"/>
    <n v="1"/>
    <n v="66"/>
    <n v="2"/>
    <n v="1"/>
    <n v="3"/>
    <n v="2007"/>
    <n v="25265"/>
    <n v="1"/>
    <n v="13"/>
    <n v="3"/>
    <n v="3"/>
    <n v="80"/>
    <n v="2"/>
    <n v="5"/>
    <n v="3"/>
    <n v="5"/>
    <n v="3"/>
    <n v="1"/>
    <n v="3"/>
  </r>
  <r>
    <s v="No"/>
    <s v="Travel_Rarely"/>
    <s v="45 - 54"/>
    <s v="Current Employees"/>
    <x v="1"/>
    <x v="2"/>
    <s v="STAFF-1069"/>
    <x v="770"/>
    <x v="1"/>
    <x v="7"/>
    <s v="Divorced"/>
    <s v="No"/>
    <s v="Y"/>
    <n v="0"/>
    <n v="-2"/>
    <n v="0"/>
    <n v="46"/>
    <n v="0"/>
    <m/>
    <n v="0"/>
    <n v="1"/>
    <n v="430"/>
    <n v="1"/>
    <x v="2"/>
    <n v="1"/>
    <n v="4"/>
    <n v="40"/>
    <n v="3"/>
    <n v="5"/>
    <n v="4"/>
    <n v="19627"/>
    <n v="21445"/>
    <n v="9"/>
    <n v="17"/>
    <n v="3"/>
    <n v="4"/>
    <n v="80"/>
    <n v="2"/>
    <n v="23"/>
    <n v="3"/>
    <n v="2"/>
    <n v="2"/>
    <n v="2"/>
    <n v="2"/>
  </r>
  <r>
    <s v="No"/>
    <s v="Travel_Rarely"/>
    <s v="45 - 54"/>
    <s v="Current Employees"/>
    <x v="0"/>
    <x v="0"/>
    <s v="STAFF-1070"/>
    <x v="771"/>
    <x v="0"/>
    <x v="0"/>
    <s v="Married"/>
    <s v="No"/>
    <s v="Y"/>
    <n v="4"/>
    <n v="-2"/>
    <n v="0"/>
    <n v="54"/>
    <n v="0"/>
    <m/>
    <n v="0"/>
    <n v="1"/>
    <n v="1082"/>
    <n v="2"/>
    <x v="2"/>
    <n v="1"/>
    <n v="3"/>
    <n v="41"/>
    <n v="2"/>
    <n v="3"/>
    <n v="1"/>
    <n v="10686"/>
    <n v="8392"/>
    <n v="6"/>
    <n v="11"/>
    <n v="3"/>
    <n v="2"/>
    <n v="80"/>
    <n v="1"/>
    <n v="13"/>
    <n v="3"/>
    <n v="9"/>
    <n v="4"/>
    <n v="7"/>
    <n v="0"/>
  </r>
  <r>
    <s v="No"/>
    <s v="Travel_Frequently"/>
    <s v="Over 55"/>
    <s v="Current Employees"/>
    <x v="1"/>
    <x v="2"/>
    <s v="STAFF-1071"/>
    <x v="772"/>
    <x v="0"/>
    <x v="1"/>
    <s v="Married"/>
    <s v="No"/>
    <s v="Y"/>
    <n v="4"/>
    <n v="-2"/>
    <n v="0"/>
    <n v="56"/>
    <n v="0"/>
    <m/>
    <n v="0"/>
    <n v="1"/>
    <n v="1240"/>
    <n v="9"/>
    <x v="3"/>
    <n v="1"/>
    <n v="1"/>
    <n v="63"/>
    <n v="3"/>
    <n v="1"/>
    <n v="3"/>
    <n v="2942"/>
    <n v="12154"/>
    <n v="2"/>
    <n v="19"/>
    <n v="3"/>
    <n v="2"/>
    <n v="80"/>
    <n v="1"/>
    <n v="18"/>
    <n v="3"/>
    <n v="5"/>
    <n v="4"/>
    <n v="0"/>
    <n v="3"/>
  </r>
  <r>
    <s v="No"/>
    <s v="Travel_Rarely"/>
    <s v="35 - 44"/>
    <s v="Current Employees"/>
    <x v="1"/>
    <x v="2"/>
    <s v="STAFF-1073"/>
    <x v="773"/>
    <x v="0"/>
    <x v="3"/>
    <s v="Single"/>
    <s v="No"/>
    <s v="Y"/>
    <n v="2"/>
    <n v="-2"/>
    <n v="0"/>
    <n v="36"/>
    <n v="0"/>
    <m/>
    <n v="0"/>
    <n v="1"/>
    <n v="796"/>
    <n v="12"/>
    <x v="4"/>
    <n v="1"/>
    <n v="4"/>
    <n v="51"/>
    <n v="2"/>
    <n v="3"/>
    <n v="4"/>
    <n v="8858"/>
    <n v="15669"/>
    <n v="0"/>
    <n v="11"/>
    <n v="3"/>
    <n v="2"/>
    <n v="80"/>
    <n v="0"/>
    <n v="15"/>
    <n v="2"/>
    <n v="14"/>
    <n v="8"/>
    <n v="7"/>
    <n v="8"/>
  </r>
  <r>
    <s v="No"/>
    <s v="Non-Travel"/>
    <s v="Over 55"/>
    <s v="Current Employees"/>
    <x v="1"/>
    <x v="2"/>
    <s v="STAFF-1074"/>
    <x v="774"/>
    <x v="1"/>
    <x v="5"/>
    <s v="Single"/>
    <s v="No"/>
    <s v="Y"/>
    <n v="3"/>
    <n v="-2"/>
    <n v="0"/>
    <n v="55"/>
    <n v="0"/>
    <m/>
    <n v="0"/>
    <n v="1"/>
    <n v="444"/>
    <n v="2"/>
    <x v="1"/>
    <n v="1"/>
    <n v="3"/>
    <n v="40"/>
    <n v="2"/>
    <n v="4"/>
    <n v="3"/>
    <n v="16756"/>
    <n v="17323"/>
    <n v="7"/>
    <n v="15"/>
    <n v="3"/>
    <n v="2"/>
    <n v="80"/>
    <n v="0"/>
    <n v="31"/>
    <n v="4"/>
    <n v="9"/>
    <n v="7"/>
    <n v="6"/>
    <n v="2"/>
  </r>
  <r>
    <s v="No"/>
    <s v="Travel_Rarely"/>
    <s v="35 - 44"/>
    <s v="Current Employees"/>
    <x v="0"/>
    <x v="2"/>
    <s v="STAFF-1076"/>
    <x v="775"/>
    <x v="1"/>
    <x v="0"/>
    <s v="Divorced"/>
    <s v="No"/>
    <s v="Y"/>
    <n v="5"/>
    <n v="-2"/>
    <n v="0"/>
    <n v="43"/>
    <n v="0"/>
    <m/>
    <n v="0"/>
    <n v="1"/>
    <n v="415"/>
    <n v="25"/>
    <x v="3"/>
    <n v="1"/>
    <n v="3"/>
    <n v="79"/>
    <n v="2"/>
    <n v="3"/>
    <n v="4"/>
    <n v="10798"/>
    <n v="5268"/>
    <n v="5"/>
    <n v="13"/>
    <n v="3"/>
    <n v="3"/>
    <n v="80"/>
    <n v="1"/>
    <n v="18"/>
    <n v="3"/>
    <n v="1"/>
    <n v="0"/>
    <n v="0"/>
    <n v="0"/>
  </r>
  <r>
    <s v="Yes"/>
    <s v="Travel_Frequently"/>
    <s v="Under 25"/>
    <s v="Ex-Employees"/>
    <x v="0"/>
    <x v="3"/>
    <s v="STAFF-1077"/>
    <x v="776"/>
    <x v="0"/>
    <x v="6"/>
    <s v="Single"/>
    <s v="Yes"/>
    <s v="Y"/>
    <n v="3"/>
    <n v="-2"/>
    <n v="0"/>
    <n v="20"/>
    <n v="1"/>
    <n v="1"/>
    <n v="1"/>
    <n v="0"/>
    <n v="769"/>
    <n v="9"/>
    <x v="3"/>
    <n v="1"/>
    <n v="4"/>
    <n v="54"/>
    <n v="3"/>
    <n v="1"/>
    <n v="2"/>
    <n v="2323"/>
    <n v="17205"/>
    <n v="1"/>
    <n v="14"/>
    <n v="3"/>
    <n v="2"/>
    <n v="80"/>
    <n v="0"/>
    <n v="2"/>
    <n v="3"/>
    <n v="2"/>
    <n v="2"/>
    <n v="0"/>
    <n v="2"/>
  </r>
  <r>
    <s v="Yes"/>
    <s v="Travel_Rarely"/>
    <s v="Under 25"/>
    <s v="Ex-Employees"/>
    <x v="1"/>
    <x v="0"/>
    <s v="STAFF-1079"/>
    <x v="777"/>
    <x v="0"/>
    <x v="2"/>
    <s v="Single"/>
    <s v="No"/>
    <s v="Y"/>
    <n v="6"/>
    <n v="-2"/>
    <n v="0"/>
    <n v="21"/>
    <n v="1"/>
    <n v="1"/>
    <n v="1"/>
    <n v="0"/>
    <n v="1334"/>
    <n v="10"/>
    <x v="3"/>
    <n v="1"/>
    <n v="3"/>
    <n v="36"/>
    <n v="2"/>
    <n v="1"/>
    <n v="1"/>
    <n v="1416"/>
    <n v="17258"/>
    <n v="1"/>
    <n v="13"/>
    <n v="3"/>
    <n v="1"/>
    <n v="80"/>
    <n v="0"/>
    <n v="1"/>
    <n v="2"/>
    <n v="1"/>
    <n v="0"/>
    <n v="1"/>
    <n v="0"/>
  </r>
  <r>
    <s v="No"/>
    <s v="Travel_Rarely"/>
    <s v="45 - 54"/>
    <s v="Current Employees"/>
    <x v="1"/>
    <x v="0"/>
    <s v="STAFF-1080"/>
    <x v="778"/>
    <x v="0"/>
    <x v="1"/>
    <s v="Divorced"/>
    <s v="Yes"/>
    <s v="Y"/>
    <n v="2"/>
    <n v="-2"/>
    <n v="0"/>
    <n v="46"/>
    <n v="0"/>
    <m/>
    <n v="0"/>
    <n v="1"/>
    <n v="1003"/>
    <n v="8"/>
    <x v="2"/>
    <n v="1"/>
    <n v="4"/>
    <n v="74"/>
    <n v="2"/>
    <n v="2"/>
    <n v="1"/>
    <n v="4615"/>
    <n v="21029"/>
    <n v="8"/>
    <n v="23"/>
    <n v="4"/>
    <n v="1"/>
    <n v="80"/>
    <n v="3"/>
    <n v="19"/>
    <n v="3"/>
    <n v="16"/>
    <n v="13"/>
    <n v="1"/>
    <n v="7"/>
  </r>
  <r>
    <s v="Yes"/>
    <s v="Travel_Rarely"/>
    <s v="45 - 54"/>
    <s v="Ex-Employees"/>
    <x v="1"/>
    <x v="0"/>
    <s v="STAFF-1081"/>
    <x v="779"/>
    <x v="1"/>
    <x v="1"/>
    <s v="Married"/>
    <s v="Yes"/>
    <s v="Y"/>
    <n v="2"/>
    <n v="-2"/>
    <n v="0"/>
    <n v="51"/>
    <n v="1"/>
    <n v="1"/>
    <n v="1"/>
    <n v="0"/>
    <n v="1323"/>
    <n v="4"/>
    <x v="2"/>
    <n v="1"/>
    <n v="1"/>
    <n v="34"/>
    <n v="3"/>
    <n v="1"/>
    <n v="1"/>
    <n v="2461"/>
    <n v="10332"/>
    <n v="9"/>
    <n v="12"/>
    <n v="3"/>
    <n v="3"/>
    <n v="80"/>
    <n v="3"/>
    <n v="18"/>
    <n v="4"/>
    <n v="10"/>
    <n v="0"/>
    <n v="2"/>
    <n v="7"/>
  </r>
  <r>
    <s v="Yes"/>
    <s v="Non-Travel"/>
    <s v="25 - 34"/>
    <s v="Ex-Employees"/>
    <x v="1"/>
    <x v="4"/>
    <s v="STAFF-1082"/>
    <x v="780"/>
    <x v="1"/>
    <x v="4"/>
    <s v="Single"/>
    <s v="No"/>
    <s v="Y"/>
    <n v="2"/>
    <n v="-2"/>
    <n v="0"/>
    <n v="28"/>
    <n v="1"/>
    <n v="1"/>
    <n v="1"/>
    <n v="0"/>
    <n v="1366"/>
    <n v="24"/>
    <x v="0"/>
    <n v="1"/>
    <n v="4"/>
    <n v="72"/>
    <n v="2"/>
    <n v="3"/>
    <n v="4"/>
    <n v="8722"/>
    <n v="12355"/>
    <n v="1"/>
    <n v="12"/>
    <n v="3"/>
    <n v="1"/>
    <n v="80"/>
    <n v="0"/>
    <n v="10"/>
    <n v="2"/>
    <n v="10"/>
    <n v="7"/>
    <n v="1"/>
    <n v="9"/>
  </r>
  <r>
    <s v="No"/>
    <s v="Travel_Rarely"/>
    <s v="25 - 34"/>
    <s v="Current Employees"/>
    <x v="1"/>
    <x v="2"/>
    <s v="STAFF-1083"/>
    <x v="781"/>
    <x v="1"/>
    <x v="2"/>
    <s v="Married"/>
    <s v="No"/>
    <s v="Y"/>
    <n v="2"/>
    <n v="-2"/>
    <n v="0"/>
    <n v="26"/>
    <n v="0"/>
    <m/>
    <n v="0"/>
    <n v="1"/>
    <n v="192"/>
    <n v="1"/>
    <x v="0"/>
    <n v="1"/>
    <n v="1"/>
    <n v="59"/>
    <n v="2"/>
    <n v="1"/>
    <n v="3"/>
    <n v="3955"/>
    <n v="11141"/>
    <n v="1"/>
    <n v="16"/>
    <n v="3"/>
    <n v="1"/>
    <n v="80"/>
    <n v="2"/>
    <n v="6"/>
    <n v="3"/>
    <n v="5"/>
    <n v="3"/>
    <n v="1"/>
    <n v="3"/>
  </r>
  <r>
    <s v="No"/>
    <s v="Travel_Rarely"/>
    <s v="25 - 34"/>
    <s v="Current Employees"/>
    <x v="1"/>
    <x v="1"/>
    <s v="STAFF-1084"/>
    <x v="782"/>
    <x v="1"/>
    <x v="3"/>
    <s v="Married"/>
    <s v="No"/>
    <s v="Y"/>
    <n v="1"/>
    <n v="-2"/>
    <n v="0"/>
    <n v="30"/>
    <n v="0"/>
    <m/>
    <n v="0"/>
    <n v="1"/>
    <n v="1176"/>
    <n v="20"/>
    <x v="3"/>
    <n v="1"/>
    <n v="3"/>
    <n v="85"/>
    <n v="3"/>
    <n v="2"/>
    <n v="3"/>
    <n v="9957"/>
    <n v="9096"/>
    <n v="0"/>
    <n v="15"/>
    <n v="3"/>
    <n v="3"/>
    <n v="80"/>
    <n v="1"/>
    <n v="7"/>
    <n v="2"/>
    <n v="6"/>
    <n v="2"/>
    <n v="0"/>
    <n v="2"/>
  </r>
  <r>
    <s v="No"/>
    <s v="Travel_Rarely"/>
    <s v="35 - 44"/>
    <s v="Current Employees"/>
    <x v="1"/>
    <x v="4"/>
    <s v="STAFF-1085"/>
    <x v="783"/>
    <x v="0"/>
    <x v="1"/>
    <s v="Married"/>
    <s v="No"/>
    <s v="Y"/>
    <n v="3"/>
    <n v="-2"/>
    <n v="0"/>
    <n v="41"/>
    <n v="0"/>
    <m/>
    <n v="0"/>
    <n v="1"/>
    <n v="509"/>
    <n v="7"/>
    <x v="0"/>
    <n v="1"/>
    <n v="4"/>
    <n v="43"/>
    <n v="4"/>
    <n v="1"/>
    <n v="4"/>
    <n v="3376"/>
    <n v="18863"/>
    <n v="1"/>
    <n v="13"/>
    <n v="3"/>
    <n v="3"/>
    <n v="80"/>
    <n v="0"/>
    <n v="10"/>
    <n v="3"/>
    <n v="10"/>
    <n v="6"/>
    <n v="0"/>
    <n v="8"/>
  </r>
  <r>
    <s v="No"/>
    <s v="Travel_Rarely"/>
    <s v="35 - 44"/>
    <s v="Current Employees"/>
    <x v="1"/>
    <x v="0"/>
    <s v="STAFF-1088"/>
    <x v="784"/>
    <x v="0"/>
    <x v="4"/>
    <s v="Married"/>
    <s v="No"/>
    <s v="Y"/>
    <n v="4"/>
    <n v="-2"/>
    <n v="0"/>
    <n v="38"/>
    <n v="0"/>
    <m/>
    <n v="0"/>
    <n v="1"/>
    <n v="330"/>
    <n v="17"/>
    <x v="1"/>
    <n v="1"/>
    <n v="3"/>
    <n v="65"/>
    <n v="2"/>
    <n v="3"/>
    <n v="1"/>
    <n v="8823"/>
    <n v="24608"/>
    <n v="0"/>
    <n v="18"/>
    <n v="3"/>
    <n v="1"/>
    <n v="80"/>
    <n v="1"/>
    <n v="20"/>
    <n v="2"/>
    <n v="19"/>
    <n v="9"/>
    <n v="1"/>
    <n v="9"/>
  </r>
  <r>
    <s v="No"/>
    <s v="Travel_Rarely"/>
    <s v="35 - 44"/>
    <s v="Current Employees"/>
    <x v="1"/>
    <x v="4"/>
    <s v="STAFF-1092"/>
    <x v="785"/>
    <x v="1"/>
    <x v="4"/>
    <s v="Married"/>
    <s v="No"/>
    <s v="Y"/>
    <n v="6"/>
    <n v="-2"/>
    <n v="0"/>
    <n v="40"/>
    <n v="0"/>
    <m/>
    <n v="0"/>
    <n v="1"/>
    <n v="1492"/>
    <n v="20"/>
    <x v="2"/>
    <n v="1"/>
    <n v="4"/>
    <n v="61"/>
    <n v="3"/>
    <n v="3"/>
    <n v="4"/>
    <n v="10322"/>
    <n v="26542"/>
    <n v="4"/>
    <n v="20"/>
    <n v="4"/>
    <n v="4"/>
    <n v="80"/>
    <n v="1"/>
    <n v="14"/>
    <n v="3"/>
    <n v="11"/>
    <n v="10"/>
    <n v="11"/>
    <n v="1"/>
  </r>
  <r>
    <s v="No"/>
    <s v="Non-Travel"/>
    <s v="25 - 34"/>
    <s v="Current Employees"/>
    <x v="1"/>
    <x v="0"/>
    <s v="STAFF-1094"/>
    <x v="786"/>
    <x v="1"/>
    <x v="2"/>
    <s v="Married"/>
    <s v="No"/>
    <s v="Y"/>
    <n v="4"/>
    <n v="-2"/>
    <n v="0"/>
    <n v="27"/>
    <n v="0"/>
    <m/>
    <n v="0"/>
    <n v="1"/>
    <n v="1277"/>
    <n v="8"/>
    <x v="4"/>
    <n v="1"/>
    <n v="1"/>
    <n v="87"/>
    <n v="1"/>
    <n v="1"/>
    <n v="1"/>
    <n v="4621"/>
    <n v="5869"/>
    <n v="1"/>
    <n v="19"/>
    <n v="3"/>
    <n v="4"/>
    <n v="80"/>
    <n v="3"/>
    <n v="3"/>
    <n v="3"/>
    <n v="3"/>
    <n v="2"/>
    <n v="1"/>
    <n v="2"/>
  </r>
  <r>
    <s v="No"/>
    <s v="Travel_Frequently"/>
    <s v="Over 55"/>
    <s v="Current Employees"/>
    <x v="1"/>
    <x v="0"/>
    <s v="STAFF-1096"/>
    <x v="787"/>
    <x v="1"/>
    <x v="3"/>
    <s v="Married"/>
    <s v="No"/>
    <s v="Y"/>
    <n v="4"/>
    <n v="-2"/>
    <n v="0"/>
    <n v="55"/>
    <n v="0"/>
    <m/>
    <n v="0"/>
    <n v="1"/>
    <n v="1091"/>
    <n v="2"/>
    <x v="1"/>
    <n v="1"/>
    <n v="4"/>
    <n v="65"/>
    <n v="3"/>
    <n v="3"/>
    <n v="1"/>
    <n v="10976"/>
    <n v="15813"/>
    <n v="3"/>
    <n v="18"/>
    <n v="3"/>
    <n v="2"/>
    <n v="80"/>
    <n v="1"/>
    <n v="23"/>
    <n v="3"/>
    <n v="3"/>
    <n v="2"/>
    <n v="1"/>
    <n v="2"/>
  </r>
  <r>
    <s v="No"/>
    <s v="Travel_Rarely"/>
    <s v="25 - 34"/>
    <s v="Current Employees"/>
    <x v="1"/>
    <x v="1"/>
    <s v="STAFF-1097"/>
    <x v="788"/>
    <x v="0"/>
    <x v="1"/>
    <s v="Single"/>
    <s v="No"/>
    <s v="Y"/>
    <n v="4"/>
    <n v="-2"/>
    <n v="0"/>
    <n v="28"/>
    <n v="0"/>
    <m/>
    <n v="0"/>
    <n v="1"/>
    <n v="857"/>
    <n v="10"/>
    <x v="3"/>
    <n v="1"/>
    <n v="3"/>
    <n v="59"/>
    <n v="3"/>
    <n v="2"/>
    <n v="3"/>
    <n v="3660"/>
    <n v="7909"/>
    <n v="3"/>
    <n v="13"/>
    <n v="3"/>
    <n v="4"/>
    <n v="80"/>
    <n v="0"/>
    <n v="10"/>
    <n v="4"/>
    <n v="8"/>
    <n v="7"/>
    <n v="1"/>
    <n v="7"/>
  </r>
  <r>
    <s v="Yes"/>
    <s v="Travel_Rarely"/>
    <s v="35 - 44"/>
    <s v="Ex-Employees"/>
    <x v="2"/>
    <x v="2"/>
    <s v="STAFF-1098"/>
    <x v="789"/>
    <x v="1"/>
    <x v="8"/>
    <s v="Married"/>
    <s v="No"/>
    <s v="Y"/>
    <n v="1"/>
    <n v="-2"/>
    <n v="0"/>
    <n v="44"/>
    <n v="1"/>
    <n v="1"/>
    <n v="1"/>
    <n v="0"/>
    <n v="1376"/>
    <n v="1"/>
    <x v="0"/>
    <n v="1"/>
    <n v="2"/>
    <n v="91"/>
    <n v="2"/>
    <n v="3"/>
    <n v="3"/>
    <n v="10482"/>
    <n v="2326"/>
    <n v="9"/>
    <n v="14"/>
    <n v="3"/>
    <n v="4"/>
    <n v="80"/>
    <n v="1"/>
    <n v="24"/>
    <n v="3"/>
    <n v="20"/>
    <n v="6"/>
    <n v="3"/>
    <n v="6"/>
  </r>
  <r>
    <s v="No"/>
    <s v="Travel_Rarely"/>
    <s v="25 - 34"/>
    <s v="Current Employees"/>
    <x v="1"/>
    <x v="0"/>
    <s v="STAFF-1099"/>
    <x v="790"/>
    <x v="1"/>
    <x v="4"/>
    <s v="Divorced"/>
    <s v="No"/>
    <s v="Y"/>
    <n v="2"/>
    <n v="-2"/>
    <n v="0"/>
    <n v="33"/>
    <n v="0"/>
    <m/>
    <n v="0"/>
    <n v="1"/>
    <n v="654"/>
    <n v="5"/>
    <x v="3"/>
    <n v="1"/>
    <n v="4"/>
    <n v="34"/>
    <n v="2"/>
    <n v="3"/>
    <n v="1"/>
    <n v="7119"/>
    <n v="21214"/>
    <n v="4"/>
    <n v="15"/>
    <n v="3"/>
    <n v="3"/>
    <n v="80"/>
    <n v="1"/>
    <n v="9"/>
    <n v="3"/>
    <n v="3"/>
    <n v="2"/>
    <n v="1"/>
    <n v="2"/>
  </r>
  <r>
    <s v="Yes"/>
    <s v="Travel_Rarely"/>
    <s v="35 - 44"/>
    <s v="Ex-Employees"/>
    <x v="0"/>
    <x v="4"/>
    <s v="STAFF-1100"/>
    <x v="791"/>
    <x v="1"/>
    <x v="0"/>
    <s v="Single"/>
    <s v="Yes"/>
    <s v="Y"/>
    <n v="2"/>
    <n v="-2"/>
    <n v="0"/>
    <n v="35"/>
    <n v="1"/>
    <n v="1"/>
    <n v="1"/>
    <n v="0"/>
    <n v="1204"/>
    <n v="4"/>
    <x v="3"/>
    <n v="1"/>
    <n v="4"/>
    <n v="86"/>
    <n v="3"/>
    <n v="3"/>
    <n v="4"/>
    <n v="9582"/>
    <n v="10333"/>
    <n v="0"/>
    <n v="22"/>
    <n v="4"/>
    <n v="1"/>
    <n v="80"/>
    <n v="0"/>
    <n v="9"/>
    <n v="3"/>
    <n v="8"/>
    <n v="7"/>
    <n v="4"/>
    <n v="7"/>
  </r>
  <r>
    <s v="Yes"/>
    <s v="Travel_Frequently"/>
    <s v="25 - 34"/>
    <s v="Ex-Employees"/>
    <x v="1"/>
    <x v="2"/>
    <s v="STAFF-1101"/>
    <x v="792"/>
    <x v="0"/>
    <x v="1"/>
    <s v="Single"/>
    <s v="No"/>
    <s v="Y"/>
    <n v="4"/>
    <n v="-2"/>
    <n v="0"/>
    <n v="33"/>
    <n v="1"/>
    <n v="1"/>
    <n v="1"/>
    <n v="0"/>
    <n v="827"/>
    <n v="29"/>
    <x v="2"/>
    <n v="1"/>
    <n v="1"/>
    <n v="54"/>
    <n v="2"/>
    <n v="2"/>
    <n v="3"/>
    <n v="4508"/>
    <n v="3129"/>
    <n v="1"/>
    <n v="22"/>
    <n v="4"/>
    <n v="2"/>
    <n v="80"/>
    <n v="0"/>
    <n v="14"/>
    <n v="3"/>
    <n v="13"/>
    <n v="7"/>
    <n v="3"/>
    <n v="8"/>
  </r>
  <r>
    <s v="No"/>
    <s v="Travel_Rarely"/>
    <s v="25 - 34"/>
    <s v="Current Employees"/>
    <x v="1"/>
    <x v="0"/>
    <s v="STAFF-1102"/>
    <x v="793"/>
    <x v="1"/>
    <x v="2"/>
    <s v="Divorced"/>
    <s v="No"/>
    <s v="Y"/>
    <n v="5"/>
    <n v="-2"/>
    <n v="0"/>
    <n v="28"/>
    <n v="0"/>
    <m/>
    <n v="0"/>
    <n v="1"/>
    <n v="895"/>
    <n v="15"/>
    <x v="0"/>
    <n v="1"/>
    <n v="1"/>
    <n v="50"/>
    <n v="3"/>
    <n v="1"/>
    <n v="1"/>
    <n v="2207"/>
    <n v="22482"/>
    <n v="1"/>
    <n v="16"/>
    <n v="3"/>
    <n v="4"/>
    <n v="80"/>
    <n v="1"/>
    <n v="4"/>
    <n v="2"/>
    <n v="4"/>
    <n v="2"/>
    <n v="2"/>
    <n v="2"/>
  </r>
  <r>
    <s v="No"/>
    <s v="Travel_Frequently"/>
    <s v="25 - 34"/>
    <s v="Current Employees"/>
    <x v="1"/>
    <x v="0"/>
    <s v="STAFF-1103"/>
    <x v="794"/>
    <x v="1"/>
    <x v="4"/>
    <s v="Single"/>
    <s v="No"/>
    <s v="Y"/>
    <n v="1"/>
    <n v="-2"/>
    <n v="0"/>
    <n v="34"/>
    <n v="0"/>
    <m/>
    <n v="0"/>
    <n v="1"/>
    <n v="618"/>
    <n v="3"/>
    <x v="1"/>
    <n v="1"/>
    <n v="1"/>
    <n v="45"/>
    <n v="3"/>
    <n v="2"/>
    <n v="1"/>
    <n v="7756"/>
    <n v="22266"/>
    <n v="0"/>
    <n v="17"/>
    <n v="3"/>
    <n v="3"/>
    <n v="80"/>
    <n v="0"/>
    <n v="7"/>
    <n v="2"/>
    <n v="6"/>
    <n v="2"/>
    <n v="0"/>
    <n v="4"/>
  </r>
  <r>
    <s v="No"/>
    <s v="Travel_Rarely"/>
    <s v="35 - 44"/>
    <s v="Current Employees"/>
    <x v="0"/>
    <x v="0"/>
    <s v="STAFF-1105"/>
    <x v="795"/>
    <x v="0"/>
    <x v="0"/>
    <s v="Divorced"/>
    <s v="Yes"/>
    <s v="Y"/>
    <n v="5"/>
    <n v="-2"/>
    <n v="0"/>
    <n v="37"/>
    <n v="0"/>
    <m/>
    <n v="0"/>
    <n v="1"/>
    <n v="309"/>
    <n v="10"/>
    <x v="2"/>
    <n v="1"/>
    <n v="4"/>
    <n v="88"/>
    <n v="2"/>
    <n v="2"/>
    <n v="1"/>
    <n v="6694"/>
    <n v="24223"/>
    <n v="2"/>
    <n v="14"/>
    <n v="3"/>
    <n v="3"/>
    <n v="80"/>
    <n v="3"/>
    <n v="8"/>
    <n v="3"/>
    <n v="1"/>
    <n v="0"/>
    <n v="0"/>
    <n v="0"/>
  </r>
  <r>
    <s v="Yes"/>
    <s v="Travel_Rarely"/>
    <s v="25 - 34"/>
    <s v="Ex-Employees"/>
    <x v="1"/>
    <x v="4"/>
    <s v="STAFF-1106"/>
    <x v="796"/>
    <x v="1"/>
    <x v="2"/>
    <s v="Married"/>
    <s v="Yes"/>
    <s v="Y"/>
    <n v="3"/>
    <n v="-2"/>
    <n v="0"/>
    <n v="25"/>
    <n v="1"/>
    <n v="1"/>
    <n v="1"/>
    <n v="0"/>
    <n v="1219"/>
    <n v="4"/>
    <x v="1"/>
    <n v="1"/>
    <n v="4"/>
    <n v="32"/>
    <n v="3"/>
    <n v="1"/>
    <n v="4"/>
    <n v="3691"/>
    <n v="4605"/>
    <n v="1"/>
    <n v="15"/>
    <n v="3"/>
    <n v="2"/>
    <n v="80"/>
    <n v="1"/>
    <n v="7"/>
    <n v="4"/>
    <n v="7"/>
    <n v="7"/>
    <n v="5"/>
    <n v="6"/>
  </r>
  <r>
    <s v="Yes"/>
    <s v="Travel_Rarely"/>
    <s v="25 - 34"/>
    <s v="Ex-Employees"/>
    <x v="1"/>
    <x v="2"/>
    <s v="STAFF-1107"/>
    <x v="797"/>
    <x v="1"/>
    <x v="2"/>
    <s v="Divorced"/>
    <s v="No"/>
    <s v="Y"/>
    <n v="0"/>
    <n v="-2"/>
    <n v="0"/>
    <n v="26"/>
    <n v="1"/>
    <n v="1"/>
    <n v="1"/>
    <n v="0"/>
    <n v="1330"/>
    <n v="21"/>
    <x v="3"/>
    <n v="1"/>
    <n v="1"/>
    <n v="37"/>
    <n v="3"/>
    <n v="1"/>
    <n v="3"/>
    <n v="2377"/>
    <n v="19373"/>
    <n v="1"/>
    <n v="20"/>
    <n v="4"/>
    <n v="3"/>
    <n v="80"/>
    <n v="1"/>
    <n v="1"/>
    <n v="2"/>
    <n v="1"/>
    <n v="1"/>
    <n v="0"/>
    <n v="0"/>
  </r>
  <r>
    <s v="Yes"/>
    <s v="Travel_Rarely"/>
    <s v="25 - 34"/>
    <s v="Ex-Employees"/>
    <x v="1"/>
    <x v="2"/>
    <s v="STAFF-1108"/>
    <x v="798"/>
    <x v="1"/>
    <x v="1"/>
    <s v="Single"/>
    <s v="Yes"/>
    <s v="Y"/>
    <n v="0"/>
    <n v="-2"/>
    <n v="0"/>
    <n v="33"/>
    <n v="1"/>
    <n v="1"/>
    <n v="1"/>
    <n v="0"/>
    <n v="1017"/>
    <n v="25"/>
    <x v="3"/>
    <n v="1"/>
    <n v="1"/>
    <n v="55"/>
    <n v="2"/>
    <n v="1"/>
    <n v="3"/>
    <n v="2313"/>
    <n v="2993"/>
    <n v="4"/>
    <n v="20"/>
    <n v="4"/>
    <n v="2"/>
    <n v="80"/>
    <n v="0"/>
    <n v="5"/>
    <n v="3"/>
    <n v="2"/>
    <n v="2"/>
    <n v="2"/>
    <n v="2"/>
  </r>
  <r>
    <s v="No"/>
    <s v="Travel_Rarely"/>
    <s v="35 - 44"/>
    <s v="Current Employees"/>
    <x v="1"/>
    <x v="2"/>
    <s v="STAFF-1109"/>
    <x v="799"/>
    <x v="1"/>
    <x v="5"/>
    <s v="Married"/>
    <s v="No"/>
    <s v="Y"/>
    <n v="3"/>
    <n v="-2"/>
    <n v="0"/>
    <n v="42"/>
    <n v="0"/>
    <m/>
    <n v="0"/>
    <n v="1"/>
    <n v="469"/>
    <n v="2"/>
    <x v="0"/>
    <n v="1"/>
    <n v="4"/>
    <n v="35"/>
    <n v="3"/>
    <n v="4"/>
    <n v="3"/>
    <n v="17665"/>
    <n v="14399"/>
    <n v="0"/>
    <n v="17"/>
    <n v="3"/>
    <n v="4"/>
    <n v="80"/>
    <n v="1"/>
    <n v="23"/>
    <n v="3"/>
    <n v="22"/>
    <n v="6"/>
    <n v="13"/>
    <n v="7"/>
  </r>
  <r>
    <s v="Yes"/>
    <s v="Travel_Frequently"/>
    <s v="25 - 34"/>
    <s v="Ex-Employees"/>
    <x v="1"/>
    <x v="2"/>
    <s v="STAFF-1111"/>
    <x v="800"/>
    <x v="1"/>
    <x v="2"/>
    <s v="Divorced"/>
    <s v="No"/>
    <s v="Y"/>
    <n v="2"/>
    <n v="-2"/>
    <n v="0"/>
    <n v="28"/>
    <n v="1"/>
    <n v="1"/>
    <n v="1"/>
    <n v="0"/>
    <n v="1009"/>
    <n v="1"/>
    <x v="3"/>
    <n v="1"/>
    <n v="1"/>
    <n v="45"/>
    <n v="2"/>
    <n v="1"/>
    <n v="3"/>
    <n v="2596"/>
    <n v="7160"/>
    <n v="1"/>
    <n v="15"/>
    <n v="3"/>
    <n v="1"/>
    <n v="80"/>
    <n v="2"/>
    <n v="1"/>
    <n v="3"/>
    <n v="1"/>
    <n v="0"/>
    <n v="0"/>
    <n v="0"/>
  </r>
  <r>
    <s v="Yes"/>
    <s v="Travel_Frequently"/>
    <s v="45 - 54"/>
    <s v="Ex-Employees"/>
    <x v="0"/>
    <x v="1"/>
    <s v="STAFF-1113"/>
    <x v="801"/>
    <x v="1"/>
    <x v="0"/>
    <s v="Single"/>
    <s v="Yes"/>
    <s v="Y"/>
    <n v="4"/>
    <n v="-2"/>
    <n v="0"/>
    <n v="50"/>
    <n v="1"/>
    <n v="1"/>
    <n v="1"/>
    <n v="0"/>
    <n v="959"/>
    <n v="1"/>
    <x v="2"/>
    <n v="1"/>
    <n v="4"/>
    <n v="81"/>
    <n v="3"/>
    <n v="2"/>
    <n v="3"/>
    <n v="4728"/>
    <n v="17251"/>
    <n v="3"/>
    <n v="14"/>
    <n v="3"/>
    <n v="4"/>
    <n v="80"/>
    <n v="0"/>
    <n v="5"/>
    <n v="3"/>
    <n v="0"/>
    <n v="0"/>
    <n v="0"/>
    <n v="0"/>
  </r>
  <r>
    <s v="No"/>
    <s v="Travel_Frequently"/>
    <s v="25 - 34"/>
    <s v="Current Employees"/>
    <x v="0"/>
    <x v="0"/>
    <s v="STAFF-1114"/>
    <x v="802"/>
    <x v="0"/>
    <x v="0"/>
    <s v="Married"/>
    <s v="No"/>
    <s v="Y"/>
    <n v="3"/>
    <n v="-2"/>
    <n v="0"/>
    <n v="33"/>
    <n v="0"/>
    <m/>
    <n v="0"/>
    <n v="1"/>
    <n v="970"/>
    <n v="7"/>
    <x v="3"/>
    <n v="1"/>
    <n v="4"/>
    <n v="30"/>
    <n v="3"/>
    <n v="2"/>
    <n v="1"/>
    <n v="4302"/>
    <n v="13401"/>
    <n v="0"/>
    <n v="17"/>
    <n v="3"/>
    <n v="3"/>
    <n v="80"/>
    <n v="1"/>
    <n v="4"/>
    <n v="3"/>
    <n v="3"/>
    <n v="2"/>
    <n v="0"/>
    <n v="2"/>
  </r>
  <r>
    <s v="No"/>
    <s v="Non-Travel"/>
    <s v="25 - 34"/>
    <s v="Current Employees"/>
    <x v="1"/>
    <x v="0"/>
    <s v="STAFF-1115"/>
    <x v="803"/>
    <x v="1"/>
    <x v="1"/>
    <s v="Married"/>
    <s v="No"/>
    <s v="Y"/>
    <n v="2"/>
    <n v="-2"/>
    <n v="0"/>
    <n v="34"/>
    <n v="0"/>
    <m/>
    <n v="0"/>
    <n v="1"/>
    <n v="697"/>
    <n v="3"/>
    <x v="2"/>
    <n v="1"/>
    <n v="3"/>
    <n v="40"/>
    <n v="2"/>
    <n v="1"/>
    <n v="1"/>
    <n v="2979"/>
    <n v="22478"/>
    <n v="3"/>
    <n v="17"/>
    <n v="3"/>
    <n v="4"/>
    <n v="80"/>
    <n v="3"/>
    <n v="6"/>
    <n v="3"/>
    <n v="0"/>
    <n v="0"/>
    <n v="0"/>
    <n v="0"/>
  </r>
  <r>
    <s v="No"/>
    <s v="Non-Travel"/>
    <s v="45 - 54"/>
    <s v="Current Employees"/>
    <x v="1"/>
    <x v="2"/>
    <s v="STAFF-1116"/>
    <x v="804"/>
    <x v="1"/>
    <x v="5"/>
    <s v="Single"/>
    <s v="No"/>
    <s v="Y"/>
    <n v="3"/>
    <n v="-2"/>
    <n v="0"/>
    <n v="48"/>
    <n v="0"/>
    <m/>
    <n v="0"/>
    <n v="1"/>
    <n v="1262"/>
    <n v="1"/>
    <x v="2"/>
    <n v="1"/>
    <n v="1"/>
    <n v="35"/>
    <n v="4"/>
    <n v="4"/>
    <n v="4"/>
    <n v="16885"/>
    <n v="16154"/>
    <n v="2"/>
    <n v="22"/>
    <n v="4"/>
    <n v="3"/>
    <n v="80"/>
    <n v="0"/>
    <n v="27"/>
    <n v="2"/>
    <n v="5"/>
    <n v="4"/>
    <n v="2"/>
    <n v="1"/>
  </r>
  <r>
    <s v="No"/>
    <s v="Non-Travel"/>
    <s v="45 - 54"/>
    <s v="Current Employees"/>
    <x v="0"/>
    <x v="0"/>
    <s v="STAFF-1117"/>
    <x v="805"/>
    <x v="0"/>
    <x v="0"/>
    <s v="Married"/>
    <s v="No"/>
    <s v="Y"/>
    <n v="2"/>
    <n v="-2"/>
    <n v="0"/>
    <n v="45"/>
    <n v="0"/>
    <m/>
    <n v="0"/>
    <n v="1"/>
    <n v="1050"/>
    <n v="9"/>
    <x v="2"/>
    <n v="1"/>
    <n v="2"/>
    <n v="65"/>
    <n v="2"/>
    <n v="2"/>
    <n v="1"/>
    <n v="5593"/>
    <n v="17970"/>
    <n v="1"/>
    <n v="13"/>
    <n v="3"/>
    <n v="4"/>
    <n v="80"/>
    <n v="1"/>
    <n v="15"/>
    <n v="3"/>
    <n v="15"/>
    <n v="10"/>
    <n v="4"/>
    <n v="12"/>
  </r>
  <r>
    <s v="No"/>
    <s v="Travel_Rarely"/>
    <s v="45 - 54"/>
    <s v="Current Employees"/>
    <x v="1"/>
    <x v="0"/>
    <s v="STAFF-1118"/>
    <x v="806"/>
    <x v="1"/>
    <x v="4"/>
    <s v="Single"/>
    <s v="No"/>
    <s v="Y"/>
    <n v="4"/>
    <n v="-2"/>
    <n v="0"/>
    <n v="52"/>
    <n v="0"/>
    <m/>
    <n v="0"/>
    <n v="1"/>
    <n v="994"/>
    <n v="7"/>
    <x v="2"/>
    <n v="1"/>
    <n v="2"/>
    <n v="87"/>
    <n v="3"/>
    <n v="3"/>
    <n v="1"/>
    <n v="10445"/>
    <n v="15322"/>
    <n v="7"/>
    <n v="19"/>
    <n v="3"/>
    <n v="4"/>
    <n v="80"/>
    <n v="0"/>
    <n v="18"/>
    <n v="3"/>
    <n v="8"/>
    <n v="6"/>
    <n v="4"/>
    <n v="0"/>
  </r>
  <r>
    <s v="No"/>
    <s v="Travel_Rarely"/>
    <s v="35 - 44"/>
    <s v="Current Employees"/>
    <x v="0"/>
    <x v="3"/>
    <s v="STAFF-1119"/>
    <x v="807"/>
    <x v="1"/>
    <x v="0"/>
    <s v="Divorced"/>
    <s v="Yes"/>
    <s v="Y"/>
    <n v="2"/>
    <n v="-2"/>
    <n v="0"/>
    <n v="38"/>
    <n v="0"/>
    <m/>
    <n v="0"/>
    <n v="1"/>
    <n v="770"/>
    <n v="10"/>
    <x v="2"/>
    <n v="1"/>
    <n v="3"/>
    <n v="73"/>
    <n v="2"/>
    <n v="3"/>
    <n v="2"/>
    <n v="8740"/>
    <n v="5569"/>
    <n v="0"/>
    <n v="14"/>
    <n v="3"/>
    <n v="2"/>
    <n v="80"/>
    <n v="2"/>
    <n v="9"/>
    <n v="3"/>
    <n v="8"/>
    <n v="7"/>
    <n v="2"/>
    <n v="7"/>
  </r>
  <r>
    <s v="No"/>
    <s v="Travel_Rarely"/>
    <s v="25 - 34"/>
    <s v="Current Employees"/>
    <x v="1"/>
    <x v="0"/>
    <s v="STAFF-1120"/>
    <x v="808"/>
    <x v="0"/>
    <x v="1"/>
    <s v="Divorced"/>
    <s v="No"/>
    <s v="Y"/>
    <n v="1"/>
    <n v="-2"/>
    <n v="0"/>
    <n v="29"/>
    <n v="0"/>
    <m/>
    <n v="0"/>
    <n v="1"/>
    <n v="1107"/>
    <n v="28"/>
    <x v="2"/>
    <n v="1"/>
    <n v="3"/>
    <n v="93"/>
    <n v="3"/>
    <n v="1"/>
    <n v="1"/>
    <n v="2514"/>
    <n v="26968"/>
    <n v="4"/>
    <n v="22"/>
    <n v="4"/>
    <n v="1"/>
    <n v="80"/>
    <n v="1"/>
    <n v="11"/>
    <n v="3"/>
    <n v="7"/>
    <n v="5"/>
    <n v="1"/>
    <n v="7"/>
  </r>
  <r>
    <s v="No"/>
    <s v="Travel_Rarely"/>
    <s v="25 - 34"/>
    <s v="Current Employees"/>
    <x v="1"/>
    <x v="2"/>
    <s v="STAFF-1121"/>
    <x v="809"/>
    <x v="0"/>
    <x v="3"/>
    <s v="Divorced"/>
    <s v="No"/>
    <s v="Y"/>
    <n v="3"/>
    <n v="-2"/>
    <n v="0"/>
    <n v="28"/>
    <n v="0"/>
    <m/>
    <n v="0"/>
    <n v="1"/>
    <n v="950"/>
    <n v="3"/>
    <x v="3"/>
    <n v="1"/>
    <n v="4"/>
    <n v="93"/>
    <n v="3"/>
    <n v="3"/>
    <n v="3"/>
    <n v="7655"/>
    <n v="8039"/>
    <n v="0"/>
    <n v="17"/>
    <n v="3"/>
    <n v="2"/>
    <n v="80"/>
    <n v="3"/>
    <n v="10"/>
    <n v="2"/>
    <n v="9"/>
    <n v="7"/>
    <n v="1"/>
    <n v="7"/>
  </r>
  <r>
    <s v="No"/>
    <s v="Travel_Rarely"/>
    <s v="45 - 54"/>
    <s v="Current Employees"/>
    <x v="0"/>
    <x v="3"/>
    <s v="STAFF-1124"/>
    <x v="810"/>
    <x v="1"/>
    <x v="5"/>
    <s v="Married"/>
    <s v="No"/>
    <s v="Y"/>
    <n v="3"/>
    <n v="-2"/>
    <n v="0"/>
    <n v="46"/>
    <n v="0"/>
    <m/>
    <n v="0"/>
    <n v="1"/>
    <n v="406"/>
    <n v="3"/>
    <x v="1"/>
    <n v="1"/>
    <n v="1"/>
    <n v="52"/>
    <n v="3"/>
    <n v="4"/>
    <n v="2"/>
    <n v="17465"/>
    <n v="15596"/>
    <n v="3"/>
    <n v="12"/>
    <n v="3"/>
    <n v="4"/>
    <n v="80"/>
    <n v="1"/>
    <n v="23"/>
    <n v="3"/>
    <n v="12"/>
    <n v="9"/>
    <n v="4"/>
    <n v="9"/>
  </r>
  <r>
    <s v="No"/>
    <s v="Travel_Rarely"/>
    <s v="35 - 44"/>
    <s v="Current Employees"/>
    <x v="0"/>
    <x v="3"/>
    <s v="STAFF-1125"/>
    <x v="811"/>
    <x v="1"/>
    <x v="0"/>
    <s v="Single"/>
    <s v="No"/>
    <s v="Y"/>
    <n v="2"/>
    <n v="-2"/>
    <n v="0"/>
    <n v="38"/>
    <n v="0"/>
    <m/>
    <n v="0"/>
    <n v="1"/>
    <n v="130"/>
    <n v="2"/>
    <x v="0"/>
    <n v="1"/>
    <n v="4"/>
    <n v="32"/>
    <n v="3"/>
    <n v="3"/>
    <n v="2"/>
    <n v="7351"/>
    <n v="20619"/>
    <n v="7"/>
    <n v="16"/>
    <n v="3"/>
    <n v="3"/>
    <n v="80"/>
    <n v="0"/>
    <n v="10"/>
    <n v="3"/>
    <n v="1"/>
    <n v="0"/>
    <n v="0"/>
    <n v="0"/>
  </r>
  <r>
    <s v="No"/>
    <s v="Travel_Frequently"/>
    <s v="35 - 44"/>
    <s v="Current Employees"/>
    <x v="1"/>
    <x v="0"/>
    <s v="STAFF-1126"/>
    <x v="812"/>
    <x v="0"/>
    <x v="3"/>
    <s v="Married"/>
    <s v="No"/>
    <s v="Y"/>
    <n v="1"/>
    <n v="-2"/>
    <n v="0"/>
    <n v="43"/>
    <n v="0"/>
    <m/>
    <n v="0"/>
    <n v="1"/>
    <n v="1082"/>
    <n v="27"/>
    <x v="3"/>
    <n v="1"/>
    <n v="3"/>
    <n v="83"/>
    <n v="3"/>
    <n v="3"/>
    <n v="1"/>
    <n v="10820"/>
    <n v="11535"/>
    <n v="8"/>
    <n v="11"/>
    <n v="3"/>
    <n v="3"/>
    <n v="80"/>
    <n v="1"/>
    <n v="18"/>
    <n v="3"/>
    <n v="8"/>
    <n v="7"/>
    <n v="0"/>
    <n v="1"/>
  </r>
  <r>
    <s v="Yes"/>
    <s v="Travel_Frequently"/>
    <s v="35 - 44"/>
    <s v="Ex-Employees"/>
    <x v="1"/>
    <x v="0"/>
    <s v="STAFF-1127"/>
    <x v="813"/>
    <x v="1"/>
    <x v="4"/>
    <s v="Divorced"/>
    <s v="No"/>
    <s v="Y"/>
    <n v="4"/>
    <n v="-2"/>
    <n v="0"/>
    <n v="39"/>
    <n v="1"/>
    <n v="1"/>
    <n v="1"/>
    <n v="0"/>
    <n v="203"/>
    <n v="2"/>
    <x v="3"/>
    <n v="1"/>
    <n v="1"/>
    <n v="84"/>
    <n v="3"/>
    <n v="4"/>
    <n v="1"/>
    <n v="12169"/>
    <n v="13547"/>
    <n v="7"/>
    <n v="11"/>
    <n v="3"/>
    <n v="4"/>
    <n v="80"/>
    <n v="3"/>
    <n v="21"/>
    <n v="3"/>
    <n v="18"/>
    <n v="7"/>
    <n v="11"/>
    <n v="5"/>
  </r>
  <r>
    <s v="No"/>
    <s v="Travel_Rarely"/>
    <s v="35 - 44"/>
    <s v="Current Employees"/>
    <x v="1"/>
    <x v="2"/>
    <s v="STAFF-1128"/>
    <x v="814"/>
    <x v="1"/>
    <x v="7"/>
    <s v="Single"/>
    <s v="No"/>
    <s v="Y"/>
    <n v="2"/>
    <n v="-2"/>
    <n v="0"/>
    <n v="40"/>
    <n v="0"/>
    <m/>
    <n v="0"/>
    <n v="1"/>
    <n v="1308"/>
    <n v="14"/>
    <x v="3"/>
    <n v="1"/>
    <n v="3"/>
    <n v="44"/>
    <n v="2"/>
    <n v="5"/>
    <n v="3"/>
    <n v="19626"/>
    <n v="17544"/>
    <n v="1"/>
    <n v="14"/>
    <n v="3"/>
    <n v="1"/>
    <n v="80"/>
    <n v="0"/>
    <n v="21"/>
    <n v="4"/>
    <n v="20"/>
    <n v="7"/>
    <n v="4"/>
    <n v="9"/>
  </r>
  <r>
    <s v="No"/>
    <s v="Travel_Rarely"/>
    <s v="Under 25"/>
    <s v="Current Employees"/>
    <x v="1"/>
    <x v="4"/>
    <s v="STAFF-1131"/>
    <x v="815"/>
    <x v="0"/>
    <x v="1"/>
    <s v="Single"/>
    <s v="Yes"/>
    <s v="Y"/>
    <n v="6"/>
    <n v="-2"/>
    <n v="0"/>
    <n v="21"/>
    <n v="0"/>
    <m/>
    <n v="0"/>
    <n v="1"/>
    <n v="984"/>
    <n v="1"/>
    <x v="1"/>
    <n v="1"/>
    <n v="4"/>
    <n v="70"/>
    <n v="2"/>
    <n v="1"/>
    <n v="4"/>
    <n v="2070"/>
    <n v="25326"/>
    <n v="1"/>
    <n v="11"/>
    <n v="3"/>
    <n v="3"/>
    <n v="80"/>
    <n v="0"/>
    <n v="2"/>
    <n v="4"/>
    <n v="2"/>
    <n v="2"/>
    <n v="2"/>
    <n v="2"/>
  </r>
  <r>
    <s v="No"/>
    <s v="Non-Travel"/>
    <s v="35 - 44"/>
    <s v="Current Employees"/>
    <x v="1"/>
    <x v="0"/>
    <s v="STAFF-1132"/>
    <x v="816"/>
    <x v="1"/>
    <x v="2"/>
    <s v="Single"/>
    <s v="No"/>
    <s v="Y"/>
    <n v="2"/>
    <n v="-2"/>
    <n v="0"/>
    <n v="39"/>
    <n v="0"/>
    <m/>
    <n v="0"/>
    <n v="1"/>
    <n v="439"/>
    <n v="9"/>
    <x v="3"/>
    <n v="1"/>
    <n v="3"/>
    <n v="70"/>
    <n v="3"/>
    <n v="2"/>
    <n v="1"/>
    <n v="6782"/>
    <n v="8770"/>
    <n v="9"/>
    <n v="15"/>
    <n v="3"/>
    <n v="3"/>
    <n v="80"/>
    <n v="0"/>
    <n v="9"/>
    <n v="2"/>
    <n v="5"/>
    <n v="4"/>
    <n v="0"/>
    <n v="3"/>
  </r>
  <r>
    <s v="No"/>
    <s v="Non-Travel"/>
    <s v="35 - 44"/>
    <s v="Current Employees"/>
    <x v="1"/>
    <x v="0"/>
    <s v="STAFF-1133"/>
    <x v="817"/>
    <x v="1"/>
    <x v="3"/>
    <s v="Single"/>
    <s v="No"/>
    <s v="Y"/>
    <n v="0"/>
    <n v="-2"/>
    <n v="0"/>
    <n v="36"/>
    <n v="0"/>
    <m/>
    <n v="0"/>
    <n v="1"/>
    <n v="217"/>
    <n v="18"/>
    <x v="2"/>
    <n v="1"/>
    <n v="1"/>
    <n v="78"/>
    <n v="3"/>
    <n v="2"/>
    <n v="1"/>
    <n v="7779"/>
    <n v="23238"/>
    <n v="2"/>
    <n v="20"/>
    <n v="4"/>
    <n v="1"/>
    <n v="80"/>
    <n v="0"/>
    <n v="18"/>
    <n v="3"/>
    <n v="11"/>
    <n v="9"/>
    <n v="0"/>
    <n v="9"/>
  </r>
  <r>
    <s v="No"/>
    <s v="Travel_Frequently"/>
    <s v="25 - 34"/>
    <s v="Current Employees"/>
    <x v="0"/>
    <x v="0"/>
    <s v="STAFF-1135"/>
    <x v="818"/>
    <x v="1"/>
    <x v="6"/>
    <s v="Married"/>
    <s v="No"/>
    <s v="Y"/>
    <n v="4"/>
    <n v="-2"/>
    <n v="0"/>
    <n v="31"/>
    <n v="0"/>
    <m/>
    <n v="0"/>
    <n v="1"/>
    <n v="793"/>
    <n v="20"/>
    <x v="3"/>
    <n v="1"/>
    <n v="3"/>
    <n v="67"/>
    <n v="4"/>
    <n v="1"/>
    <n v="1"/>
    <n v="2791"/>
    <n v="21981"/>
    <n v="0"/>
    <n v="12"/>
    <n v="3"/>
    <n v="1"/>
    <n v="80"/>
    <n v="1"/>
    <n v="3"/>
    <n v="3"/>
    <n v="2"/>
    <n v="2"/>
    <n v="2"/>
    <n v="2"/>
  </r>
  <r>
    <s v="No"/>
    <s v="Travel_Rarely"/>
    <s v="25 - 34"/>
    <s v="Current Employees"/>
    <x v="1"/>
    <x v="0"/>
    <s v="STAFF-1136"/>
    <x v="819"/>
    <x v="1"/>
    <x v="1"/>
    <s v="Married"/>
    <s v="No"/>
    <s v="Y"/>
    <n v="2"/>
    <n v="-2"/>
    <n v="0"/>
    <n v="28"/>
    <n v="0"/>
    <m/>
    <n v="0"/>
    <n v="1"/>
    <n v="1451"/>
    <n v="2"/>
    <x v="1"/>
    <n v="1"/>
    <n v="1"/>
    <n v="67"/>
    <n v="2"/>
    <n v="1"/>
    <n v="1"/>
    <n v="3201"/>
    <n v="19911"/>
    <n v="0"/>
    <n v="17"/>
    <n v="3"/>
    <n v="1"/>
    <n v="80"/>
    <n v="0"/>
    <n v="6"/>
    <n v="1"/>
    <n v="5"/>
    <n v="3"/>
    <n v="0"/>
    <n v="4"/>
  </r>
  <r>
    <s v="No"/>
    <s v="Travel_Frequently"/>
    <s v="35 - 44"/>
    <s v="Current Employees"/>
    <x v="0"/>
    <x v="3"/>
    <s v="STAFF-1137"/>
    <x v="820"/>
    <x v="1"/>
    <x v="0"/>
    <s v="Divorced"/>
    <s v="No"/>
    <s v="Y"/>
    <n v="3"/>
    <n v="-2"/>
    <n v="0"/>
    <n v="35"/>
    <n v="0"/>
    <m/>
    <n v="0"/>
    <n v="1"/>
    <n v="1182"/>
    <n v="11"/>
    <x v="0"/>
    <n v="1"/>
    <n v="4"/>
    <n v="54"/>
    <n v="3"/>
    <n v="2"/>
    <n v="2"/>
    <n v="4968"/>
    <n v="18500"/>
    <n v="1"/>
    <n v="11"/>
    <n v="3"/>
    <n v="4"/>
    <n v="80"/>
    <n v="1"/>
    <n v="5"/>
    <n v="3"/>
    <n v="5"/>
    <n v="2"/>
    <n v="0"/>
    <n v="2"/>
  </r>
  <r>
    <s v="No"/>
    <s v="Travel_Rarely"/>
    <s v="45 - 54"/>
    <s v="Current Employees"/>
    <x v="0"/>
    <x v="4"/>
    <s v="STAFF-1138"/>
    <x v="821"/>
    <x v="1"/>
    <x v="0"/>
    <s v="Married"/>
    <s v="No"/>
    <s v="Y"/>
    <n v="3"/>
    <n v="-2"/>
    <n v="0"/>
    <n v="49"/>
    <n v="0"/>
    <m/>
    <n v="0"/>
    <n v="1"/>
    <n v="174"/>
    <n v="8"/>
    <x v="2"/>
    <n v="1"/>
    <n v="4"/>
    <n v="56"/>
    <n v="2"/>
    <n v="4"/>
    <n v="4"/>
    <n v="13120"/>
    <n v="11879"/>
    <n v="6"/>
    <n v="17"/>
    <n v="3"/>
    <n v="2"/>
    <n v="80"/>
    <n v="1"/>
    <n v="22"/>
    <n v="3"/>
    <n v="9"/>
    <n v="8"/>
    <n v="2"/>
    <n v="3"/>
  </r>
  <r>
    <s v="No"/>
    <s v="Travel_Frequently"/>
    <s v="25 - 34"/>
    <s v="Current Employees"/>
    <x v="1"/>
    <x v="0"/>
    <s v="STAFF-1140"/>
    <x v="822"/>
    <x v="1"/>
    <x v="3"/>
    <s v="Single"/>
    <s v="No"/>
    <s v="Y"/>
    <n v="3"/>
    <n v="-2"/>
    <n v="0"/>
    <n v="34"/>
    <n v="0"/>
    <m/>
    <n v="0"/>
    <n v="1"/>
    <n v="1003"/>
    <n v="2"/>
    <x v="0"/>
    <n v="1"/>
    <n v="4"/>
    <n v="95"/>
    <n v="3"/>
    <n v="2"/>
    <n v="1"/>
    <n v="4033"/>
    <n v="15834"/>
    <n v="2"/>
    <n v="11"/>
    <n v="3"/>
    <n v="4"/>
    <n v="80"/>
    <n v="0"/>
    <n v="5"/>
    <n v="2"/>
    <n v="3"/>
    <n v="2"/>
    <n v="0"/>
    <n v="2"/>
  </r>
  <r>
    <s v="No"/>
    <s v="Travel_Frequently"/>
    <s v="25 - 34"/>
    <s v="Current Employees"/>
    <x v="1"/>
    <x v="0"/>
    <s v="STAFF-1143"/>
    <x v="823"/>
    <x v="0"/>
    <x v="1"/>
    <s v="Divorced"/>
    <s v="No"/>
    <s v="Y"/>
    <n v="2"/>
    <n v="-2"/>
    <n v="0"/>
    <n v="29"/>
    <n v="0"/>
    <m/>
    <n v="0"/>
    <n v="1"/>
    <n v="490"/>
    <n v="10"/>
    <x v="3"/>
    <n v="1"/>
    <n v="4"/>
    <n v="61"/>
    <n v="3"/>
    <n v="1"/>
    <n v="1"/>
    <n v="3291"/>
    <n v="17940"/>
    <n v="0"/>
    <n v="14"/>
    <n v="3"/>
    <n v="4"/>
    <n v="80"/>
    <n v="2"/>
    <n v="8"/>
    <n v="2"/>
    <n v="7"/>
    <n v="5"/>
    <n v="1"/>
    <n v="1"/>
  </r>
  <r>
    <s v="No"/>
    <s v="Travel_Rarely"/>
    <s v="35 - 44"/>
    <s v="Current Employees"/>
    <x v="1"/>
    <x v="2"/>
    <s v="STAFF-1148"/>
    <x v="824"/>
    <x v="1"/>
    <x v="2"/>
    <s v="Single"/>
    <s v="No"/>
    <s v="Y"/>
    <n v="3"/>
    <n v="-2"/>
    <n v="0"/>
    <n v="42"/>
    <n v="0"/>
    <m/>
    <n v="0"/>
    <n v="1"/>
    <n v="188"/>
    <n v="29"/>
    <x v="3"/>
    <n v="1"/>
    <n v="2"/>
    <n v="56"/>
    <n v="1"/>
    <n v="2"/>
    <n v="4"/>
    <n v="4272"/>
    <n v="9558"/>
    <n v="4"/>
    <n v="19"/>
    <n v="3"/>
    <n v="1"/>
    <n v="80"/>
    <n v="0"/>
    <n v="16"/>
    <n v="3"/>
    <n v="1"/>
    <n v="0"/>
    <n v="0"/>
    <n v="0"/>
  </r>
  <r>
    <s v="No"/>
    <s v="Travel_Rarely"/>
    <s v="25 - 34"/>
    <s v="Current Employees"/>
    <x v="1"/>
    <x v="2"/>
    <s v="STAFF-1150"/>
    <x v="825"/>
    <x v="1"/>
    <x v="3"/>
    <s v="Married"/>
    <s v="Yes"/>
    <s v="Y"/>
    <n v="2"/>
    <n v="-2"/>
    <n v="0"/>
    <n v="29"/>
    <n v="0"/>
    <m/>
    <n v="0"/>
    <n v="1"/>
    <n v="718"/>
    <n v="8"/>
    <x v="1"/>
    <n v="1"/>
    <n v="2"/>
    <n v="79"/>
    <n v="2"/>
    <n v="2"/>
    <n v="4"/>
    <n v="5056"/>
    <n v="17689"/>
    <n v="1"/>
    <n v="15"/>
    <n v="3"/>
    <n v="3"/>
    <n v="80"/>
    <n v="1"/>
    <n v="10"/>
    <n v="2"/>
    <n v="10"/>
    <n v="7"/>
    <n v="1"/>
    <n v="2"/>
  </r>
  <r>
    <s v="No"/>
    <s v="Travel_Rarely"/>
    <s v="35 - 44"/>
    <s v="Current Employees"/>
    <x v="2"/>
    <x v="5"/>
    <s v="STAFF-1152"/>
    <x v="826"/>
    <x v="1"/>
    <x v="8"/>
    <s v="Married"/>
    <s v="No"/>
    <s v="Y"/>
    <n v="2"/>
    <n v="-2"/>
    <n v="0"/>
    <n v="38"/>
    <n v="0"/>
    <m/>
    <n v="0"/>
    <n v="1"/>
    <n v="433"/>
    <n v="1"/>
    <x v="3"/>
    <n v="1"/>
    <n v="3"/>
    <n v="37"/>
    <n v="4"/>
    <n v="1"/>
    <n v="3"/>
    <n v="2844"/>
    <n v="6004"/>
    <n v="1"/>
    <n v="13"/>
    <n v="3"/>
    <n v="4"/>
    <n v="80"/>
    <n v="1"/>
    <n v="7"/>
    <n v="4"/>
    <n v="7"/>
    <n v="6"/>
    <n v="5"/>
    <n v="0"/>
  </r>
  <r>
    <s v="No"/>
    <s v="Travel_Frequently"/>
    <s v="25 - 34"/>
    <s v="Current Employees"/>
    <x v="1"/>
    <x v="0"/>
    <s v="STAFF-1154"/>
    <x v="827"/>
    <x v="1"/>
    <x v="1"/>
    <s v="Divorced"/>
    <s v="Yes"/>
    <s v="Y"/>
    <n v="2"/>
    <n v="-2"/>
    <n v="0"/>
    <n v="28"/>
    <n v="0"/>
    <m/>
    <n v="0"/>
    <n v="1"/>
    <n v="773"/>
    <n v="6"/>
    <x v="3"/>
    <n v="1"/>
    <n v="3"/>
    <n v="39"/>
    <n v="2"/>
    <n v="1"/>
    <n v="1"/>
    <n v="2703"/>
    <n v="22088"/>
    <n v="1"/>
    <n v="14"/>
    <n v="3"/>
    <n v="4"/>
    <n v="80"/>
    <n v="1"/>
    <n v="3"/>
    <n v="3"/>
    <n v="3"/>
    <n v="1"/>
    <n v="0"/>
    <n v="2"/>
  </r>
  <r>
    <s v="Yes"/>
    <s v="Non-Travel"/>
    <s v="Under 25"/>
    <s v="Ex-Employees"/>
    <x v="1"/>
    <x v="2"/>
    <s v="STAFF-1156"/>
    <x v="828"/>
    <x v="1"/>
    <x v="2"/>
    <s v="Single"/>
    <s v="No"/>
    <s v="Y"/>
    <n v="0"/>
    <n v="-2"/>
    <n v="0"/>
    <n v="18"/>
    <n v="1"/>
    <n v="1"/>
    <n v="1"/>
    <n v="0"/>
    <n v="247"/>
    <n v="8"/>
    <x v="1"/>
    <n v="1"/>
    <n v="3"/>
    <n v="80"/>
    <n v="3"/>
    <n v="1"/>
    <n v="3"/>
    <n v="1904"/>
    <n v="13556"/>
    <n v="1"/>
    <n v="12"/>
    <n v="3"/>
    <n v="4"/>
    <n v="80"/>
    <n v="0"/>
    <n v="0"/>
    <n v="3"/>
    <n v="0"/>
    <n v="0"/>
    <n v="0"/>
    <n v="0"/>
  </r>
  <r>
    <s v="Yes"/>
    <s v="Travel_Rarely"/>
    <s v="25 - 34"/>
    <s v="Ex-Employees"/>
    <x v="0"/>
    <x v="3"/>
    <s v="STAFF-1157"/>
    <x v="829"/>
    <x v="0"/>
    <x v="0"/>
    <s v="Single"/>
    <s v="Yes"/>
    <s v="Y"/>
    <n v="3"/>
    <n v="-2"/>
    <n v="0"/>
    <n v="33"/>
    <n v="1"/>
    <n v="1"/>
    <n v="1"/>
    <n v="0"/>
    <n v="603"/>
    <n v="9"/>
    <x v="2"/>
    <n v="1"/>
    <n v="1"/>
    <n v="77"/>
    <n v="3"/>
    <n v="2"/>
    <n v="2"/>
    <n v="8224"/>
    <n v="18385"/>
    <n v="0"/>
    <n v="17"/>
    <n v="3"/>
    <n v="1"/>
    <n v="80"/>
    <n v="0"/>
    <n v="6"/>
    <n v="3"/>
    <n v="5"/>
    <n v="2"/>
    <n v="0"/>
    <n v="3"/>
  </r>
  <r>
    <s v="No"/>
    <s v="Travel_Rarely"/>
    <s v="35 - 44"/>
    <s v="Current Employees"/>
    <x v="1"/>
    <x v="0"/>
    <s v="STAFF-1158"/>
    <x v="830"/>
    <x v="1"/>
    <x v="2"/>
    <s v="Married"/>
    <s v="Yes"/>
    <s v="Y"/>
    <n v="4"/>
    <n v="-2"/>
    <n v="0"/>
    <n v="41"/>
    <n v="0"/>
    <m/>
    <n v="0"/>
    <n v="1"/>
    <n v="167"/>
    <n v="12"/>
    <x v="2"/>
    <n v="1"/>
    <n v="2"/>
    <n v="46"/>
    <n v="3"/>
    <n v="1"/>
    <n v="1"/>
    <n v="4766"/>
    <n v="9051"/>
    <n v="3"/>
    <n v="11"/>
    <n v="3"/>
    <n v="1"/>
    <n v="80"/>
    <n v="1"/>
    <n v="6"/>
    <n v="3"/>
    <n v="1"/>
    <n v="0"/>
    <n v="0"/>
    <n v="0"/>
  </r>
  <r>
    <s v="Yes"/>
    <s v="Travel_Frequently"/>
    <s v="25 - 34"/>
    <s v="Ex-Employees"/>
    <x v="1"/>
    <x v="2"/>
    <s v="STAFF-1160"/>
    <x v="831"/>
    <x v="1"/>
    <x v="2"/>
    <s v="Married"/>
    <s v="No"/>
    <s v="Y"/>
    <n v="5"/>
    <n v="-2"/>
    <n v="0"/>
    <n v="31"/>
    <n v="1"/>
    <n v="1"/>
    <n v="1"/>
    <n v="0"/>
    <n v="874"/>
    <n v="15"/>
    <x v="3"/>
    <n v="1"/>
    <n v="3"/>
    <n v="72"/>
    <n v="3"/>
    <n v="1"/>
    <n v="3"/>
    <n v="2610"/>
    <n v="6233"/>
    <n v="1"/>
    <n v="12"/>
    <n v="3"/>
    <n v="3"/>
    <n v="80"/>
    <n v="1"/>
    <n v="2"/>
    <n v="2"/>
    <n v="2"/>
    <n v="2"/>
    <n v="2"/>
    <n v="2"/>
  </r>
  <r>
    <s v="No"/>
    <s v="Travel_Rarely"/>
    <s v="35 - 44"/>
    <s v="Current Employees"/>
    <x v="1"/>
    <x v="2"/>
    <s v="STAFF-1161"/>
    <x v="832"/>
    <x v="0"/>
    <x v="4"/>
    <s v="Divorced"/>
    <s v="No"/>
    <s v="Y"/>
    <n v="2"/>
    <n v="-2"/>
    <n v="0"/>
    <n v="37"/>
    <n v="0"/>
    <m/>
    <n v="0"/>
    <n v="1"/>
    <n v="367"/>
    <n v="25"/>
    <x v="0"/>
    <n v="1"/>
    <n v="3"/>
    <n v="52"/>
    <n v="2"/>
    <n v="2"/>
    <n v="4"/>
    <n v="5731"/>
    <n v="17171"/>
    <n v="7"/>
    <n v="13"/>
    <n v="3"/>
    <n v="3"/>
    <n v="80"/>
    <n v="2"/>
    <n v="9"/>
    <n v="3"/>
    <n v="6"/>
    <n v="2"/>
    <n v="1"/>
    <n v="3"/>
  </r>
  <r>
    <s v="No"/>
    <s v="Travel_Rarely"/>
    <s v="25 - 34"/>
    <s v="Current Employees"/>
    <x v="1"/>
    <x v="0"/>
    <s v="STAFF-1162"/>
    <x v="833"/>
    <x v="1"/>
    <x v="1"/>
    <s v="Married"/>
    <s v="No"/>
    <s v="Y"/>
    <n v="0"/>
    <n v="-2"/>
    <n v="0"/>
    <n v="27"/>
    <n v="0"/>
    <m/>
    <n v="0"/>
    <n v="1"/>
    <n v="199"/>
    <n v="6"/>
    <x v="3"/>
    <n v="1"/>
    <n v="4"/>
    <n v="55"/>
    <n v="2"/>
    <n v="1"/>
    <n v="1"/>
    <n v="2539"/>
    <n v="7950"/>
    <n v="1"/>
    <n v="13"/>
    <n v="3"/>
    <n v="3"/>
    <n v="80"/>
    <n v="1"/>
    <n v="4"/>
    <n v="3"/>
    <n v="4"/>
    <n v="2"/>
    <n v="2"/>
    <n v="2"/>
  </r>
  <r>
    <s v="No"/>
    <s v="Travel_Rarely"/>
    <s v="25 - 34"/>
    <s v="Current Employees"/>
    <x v="0"/>
    <x v="0"/>
    <s v="STAFF-1163"/>
    <x v="834"/>
    <x v="0"/>
    <x v="0"/>
    <s v="Married"/>
    <s v="No"/>
    <s v="Y"/>
    <n v="3"/>
    <n v="-2"/>
    <n v="0"/>
    <n v="34"/>
    <n v="0"/>
    <m/>
    <n v="0"/>
    <n v="1"/>
    <n v="1400"/>
    <n v="9"/>
    <x v="1"/>
    <n v="1"/>
    <n v="2"/>
    <n v="70"/>
    <n v="3"/>
    <n v="2"/>
    <n v="1"/>
    <n v="5714"/>
    <n v="5829"/>
    <n v="1"/>
    <n v="20"/>
    <n v="4"/>
    <n v="1"/>
    <n v="80"/>
    <n v="0"/>
    <n v="6"/>
    <n v="2"/>
    <n v="6"/>
    <n v="5"/>
    <n v="1"/>
    <n v="3"/>
  </r>
  <r>
    <s v="No"/>
    <s v="Travel_Rarely"/>
    <s v="35 - 44"/>
    <s v="Current Employees"/>
    <x v="2"/>
    <x v="4"/>
    <s v="STAFF-1164"/>
    <x v="835"/>
    <x v="1"/>
    <x v="8"/>
    <s v="Single"/>
    <s v="No"/>
    <s v="Y"/>
    <n v="2"/>
    <n v="-2"/>
    <n v="0"/>
    <n v="35"/>
    <n v="0"/>
    <m/>
    <n v="0"/>
    <n v="1"/>
    <n v="528"/>
    <n v="8"/>
    <x v="2"/>
    <n v="1"/>
    <n v="4"/>
    <n v="100"/>
    <n v="3"/>
    <n v="1"/>
    <n v="4"/>
    <n v="4323"/>
    <n v="7108"/>
    <n v="1"/>
    <n v="17"/>
    <n v="3"/>
    <n v="2"/>
    <n v="80"/>
    <n v="0"/>
    <n v="6"/>
    <n v="1"/>
    <n v="5"/>
    <n v="4"/>
    <n v="1"/>
    <n v="4"/>
  </r>
  <r>
    <s v="Yes"/>
    <s v="Travel_Rarely"/>
    <s v="25 - 34"/>
    <s v="Ex-Employees"/>
    <x v="0"/>
    <x v="0"/>
    <s v="STAFF-1165"/>
    <x v="836"/>
    <x v="0"/>
    <x v="0"/>
    <s v="Married"/>
    <s v="No"/>
    <s v="Y"/>
    <n v="3"/>
    <n v="-2"/>
    <n v="0"/>
    <n v="29"/>
    <n v="1"/>
    <n v="1"/>
    <n v="1"/>
    <n v="0"/>
    <n v="408"/>
    <n v="23"/>
    <x v="1"/>
    <n v="1"/>
    <n v="4"/>
    <n v="45"/>
    <n v="2"/>
    <n v="3"/>
    <n v="1"/>
    <n v="7336"/>
    <n v="11162"/>
    <n v="1"/>
    <n v="13"/>
    <n v="3"/>
    <n v="1"/>
    <n v="80"/>
    <n v="1"/>
    <n v="11"/>
    <n v="1"/>
    <n v="11"/>
    <n v="8"/>
    <n v="3"/>
    <n v="10"/>
  </r>
  <r>
    <s v="No"/>
    <s v="Travel_Frequently"/>
    <s v="35 - 44"/>
    <s v="Current Employees"/>
    <x v="1"/>
    <x v="2"/>
    <s v="STAFF-1166"/>
    <x v="837"/>
    <x v="0"/>
    <x v="7"/>
    <s v="Single"/>
    <s v="No"/>
    <s v="Y"/>
    <n v="3"/>
    <n v="-2"/>
    <n v="0"/>
    <n v="40"/>
    <n v="0"/>
    <m/>
    <n v="0"/>
    <n v="1"/>
    <n v="593"/>
    <n v="9"/>
    <x v="2"/>
    <n v="1"/>
    <n v="2"/>
    <n v="88"/>
    <n v="3"/>
    <n v="3"/>
    <n v="3"/>
    <n v="13499"/>
    <n v="13782"/>
    <n v="9"/>
    <n v="17"/>
    <n v="3"/>
    <n v="3"/>
    <n v="80"/>
    <n v="0"/>
    <n v="20"/>
    <n v="2"/>
    <n v="18"/>
    <n v="7"/>
    <n v="2"/>
    <n v="13"/>
  </r>
  <r>
    <s v="Yes"/>
    <s v="Travel_Frequently"/>
    <s v="35 - 44"/>
    <s v="Ex-Employees"/>
    <x v="0"/>
    <x v="0"/>
    <s v="STAFF-1167"/>
    <x v="838"/>
    <x v="1"/>
    <x v="0"/>
    <s v="Single"/>
    <s v="Yes"/>
    <s v="Y"/>
    <n v="2"/>
    <n v="-2"/>
    <n v="0"/>
    <n v="42"/>
    <n v="1"/>
    <n v="1"/>
    <n v="1"/>
    <n v="0"/>
    <n v="481"/>
    <n v="12"/>
    <x v="3"/>
    <n v="1"/>
    <n v="3"/>
    <n v="44"/>
    <n v="3"/>
    <n v="4"/>
    <n v="1"/>
    <n v="13758"/>
    <n v="2447"/>
    <n v="0"/>
    <n v="12"/>
    <n v="3"/>
    <n v="2"/>
    <n v="80"/>
    <n v="0"/>
    <n v="22"/>
    <n v="2"/>
    <n v="21"/>
    <n v="9"/>
    <n v="13"/>
    <n v="14"/>
  </r>
  <r>
    <s v="No"/>
    <s v="Travel_Rarely"/>
    <s v="35 - 44"/>
    <s v="Current Employees"/>
    <x v="0"/>
    <x v="3"/>
    <s v="STAFF-1171"/>
    <x v="839"/>
    <x v="1"/>
    <x v="0"/>
    <s v="Single"/>
    <s v="No"/>
    <s v="Y"/>
    <n v="3"/>
    <n v="-2"/>
    <n v="0"/>
    <n v="42"/>
    <n v="0"/>
    <m/>
    <n v="0"/>
    <n v="1"/>
    <n v="647"/>
    <n v="4"/>
    <x v="2"/>
    <n v="1"/>
    <n v="2"/>
    <n v="45"/>
    <n v="3"/>
    <n v="2"/>
    <n v="2"/>
    <n v="5155"/>
    <n v="2253"/>
    <n v="7"/>
    <n v="13"/>
    <n v="3"/>
    <n v="4"/>
    <n v="80"/>
    <n v="0"/>
    <n v="9"/>
    <n v="4"/>
    <n v="6"/>
    <n v="4"/>
    <n v="1"/>
    <n v="5"/>
  </r>
  <r>
    <s v="No"/>
    <s v="Travel_Rarely"/>
    <s v="35 - 44"/>
    <s v="Current Employees"/>
    <x v="1"/>
    <x v="2"/>
    <s v="STAFF-1172"/>
    <x v="840"/>
    <x v="1"/>
    <x v="2"/>
    <s v="Married"/>
    <s v="No"/>
    <s v="Y"/>
    <n v="2"/>
    <n v="-2"/>
    <n v="0"/>
    <n v="35"/>
    <n v="0"/>
    <m/>
    <n v="0"/>
    <n v="1"/>
    <n v="982"/>
    <n v="1"/>
    <x v="2"/>
    <n v="1"/>
    <n v="4"/>
    <n v="58"/>
    <n v="2"/>
    <n v="1"/>
    <n v="3"/>
    <n v="2258"/>
    <n v="16340"/>
    <n v="6"/>
    <n v="12"/>
    <n v="3"/>
    <n v="2"/>
    <n v="80"/>
    <n v="1"/>
    <n v="10"/>
    <n v="3"/>
    <n v="8"/>
    <n v="0"/>
    <n v="1"/>
    <n v="7"/>
  </r>
  <r>
    <s v="No"/>
    <s v="Travel_Rarely"/>
    <s v="Under 25"/>
    <s v="Current Employees"/>
    <x v="1"/>
    <x v="2"/>
    <s v="STAFF-1173"/>
    <x v="841"/>
    <x v="1"/>
    <x v="2"/>
    <s v="Single"/>
    <s v="No"/>
    <s v="Y"/>
    <n v="2"/>
    <n v="-2"/>
    <n v="0"/>
    <n v="24"/>
    <n v="0"/>
    <m/>
    <n v="0"/>
    <n v="1"/>
    <n v="477"/>
    <n v="24"/>
    <x v="3"/>
    <n v="1"/>
    <n v="4"/>
    <n v="49"/>
    <n v="3"/>
    <n v="1"/>
    <n v="2"/>
    <n v="3597"/>
    <n v="6409"/>
    <n v="8"/>
    <n v="22"/>
    <n v="4"/>
    <n v="4"/>
    <n v="80"/>
    <n v="0"/>
    <n v="6"/>
    <n v="3"/>
    <n v="4"/>
    <n v="3"/>
    <n v="1"/>
    <n v="2"/>
  </r>
  <r>
    <s v="Yes"/>
    <s v="Travel_Rarely"/>
    <s v="25 - 34"/>
    <s v="Ex-Employees"/>
    <x v="1"/>
    <x v="0"/>
    <s v="STAFF-1175"/>
    <x v="842"/>
    <x v="0"/>
    <x v="2"/>
    <s v="Married"/>
    <s v="Yes"/>
    <s v="Y"/>
    <n v="4"/>
    <n v="-2"/>
    <n v="0"/>
    <n v="28"/>
    <n v="1"/>
    <n v="1"/>
    <n v="1"/>
    <n v="0"/>
    <n v="1485"/>
    <n v="12"/>
    <x v="1"/>
    <n v="1"/>
    <n v="3"/>
    <n v="79"/>
    <n v="3"/>
    <n v="1"/>
    <n v="1"/>
    <n v="2515"/>
    <n v="22955"/>
    <n v="1"/>
    <n v="11"/>
    <n v="3"/>
    <n v="4"/>
    <n v="80"/>
    <n v="0"/>
    <n v="1"/>
    <n v="2"/>
    <n v="1"/>
    <n v="1"/>
    <n v="0"/>
    <n v="0"/>
  </r>
  <r>
    <s v="No"/>
    <s v="Travel_Rarely"/>
    <s v="25 - 34"/>
    <s v="Current Employees"/>
    <x v="1"/>
    <x v="2"/>
    <s v="STAFF-1177"/>
    <x v="843"/>
    <x v="1"/>
    <x v="2"/>
    <s v="Married"/>
    <s v="No"/>
    <s v="Y"/>
    <n v="2"/>
    <n v="-2"/>
    <n v="0"/>
    <n v="26"/>
    <n v="0"/>
    <m/>
    <n v="0"/>
    <n v="1"/>
    <n v="1384"/>
    <n v="3"/>
    <x v="2"/>
    <n v="1"/>
    <n v="1"/>
    <n v="82"/>
    <n v="4"/>
    <n v="1"/>
    <n v="4"/>
    <n v="4420"/>
    <n v="13421"/>
    <n v="1"/>
    <n v="22"/>
    <n v="4"/>
    <n v="2"/>
    <n v="80"/>
    <n v="1"/>
    <n v="8"/>
    <n v="3"/>
    <n v="8"/>
    <n v="7"/>
    <n v="0"/>
    <n v="7"/>
  </r>
  <r>
    <s v="No"/>
    <s v="Travel_Rarely"/>
    <s v="25 - 34"/>
    <s v="Current Employees"/>
    <x v="0"/>
    <x v="3"/>
    <s v="STAFF-1179"/>
    <x v="844"/>
    <x v="1"/>
    <x v="0"/>
    <s v="Married"/>
    <s v="No"/>
    <s v="Y"/>
    <n v="3"/>
    <n v="-2"/>
    <n v="0"/>
    <n v="30"/>
    <n v="0"/>
    <m/>
    <n v="0"/>
    <n v="1"/>
    <n v="852"/>
    <n v="10"/>
    <x v="3"/>
    <n v="1"/>
    <n v="3"/>
    <n v="72"/>
    <n v="2"/>
    <n v="2"/>
    <n v="2"/>
    <n v="6578"/>
    <n v="2706"/>
    <n v="1"/>
    <n v="18"/>
    <n v="3"/>
    <n v="1"/>
    <n v="80"/>
    <n v="1"/>
    <n v="10"/>
    <n v="3"/>
    <n v="10"/>
    <n v="3"/>
    <n v="1"/>
    <n v="4"/>
  </r>
  <r>
    <s v="No"/>
    <s v="Travel_Frequently"/>
    <s v="35 - 44"/>
    <s v="Current Employees"/>
    <x v="1"/>
    <x v="2"/>
    <s v="STAFF-1180"/>
    <x v="845"/>
    <x v="0"/>
    <x v="1"/>
    <s v="Married"/>
    <s v="Yes"/>
    <s v="Y"/>
    <n v="3"/>
    <n v="-2"/>
    <n v="0"/>
    <n v="40"/>
    <n v="0"/>
    <m/>
    <n v="0"/>
    <n v="1"/>
    <n v="902"/>
    <n v="26"/>
    <x v="0"/>
    <n v="1"/>
    <n v="3"/>
    <n v="92"/>
    <n v="2"/>
    <n v="2"/>
    <n v="4"/>
    <n v="4422"/>
    <n v="21203"/>
    <n v="3"/>
    <n v="13"/>
    <n v="3"/>
    <n v="4"/>
    <n v="80"/>
    <n v="1"/>
    <n v="16"/>
    <n v="1"/>
    <n v="1"/>
    <n v="1"/>
    <n v="0"/>
    <n v="0"/>
  </r>
  <r>
    <s v="No"/>
    <s v="Travel_Rarely"/>
    <s v="35 - 44"/>
    <s v="Current Employees"/>
    <x v="1"/>
    <x v="0"/>
    <s v="STAFF-1182"/>
    <x v="846"/>
    <x v="1"/>
    <x v="3"/>
    <s v="Divorced"/>
    <s v="No"/>
    <s v="Y"/>
    <n v="2"/>
    <n v="-2"/>
    <n v="0"/>
    <n v="35"/>
    <n v="0"/>
    <m/>
    <n v="0"/>
    <n v="1"/>
    <n v="819"/>
    <n v="2"/>
    <x v="3"/>
    <n v="1"/>
    <n v="3"/>
    <n v="44"/>
    <n v="2"/>
    <n v="3"/>
    <n v="1"/>
    <n v="10274"/>
    <n v="19588"/>
    <n v="2"/>
    <n v="18"/>
    <n v="3"/>
    <n v="2"/>
    <n v="80"/>
    <n v="1"/>
    <n v="15"/>
    <n v="4"/>
    <n v="7"/>
    <n v="7"/>
    <n v="6"/>
    <n v="4"/>
  </r>
  <r>
    <s v="No"/>
    <s v="Travel_Frequently"/>
    <s v="25 - 34"/>
    <s v="Current Employees"/>
    <x v="1"/>
    <x v="2"/>
    <s v="STAFF-1184"/>
    <x v="847"/>
    <x v="1"/>
    <x v="4"/>
    <s v="Single"/>
    <s v="No"/>
    <s v="Y"/>
    <n v="3"/>
    <n v="-2"/>
    <n v="0"/>
    <n v="34"/>
    <n v="0"/>
    <m/>
    <n v="0"/>
    <n v="1"/>
    <n v="669"/>
    <n v="1"/>
    <x v="3"/>
    <n v="1"/>
    <n v="4"/>
    <n v="97"/>
    <n v="2"/>
    <n v="2"/>
    <n v="3"/>
    <n v="5343"/>
    <n v="25755"/>
    <n v="0"/>
    <n v="20"/>
    <n v="4"/>
    <n v="3"/>
    <n v="80"/>
    <n v="0"/>
    <n v="14"/>
    <n v="3"/>
    <n v="13"/>
    <n v="9"/>
    <n v="4"/>
    <n v="9"/>
  </r>
  <r>
    <s v="No"/>
    <s v="Travel_Frequently"/>
    <s v="35 - 44"/>
    <s v="Current Employees"/>
    <x v="1"/>
    <x v="1"/>
    <s v="STAFF-1185"/>
    <x v="848"/>
    <x v="1"/>
    <x v="2"/>
    <s v="Married"/>
    <s v="No"/>
    <s v="Y"/>
    <n v="2"/>
    <n v="-2"/>
    <n v="0"/>
    <n v="35"/>
    <n v="0"/>
    <m/>
    <n v="0"/>
    <n v="1"/>
    <n v="636"/>
    <n v="4"/>
    <x v="2"/>
    <n v="1"/>
    <n v="4"/>
    <n v="47"/>
    <n v="2"/>
    <n v="1"/>
    <n v="4"/>
    <n v="2376"/>
    <n v="26537"/>
    <n v="1"/>
    <n v="13"/>
    <n v="3"/>
    <n v="2"/>
    <n v="80"/>
    <n v="1"/>
    <n v="2"/>
    <n v="4"/>
    <n v="2"/>
    <n v="2"/>
    <n v="2"/>
    <n v="2"/>
  </r>
  <r>
    <s v="Yes"/>
    <s v="Travel_Rarely"/>
    <s v="35 - 44"/>
    <s v="Ex-Employees"/>
    <x v="0"/>
    <x v="3"/>
    <s v="STAFF-1188"/>
    <x v="849"/>
    <x v="0"/>
    <x v="0"/>
    <s v="Single"/>
    <s v="No"/>
    <s v="Y"/>
    <n v="2"/>
    <n v="-2"/>
    <n v="0"/>
    <n v="43"/>
    <n v="1"/>
    <n v="1"/>
    <n v="1"/>
    <n v="0"/>
    <n v="1372"/>
    <n v="9"/>
    <x v="3"/>
    <n v="1"/>
    <n v="1"/>
    <n v="85"/>
    <n v="1"/>
    <n v="2"/>
    <n v="2"/>
    <n v="5346"/>
    <n v="9489"/>
    <n v="8"/>
    <n v="13"/>
    <n v="3"/>
    <n v="2"/>
    <n v="80"/>
    <n v="0"/>
    <n v="7"/>
    <n v="2"/>
    <n v="4"/>
    <n v="3"/>
    <n v="1"/>
    <n v="3"/>
  </r>
  <r>
    <s v="No"/>
    <s v="Non-Travel"/>
    <s v="25 - 34"/>
    <s v="Current Employees"/>
    <x v="0"/>
    <x v="0"/>
    <s v="STAFF-1190"/>
    <x v="850"/>
    <x v="0"/>
    <x v="6"/>
    <s v="Divorced"/>
    <s v="No"/>
    <s v="Y"/>
    <n v="3"/>
    <n v="-2"/>
    <n v="0"/>
    <n v="32"/>
    <n v="0"/>
    <m/>
    <n v="0"/>
    <n v="1"/>
    <n v="862"/>
    <n v="2"/>
    <x v="1"/>
    <n v="1"/>
    <n v="3"/>
    <n v="76"/>
    <n v="3"/>
    <n v="1"/>
    <n v="1"/>
    <n v="2827"/>
    <n v="14947"/>
    <n v="1"/>
    <n v="12"/>
    <n v="3"/>
    <n v="3"/>
    <n v="80"/>
    <n v="3"/>
    <n v="1"/>
    <n v="3"/>
    <n v="1"/>
    <n v="0"/>
    <n v="0"/>
    <n v="0"/>
  </r>
  <r>
    <s v="No"/>
    <s v="Travel_Rarely"/>
    <s v="Over 55"/>
    <s v="Current Employees"/>
    <x v="1"/>
    <x v="4"/>
    <s v="STAFF-1191"/>
    <x v="851"/>
    <x v="0"/>
    <x v="5"/>
    <s v="Divorced"/>
    <s v="No"/>
    <s v="Y"/>
    <n v="2"/>
    <n v="-2"/>
    <n v="0"/>
    <n v="56"/>
    <n v="0"/>
    <m/>
    <n v="0"/>
    <n v="1"/>
    <n v="718"/>
    <n v="4"/>
    <x v="2"/>
    <n v="1"/>
    <n v="4"/>
    <n v="92"/>
    <n v="3"/>
    <n v="5"/>
    <n v="4"/>
    <n v="19943"/>
    <n v="18575"/>
    <n v="4"/>
    <n v="13"/>
    <n v="3"/>
    <n v="4"/>
    <n v="80"/>
    <n v="1"/>
    <n v="28"/>
    <n v="3"/>
    <n v="5"/>
    <n v="2"/>
    <n v="4"/>
    <n v="2"/>
  </r>
  <r>
    <s v="No"/>
    <s v="Travel_Rarely"/>
    <s v="25 - 34"/>
    <s v="Current Employees"/>
    <x v="1"/>
    <x v="2"/>
    <s v="STAFF-1192"/>
    <x v="852"/>
    <x v="0"/>
    <x v="2"/>
    <s v="Married"/>
    <s v="No"/>
    <s v="Y"/>
    <n v="5"/>
    <n v="-2"/>
    <n v="0"/>
    <n v="29"/>
    <n v="0"/>
    <m/>
    <n v="0"/>
    <n v="1"/>
    <n v="1401"/>
    <n v="6"/>
    <x v="1"/>
    <n v="1"/>
    <n v="2"/>
    <n v="54"/>
    <n v="3"/>
    <n v="1"/>
    <n v="4"/>
    <n v="3131"/>
    <n v="26342"/>
    <n v="1"/>
    <n v="13"/>
    <n v="3"/>
    <n v="1"/>
    <n v="80"/>
    <n v="1"/>
    <n v="10"/>
    <n v="3"/>
    <n v="10"/>
    <n v="8"/>
    <n v="0"/>
    <n v="8"/>
  </r>
  <r>
    <s v="No"/>
    <s v="Travel_Rarely"/>
    <s v="Under 25"/>
    <s v="Current Employees"/>
    <x v="1"/>
    <x v="0"/>
    <s v="STAFF-1193"/>
    <x v="853"/>
    <x v="1"/>
    <x v="1"/>
    <s v="Single"/>
    <s v="No"/>
    <s v="Y"/>
    <n v="4"/>
    <n v="-2"/>
    <n v="0"/>
    <n v="19"/>
    <n v="0"/>
    <m/>
    <n v="0"/>
    <n v="1"/>
    <n v="645"/>
    <n v="9"/>
    <x v="0"/>
    <n v="1"/>
    <n v="3"/>
    <n v="54"/>
    <n v="3"/>
    <n v="1"/>
    <n v="1"/>
    <n v="2552"/>
    <n v="7172"/>
    <n v="1"/>
    <n v="25"/>
    <n v="4"/>
    <n v="3"/>
    <n v="80"/>
    <n v="0"/>
    <n v="1"/>
    <n v="3"/>
    <n v="1"/>
    <n v="1"/>
    <n v="0"/>
    <n v="0"/>
  </r>
  <r>
    <s v="No"/>
    <s v="Travel_Rarely"/>
    <s v="45 - 54"/>
    <s v="Current Employees"/>
    <x v="1"/>
    <x v="2"/>
    <s v="STAFF-1195"/>
    <x v="854"/>
    <x v="0"/>
    <x v="1"/>
    <s v="Married"/>
    <s v="Yes"/>
    <s v="Y"/>
    <n v="2"/>
    <n v="-2"/>
    <n v="0"/>
    <n v="45"/>
    <n v="0"/>
    <m/>
    <n v="0"/>
    <n v="1"/>
    <n v="1457"/>
    <n v="7"/>
    <x v="3"/>
    <n v="1"/>
    <n v="1"/>
    <n v="83"/>
    <n v="3"/>
    <n v="1"/>
    <n v="3"/>
    <n v="4477"/>
    <n v="20100"/>
    <n v="4"/>
    <n v="19"/>
    <n v="3"/>
    <n v="3"/>
    <n v="80"/>
    <n v="1"/>
    <n v="7"/>
    <n v="2"/>
    <n v="3"/>
    <n v="2"/>
    <n v="0"/>
    <n v="2"/>
  </r>
  <r>
    <s v="No"/>
    <s v="Travel_Rarely"/>
    <s v="35 - 44"/>
    <s v="Current Employees"/>
    <x v="1"/>
    <x v="0"/>
    <s v="STAFF-1196"/>
    <x v="855"/>
    <x v="0"/>
    <x v="3"/>
    <s v="Married"/>
    <s v="No"/>
    <s v="Y"/>
    <n v="2"/>
    <n v="-2"/>
    <n v="0"/>
    <n v="37"/>
    <n v="0"/>
    <m/>
    <n v="0"/>
    <n v="1"/>
    <n v="977"/>
    <n v="1"/>
    <x v="3"/>
    <n v="1"/>
    <n v="4"/>
    <n v="56"/>
    <n v="2"/>
    <n v="2"/>
    <n v="1"/>
    <n v="6474"/>
    <n v="9961"/>
    <n v="1"/>
    <n v="13"/>
    <n v="3"/>
    <n v="2"/>
    <n v="80"/>
    <n v="1"/>
    <n v="14"/>
    <n v="2"/>
    <n v="14"/>
    <n v="8"/>
    <n v="3"/>
    <n v="11"/>
  </r>
  <r>
    <s v="No"/>
    <s v="Travel_Rarely"/>
    <s v="Under 25"/>
    <s v="Current Employees"/>
    <x v="1"/>
    <x v="0"/>
    <s v="STAFF-1198"/>
    <x v="856"/>
    <x v="1"/>
    <x v="2"/>
    <s v="Single"/>
    <s v="No"/>
    <s v="Y"/>
    <n v="2"/>
    <n v="-2"/>
    <n v="0"/>
    <n v="20"/>
    <n v="0"/>
    <m/>
    <n v="0"/>
    <n v="1"/>
    <n v="805"/>
    <n v="3"/>
    <x v="3"/>
    <n v="1"/>
    <n v="1"/>
    <n v="87"/>
    <n v="2"/>
    <n v="1"/>
    <n v="1"/>
    <n v="3033"/>
    <n v="12828"/>
    <n v="1"/>
    <n v="12"/>
    <n v="3"/>
    <n v="1"/>
    <n v="80"/>
    <n v="0"/>
    <n v="2"/>
    <n v="2"/>
    <n v="2"/>
    <n v="2"/>
    <n v="1"/>
    <n v="2"/>
  </r>
  <r>
    <s v="Yes"/>
    <s v="Travel_Rarely"/>
    <s v="35 - 44"/>
    <s v="Ex-Employees"/>
    <x v="1"/>
    <x v="0"/>
    <s v="STAFF-1200"/>
    <x v="857"/>
    <x v="1"/>
    <x v="1"/>
    <s v="Single"/>
    <s v="Yes"/>
    <s v="Y"/>
    <n v="4"/>
    <n v="-2"/>
    <n v="0"/>
    <n v="44"/>
    <n v="1"/>
    <n v="1"/>
    <n v="1"/>
    <n v="0"/>
    <n v="1097"/>
    <n v="10"/>
    <x v="2"/>
    <n v="1"/>
    <n v="3"/>
    <n v="96"/>
    <n v="3"/>
    <n v="1"/>
    <n v="1"/>
    <n v="2936"/>
    <n v="10826"/>
    <n v="1"/>
    <n v="11"/>
    <n v="3"/>
    <n v="3"/>
    <n v="80"/>
    <n v="0"/>
    <n v="6"/>
    <n v="3"/>
    <n v="6"/>
    <n v="4"/>
    <n v="0"/>
    <n v="2"/>
  </r>
  <r>
    <s v="No"/>
    <s v="Travel_Rarely"/>
    <s v="45 - 54"/>
    <s v="Current Employees"/>
    <x v="1"/>
    <x v="2"/>
    <s v="STAFF-1201"/>
    <x v="858"/>
    <x v="0"/>
    <x v="5"/>
    <s v="Divorced"/>
    <s v="No"/>
    <s v="Y"/>
    <n v="6"/>
    <n v="-2"/>
    <n v="0"/>
    <n v="53"/>
    <n v="0"/>
    <m/>
    <n v="0"/>
    <n v="1"/>
    <n v="1223"/>
    <n v="7"/>
    <x v="0"/>
    <n v="1"/>
    <n v="4"/>
    <n v="50"/>
    <n v="3"/>
    <n v="5"/>
    <n v="3"/>
    <n v="18606"/>
    <n v="18640"/>
    <n v="3"/>
    <n v="18"/>
    <n v="3"/>
    <n v="2"/>
    <n v="80"/>
    <n v="1"/>
    <n v="26"/>
    <n v="3"/>
    <n v="7"/>
    <n v="7"/>
    <n v="4"/>
    <n v="7"/>
  </r>
  <r>
    <s v="No"/>
    <s v="Travel_Rarely"/>
    <s v="25 - 34"/>
    <s v="Current Employees"/>
    <x v="1"/>
    <x v="0"/>
    <s v="STAFF-1202"/>
    <x v="859"/>
    <x v="0"/>
    <x v="1"/>
    <s v="Married"/>
    <s v="Yes"/>
    <s v="Y"/>
    <n v="2"/>
    <n v="-2"/>
    <n v="0"/>
    <n v="29"/>
    <n v="0"/>
    <m/>
    <n v="0"/>
    <n v="1"/>
    <n v="942"/>
    <n v="15"/>
    <x v="1"/>
    <n v="1"/>
    <n v="2"/>
    <n v="69"/>
    <n v="1"/>
    <n v="1"/>
    <n v="1"/>
    <n v="2168"/>
    <n v="26933"/>
    <n v="0"/>
    <n v="18"/>
    <n v="3"/>
    <n v="1"/>
    <n v="80"/>
    <n v="1"/>
    <n v="6"/>
    <n v="2"/>
    <n v="5"/>
    <n v="4"/>
    <n v="1"/>
    <n v="3"/>
  </r>
  <r>
    <s v="Yes"/>
    <s v="Travel_Frequently"/>
    <s v="Under 25"/>
    <s v="Ex-Employees"/>
    <x v="1"/>
    <x v="0"/>
    <s v="STAFF-1203"/>
    <x v="860"/>
    <x v="1"/>
    <x v="1"/>
    <s v="Married"/>
    <s v="Yes"/>
    <s v="Y"/>
    <n v="5"/>
    <n v="-2"/>
    <n v="0"/>
    <n v="22"/>
    <n v="1"/>
    <n v="1"/>
    <n v="1"/>
    <n v="0"/>
    <n v="1256"/>
    <n v="3"/>
    <x v="2"/>
    <n v="1"/>
    <n v="3"/>
    <n v="48"/>
    <n v="2"/>
    <n v="1"/>
    <n v="1"/>
    <n v="2853"/>
    <n v="4223"/>
    <n v="0"/>
    <n v="11"/>
    <n v="3"/>
    <n v="2"/>
    <n v="80"/>
    <n v="1"/>
    <n v="1"/>
    <n v="3"/>
    <n v="0"/>
    <n v="0"/>
    <n v="0"/>
    <n v="0"/>
  </r>
  <r>
    <s v="No"/>
    <s v="Travel_Rarely"/>
    <s v="45 - 54"/>
    <s v="Current Employees"/>
    <x v="0"/>
    <x v="3"/>
    <s v="STAFF-1204"/>
    <x v="861"/>
    <x v="0"/>
    <x v="5"/>
    <s v="Married"/>
    <s v="No"/>
    <s v="Y"/>
    <n v="2"/>
    <n v="-2"/>
    <n v="0"/>
    <n v="46"/>
    <n v="0"/>
    <m/>
    <n v="0"/>
    <n v="1"/>
    <n v="1402"/>
    <n v="2"/>
    <x v="3"/>
    <n v="1"/>
    <n v="3"/>
    <n v="69"/>
    <n v="3"/>
    <n v="4"/>
    <n v="2"/>
    <n v="17048"/>
    <n v="24097"/>
    <n v="8"/>
    <n v="23"/>
    <n v="4"/>
    <n v="1"/>
    <n v="80"/>
    <n v="0"/>
    <n v="28"/>
    <n v="3"/>
    <n v="26"/>
    <n v="15"/>
    <n v="15"/>
    <n v="9"/>
  </r>
  <r>
    <s v="No"/>
    <s v="Non-Travel"/>
    <s v="35 - 44"/>
    <s v="Current Employees"/>
    <x v="1"/>
    <x v="0"/>
    <s v="STAFF-1206"/>
    <x v="862"/>
    <x v="1"/>
    <x v="1"/>
    <s v="Single"/>
    <s v="No"/>
    <s v="Y"/>
    <n v="3"/>
    <n v="-2"/>
    <n v="0"/>
    <n v="44"/>
    <n v="0"/>
    <m/>
    <n v="0"/>
    <n v="1"/>
    <n v="111"/>
    <n v="17"/>
    <x v="3"/>
    <n v="1"/>
    <n v="4"/>
    <n v="74"/>
    <n v="1"/>
    <n v="1"/>
    <n v="1"/>
    <n v="2290"/>
    <n v="4279"/>
    <n v="2"/>
    <n v="13"/>
    <n v="3"/>
    <n v="4"/>
    <n v="80"/>
    <n v="0"/>
    <n v="6"/>
    <n v="3"/>
    <n v="0"/>
    <n v="0"/>
    <n v="0"/>
    <n v="0"/>
  </r>
  <r>
    <s v="No"/>
    <s v="Travel_Rarely"/>
    <s v="25 - 34"/>
    <s v="Current Employees"/>
    <x v="2"/>
    <x v="5"/>
    <s v="STAFF-1207"/>
    <x v="863"/>
    <x v="1"/>
    <x v="8"/>
    <s v="Married"/>
    <s v="No"/>
    <s v="Y"/>
    <n v="2"/>
    <n v="-2"/>
    <n v="0"/>
    <n v="33"/>
    <n v="0"/>
    <m/>
    <n v="0"/>
    <n v="1"/>
    <n v="147"/>
    <n v="2"/>
    <x v="3"/>
    <n v="1"/>
    <n v="2"/>
    <n v="99"/>
    <n v="3"/>
    <n v="1"/>
    <n v="3"/>
    <n v="3600"/>
    <n v="8429"/>
    <n v="1"/>
    <n v="13"/>
    <n v="3"/>
    <n v="4"/>
    <n v="80"/>
    <n v="1"/>
    <n v="5"/>
    <n v="3"/>
    <n v="5"/>
    <n v="4"/>
    <n v="1"/>
    <n v="4"/>
  </r>
  <r>
    <s v="Yes"/>
    <s v="Non-Travel"/>
    <s v="35 - 44"/>
    <s v="Ex-Employees"/>
    <x v="1"/>
    <x v="0"/>
    <s v="STAFF-1210"/>
    <x v="864"/>
    <x v="1"/>
    <x v="1"/>
    <s v="Divorced"/>
    <s v="No"/>
    <s v="Y"/>
    <n v="2"/>
    <n v="-2"/>
    <n v="0"/>
    <n v="41"/>
    <n v="1"/>
    <n v="1"/>
    <n v="1"/>
    <n v="0"/>
    <n v="906"/>
    <n v="5"/>
    <x v="0"/>
    <n v="1"/>
    <n v="1"/>
    <n v="95"/>
    <n v="2"/>
    <n v="1"/>
    <n v="1"/>
    <n v="2107"/>
    <n v="20293"/>
    <n v="6"/>
    <n v="17"/>
    <n v="3"/>
    <n v="1"/>
    <n v="80"/>
    <n v="1"/>
    <n v="5"/>
    <n v="1"/>
    <n v="1"/>
    <n v="0"/>
    <n v="0"/>
    <n v="0"/>
  </r>
  <r>
    <s v="No"/>
    <s v="Travel_Rarely"/>
    <s v="25 - 34"/>
    <s v="Current Employees"/>
    <x v="0"/>
    <x v="0"/>
    <s v="STAFF-1211"/>
    <x v="865"/>
    <x v="1"/>
    <x v="0"/>
    <s v="Divorced"/>
    <s v="No"/>
    <s v="Y"/>
    <n v="3"/>
    <n v="-2"/>
    <n v="0"/>
    <n v="30"/>
    <n v="0"/>
    <m/>
    <n v="0"/>
    <n v="1"/>
    <n v="1329"/>
    <n v="29"/>
    <x v="2"/>
    <n v="1"/>
    <n v="3"/>
    <n v="61"/>
    <n v="3"/>
    <n v="2"/>
    <n v="1"/>
    <n v="4115"/>
    <n v="13192"/>
    <n v="8"/>
    <n v="19"/>
    <n v="3"/>
    <n v="3"/>
    <n v="80"/>
    <n v="3"/>
    <n v="8"/>
    <n v="3"/>
    <n v="4"/>
    <n v="3"/>
    <n v="0"/>
    <n v="3"/>
  </r>
  <r>
    <s v="No"/>
    <s v="Travel_Frequently"/>
    <s v="35 - 44"/>
    <s v="Current Employees"/>
    <x v="0"/>
    <x v="2"/>
    <s v="STAFF-1212"/>
    <x v="866"/>
    <x v="1"/>
    <x v="0"/>
    <s v="Married"/>
    <s v="No"/>
    <s v="Y"/>
    <n v="2"/>
    <n v="-2"/>
    <n v="0"/>
    <n v="40"/>
    <n v="0"/>
    <m/>
    <n v="0"/>
    <n v="1"/>
    <n v="1184"/>
    <n v="2"/>
    <x v="2"/>
    <n v="1"/>
    <n v="2"/>
    <n v="62"/>
    <n v="3"/>
    <n v="2"/>
    <n v="2"/>
    <n v="4327"/>
    <n v="25440"/>
    <n v="5"/>
    <n v="12"/>
    <n v="3"/>
    <n v="4"/>
    <n v="80"/>
    <n v="3"/>
    <n v="5"/>
    <n v="3"/>
    <n v="0"/>
    <n v="0"/>
    <n v="0"/>
    <n v="0"/>
  </r>
  <r>
    <s v="No"/>
    <s v="Travel_Frequently"/>
    <s v="45 - 54"/>
    <s v="Current Employees"/>
    <x v="1"/>
    <x v="2"/>
    <s v="STAFF-1215"/>
    <x v="867"/>
    <x v="0"/>
    <x v="5"/>
    <s v="Married"/>
    <s v="No"/>
    <s v="Y"/>
    <n v="3"/>
    <n v="-2"/>
    <n v="0"/>
    <n v="50"/>
    <n v="0"/>
    <m/>
    <n v="0"/>
    <n v="1"/>
    <n v="1421"/>
    <n v="2"/>
    <x v="3"/>
    <n v="1"/>
    <n v="4"/>
    <n v="30"/>
    <n v="3"/>
    <n v="4"/>
    <n v="3"/>
    <n v="17856"/>
    <n v="9490"/>
    <n v="2"/>
    <n v="22"/>
    <n v="4"/>
    <n v="3"/>
    <n v="80"/>
    <n v="1"/>
    <n v="32"/>
    <n v="3"/>
    <n v="2"/>
    <n v="2"/>
    <n v="2"/>
    <n v="2"/>
  </r>
  <r>
    <s v="No"/>
    <s v="Travel_Rarely"/>
    <s v="25 - 34"/>
    <s v="Current Employees"/>
    <x v="1"/>
    <x v="2"/>
    <s v="STAFF-1216"/>
    <x v="868"/>
    <x v="1"/>
    <x v="2"/>
    <s v="Married"/>
    <s v="No"/>
    <s v="Y"/>
    <n v="2"/>
    <n v="-2"/>
    <n v="0"/>
    <n v="28"/>
    <n v="0"/>
    <m/>
    <n v="0"/>
    <n v="1"/>
    <n v="1179"/>
    <n v="19"/>
    <x v="2"/>
    <n v="1"/>
    <n v="4"/>
    <n v="78"/>
    <n v="2"/>
    <n v="1"/>
    <n v="3"/>
    <n v="3196"/>
    <n v="12449"/>
    <n v="1"/>
    <n v="12"/>
    <n v="3"/>
    <n v="3"/>
    <n v="80"/>
    <n v="3"/>
    <n v="6"/>
    <n v="3"/>
    <n v="6"/>
    <n v="5"/>
    <n v="3"/>
    <n v="3"/>
  </r>
  <r>
    <s v="No"/>
    <s v="Travel_Rarely"/>
    <s v="45 - 54"/>
    <s v="Current Employees"/>
    <x v="1"/>
    <x v="0"/>
    <s v="STAFF-1217"/>
    <x v="869"/>
    <x v="1"/>
    <x v="7"/>
    <s v="Married"/>
    <s v="No"/>
    <s v="Y"/>
    <n v="2"/>
    <n v="-2"/>
    <n v="0"/>
    <n v="46"/>
    <n v="0"/>
    <m/>
    <n v="0"/>
    <n v="1"/>
    <n v="1450"/>
    <n v="15"/>
    <x v="0"/>
    <n v="1"/>
    <n v="4"/>
    <n v="52"/>
    <n v="3"/>
    <n v="5"/>
    <n v="1"/>
    <n v="19081"/>
    <n v="10849"/>
    <n v="5"/>
    <n v="11"/>
    <n v="3"/>
    <n v="1"/>
    <n v="80"/>
    <n v="1"/>
    <n v="25"/>
    <n v="3"/>
    <n v="4"/>
    <n v="2"/>
    <n v="0"/>
    <n v="3"/>
  </r>
  <r>
    <s v="No"/>
    <s v="Travel_Rarely"/>
    <s v="35 - 44"/>
    <s v="Current Employees"/>
    <x v="0"/>
    <x v="0"/>
    <s v="STAFF-1218"/>
    <x v="870"/>
    <x v="1"/>
    <x v="0"/>
    <s v="Married"/>
    <s v="Yes"/>
    <s v="Y"/>
    <n v="2"/>
    <n v="-2"/>
    <n v="0"/>
    <n v="35"/>
    <n v="0"/>
    <m/>
    <n v="0"/>
    <n v="1"/>
    <n v="1361"/>
    <n v="17"/>
    <x v="2"/>
    <n v="1"/>
    <n v="3"/>
    <n v="94"/>
    <n v="3"/>
    <n v="2"/>
    <n v="1"/>
    <n v="8966"/>
    <n v="21026"/>
    <n v="3"/>
    <n v="15"/>
    <n v="3"/>
    <n v="4"/>
    <n v="80"/>
    <n v="3"/>
    <n v="15"/>
    <n v="3"/>
    <n v="7"/>
    <n v="7"/>
    <n v="1"/>
    <n v="7"/>
  </r>
  <r>
    <s v="Yes"/>
    <s v="Travel_Rarely"/>
    <s v="Under 25"/>
    <s v="Ex-Employees"/>
    <x v="1"/>
    <x v="0"/>
    <s v="STAFF-1219"/>
    <x v="871"/>
    <x v="0"/>
    <x v="2"/>
    <s v="Married"/>
    <s v="No"/>
    <s v="Y"/>
    <n v="3"/>
    <n v="-2"/>
    <n v="0"/>
    <n v="24"/>
    <n v="1"/>
    <n v="1"/>
    <n v="1"/>
    <n v="0"/>
    <n v="984"/>
    <n v="17"/>
    <x v="0"/>
    <n v="1"/>
    <n v="4"/>
    <n v="97"/>
    <n v="3"/>
    <n v="1"/>
    <n v="1"/>
    <n v="2210"/>
    <n v="3372"/>
    <n v="1"/>
    <n v="13"/>
    <n v="3"/>
    <n v="1"/>
    <n v="80"/>
    <n v="1"/>
    <n v="1"/>
    <n v="1"/>
    <n v="1"/>
    <n v="0"/>
    <n v="0"/>
    <n v="0"/>
  </r>
  <r>
    <s v="No"/>
    <s v="Travel_Frequently"/>
    <s v="25 - 34"/>
    <s v="Current Employees"/>
    <x v="0"/>
    <x v="2"/>
    <s v="STAFF-1220"/>
    <x v="872"/>
    <x v="0"/>
    <x v="0"/>
    <s v="Married"/>
    <s v="No"/>
    <s v="Y"/>
    <n v="3"/>
    <n v="-2"/>
    <n v="0"/>
    <n v="33"/>
    <n v="0"/>
    <m/>
    <n v="0"/>
    <n v="1"/>
    <n v="1146"/>
    <n v="25"/>
    <x v="3"/>
    <n v="1"/>
    <n v="2"/>
    <n v="82"/>
    <n v="3"/>
    <n v="2"/>
    <n v="3"/>
    <n v="4539"/>
    <n v="4905"/>
    <n v="1"/>
    <n v="12"/>
    <n v="3"/>
    <n v="1"/>
    <n v="80"/>
    <n v="1"/>
    <n v="10"/>
    <n v="2"/>
    <n v="10"/>
    <n v="7"/>
    <n v="0"/>
    <n v="1"/>
  </r>
  <r>
    <s v="No"/>
    <s v="Travel_Rarely"/>
    <s v="35 - 44"/>
    <s v="Current Employees"/>
    <x v="1"/>
    <x v="0"/>
    <s v="STAFF-1221"/>
    <x v="873"/>
    <x v="1"/>
    <x v="2"/>
    <s v="Divorced"/>
    <s v="No"/>
    <s v="Y"/>
    <n v="4"/>
    <n v="-2"/>
    <n v="0"/>
    <n v="36"/>
    <n v="0"/>
    <m/>
    <n v="0"/>
    <n v="1"/>
    <n v="917"/>
    <n v="6"/>
    <x v="2"/>
    <n v="1"/>
    <n v="3"/>
    <n v="60"/>
    <n v="1"/>
    <n v="1"/>
    <n v="1"/>
    <n v="2741"/>
    <n v="6865"/>
    <n v="1"/>
    <n v="14"/>
    <n v="3"/>
    <n v="3"/>
    <n v="80"/>
    <n v="1"/>
    <n v="7"/>
    <n v="3"/>
    <n v="7"/>
    <n v="7"/>
    <n v="1"/>
    <n v="7"/>
  </r>
  <r>
    <s v="No"/>
    <s v="Travel_Rarely"/>
    <s v="25 - 34"/>
    <s v="Current Employees"/>
    <x v="1"/>
    <x v="0"/>
    <s v="STAFF-1224"/>
    <x v="874"/>
    <x v="1"/>
    <x v="2"/>
    <s v="Divorced"/>
    <s v="No"/>
    <s v="Y"/>
    <n v="4"/>
    <n v="-2"/>
    <n v="0"/>
    <n v="30"/>
    <n v="0"/>
    <m/>
    <n v="0"/>
    <n v="1"/>
    <n v="853"/>
    <n v="7"/>
    <x v="2"/>
    <n v="1"/>
    <n v="3"/>
    <n v="49"/>
    <n v="3"/>
    <n v="2"/>
    <n v="1"/>
    <n v="3491"/>
    <n v="11309"/>
    <n v="1"/>
    <n v="13"/>
    <n v="3"/>
    <n v="1"/>
    <n v="80"/>
    <n v="3"/>
    <n v="10"/>
    <n v="2"/>
    <n v="10"/>
    <n v="7"/>
    <n v="8"/>
    <n v="9"/>
  </r>
  <r>
    <s v="No"/>
    <s v="Travel_Rarely"/>
    <s v="35 - 44"/>
    <s v="Current Employees"/>
    <x v="1"/>
    <x v="1"/>
    <s v="STAFF-1225"/>
    <x v="875"/>
    <x v="1"/>
    <x v="1"/>
    <s v="Single"/>
    <s v="No"/>
    <s v="Y"/>
    <n v="3"/>
    <n v="-2"/>
    <n v="0"/>
    <n v="44"/>
    <n v="0"/>
    <m/>
    <n v="0"/>
    <n v="1"/>
    <n v="200"/>
    <n v="29"/>
    <x v="2"/>
    <n v="1"/>
    <n v="4"/>
    <n v="32"/>
    <n v="3"/>
    <n v="2"/>
    <n v="4"/>
    <n v="4541"/>
    <n v="7744"/>
    <n v="1"/>
    <n v="25"/>
    <n v="4"/>
    <n v="2"/>
    <n v="80"/>
    <n v="0"/>
    <n v="20"/>
    <n v="3"/>
    <n v="20"/>
    <n v="11"/>
    <n v="13"/>
    <n v="17"/>
  </r>
  <r>
    <s v="No"/>
    <s v="Travel_Rarely"/>
    <s v="Under 25"/>
    <s v="Current Employees"/>
    <x v="0"/>
    <x v="3"/>
    <s v="STAFF-1226"/>
    <x v="876"/>
    <x v="1"/>
    <x v="6"/>
    <s v="Single"/>
    <s v="No"/>
    <s v="Y"/>
    <n v="2"/>
    <n v="-2"/>
    <n v="0"/>
    <n v="20"/>
    <n v="0"/>
    <m/>
    <n v="0"/>
    <n v="1"/>
    <n v="654"/>
    <n v="21"/>
    <x v="3"/>
    <n v="1"/>
    <n v="3"/>
    <n v="43"/>
    <n v="4"/>
    <n v="1"/>
    <n v="2"/>
    <n v="2678"/>
    <n v="5050"/>
    <n v="1"/>
    <n v="17"/>
    <n v="3"/>
    <n v="4"/>
    <n v="80"/>
    <n v="0"/>
    <n v="2"/>
    <n v="3"/>
    <n v="2"/>
    <n v="1"/>
    <n v="2"/>
    <n v="2"/>
  </r>
  <r>
    <s v="No"/>
    <s v="Travel_Rarely"/>
    <s v="45 - 54"/>
    <s v="Current Employees"/>
    <x v="1"/>
    <x v="4"/>
    <s v="STAFF-1228"/>
    <x v="877"/>
    <x v="1"/>
    <x v="3"/>
    <s v="Divorced"/>
    <s v="No"/>
    <s v="Y"/>
    <n v="3"/>
    <n v="-2"/>
    <n v="0"/>
    <n v="46"/>
    <n v="0"/>
    <m/>
    <n v="0"/>
    <n v="1"/>
    <n v="150"/>
    <n v="2"/>
    <x v="2"/>
    <n v="1"/>
    <n v="4"/>
    <n v="60"/>
    <n v="3"/>
    <n v="2"/>
    <n v="4"/>
    <n v="7379"/>
    <n v="17433"/>
    <n v="2"/>
    <n v="11"/>
    <n v="3"/>
    <n v="3"/>
    <n v="80"/>
    <n v="1"/>
    <n v="12"/>
    <n v="2"/>
    <n v="6"/>
    <n v="3"/>
    <n v="1"/>
    <n v="4"/>
  </r>
  <r>
    <s v="No"/>
    <s v="Non-Travel"/>
    <s v="35 - 44"/>
    <s v="Current Employees"/>
    <x v="2"/>
    <x v="2"/>
    <s v="STAFF-1231"/>
    <x v="878"/>
    <x v="1"/>
    <x v="8"/>
    <s v="Married"/>
    <s v="No"/>
    <s v="Y"/>
    <n v="3"/>
    <n v="-2"/>
    <n v="0"/>
    <n v="42"/>
    <n v="0"/>
    <m/>
    <n v="0"/>
    <n v="1"/>
    <n v="179"/>
    <n v="2"/>
    <x v="4"/>
    <n v="1"/>
    <n v="4"/>
    <n v="79"/>
    <n v="4"/>
    <n v="2"/>
    <n v="3"/>
    <n v="6272"/>
    <n v="12858"/>
    <n v="7"/>
    <n v="16"/>
    <n v="3"/>
    <n v="1"/>
    <n v="80"/>
    <n v="1"/>
    <n v="10"/>
    <n v="4"/>
    <n v="4"/>
    <n v="3"/>
    <n v="0"/>
    <n v="3"/>
  </r>
  <r>
    <s v="No"/>
    <s v="Travel_Rarely"/>
    <s v="Over 55"/>
    <s v="Current Employees"/>
    <x v="0"/>
    <x v="3"/>
    <s v="STAFF-1233"/>
    <x v="879"/>
    <x v="1"/>
    <x v="0"/>
    <s v="Divorced"/>
    <s v="Yes"/>
    <s v="Y"/>
    <n v="3"/>
    <n v="-2"/>
    <n v="0"/>
    <n v="60"/>
    <n v="0"/>
    <m/>
    <n v="0"/>
    <n v="1"/>
    <n v="696"/>
    <n v="7"/>
    <x v="2"/>
    <n v="1"/>
    <n v="2"/>
    <n v="52"/>
    <n v="4"/>
    <n v="2"/>
    <n v="2"/>
    <n v="5220"/>
    <n v="10893"/>
    <n v="0"/>
    <n v="18"/>
    <n v="3"/>
    <n v="2"/>
    <n v="80"/>
    <n v="1"/>
    <n v="12"/>
    <n v="3"/>
    <n v="11"/>
    <n v="7"/>
    <n v="1"/>
    <n v="9"/>
  </r>
  <r>
    <s v="No"/>
    <s v="Travel_Frequently"/>
    <s v="25 - 34"/>
    <s v="Current Employees"/>
    <x v="1"/>
    <x v="1"/>
    <s v="STAFF-1234"/>
    <x v="880"/>
    <x v="0"/>
    <x v="2"/>
    <s v="Married"/>
    <s v="No"/>
    <s v="Y"/>
    <n v="2"/>
    <n v="-2"/>
    <n v="0"/>
    <n v="32"/>
    <n v="0"/>
    <m/>
    <n v="0"/>
    <n v="1"/>
    <n v="116"/>
    <n v="13"/>
    <x v="3"/>
    <n v="1"/>
    <n v="3"/>
    <n v="77"/>
    <n v="2"/>
    <n v="1"/>
    <n v="2"/>
    <n v="2743"/>
    <n v="7331"/>
    <n v="1"/>
    <n v="20"/>
    <n v="4"/>
    <n v="3"/>
    <n v="80"/>
    <n v="1"/>
    <n v="2"/>
    <n v="3"/>
    <n v="2"/>
    <n v="2"/>
    <n v="2"/>
    <n v="2"/>
  </r>
  <r>
    <s v="No"/>
    <s v="Travel_Frequently"/>
    <s v="25 - 34"/>
    <s v="Current Employees"/>
    <x v="1"/>
    <x v="0"/>
    <s v="STAFF-1235"/>
    <x v="881"/>
    <x v="0"/>
    <x v="1"/>
    <s v="Single"/>
    <s v="Yes"/>
    <s v="Y"/>
    <n v="2"/>
    <n v="-2"/>
    <n v="0"/>
    <n v="32"/>
    <n v="0"/>
    <m/>
    <n v="0"/>
    <n v="1"/>
    <n v="1316"/>
    <n v="2"/>
    <x v="0"/>
    <n v="1"/>
    <n v="4"/>
    <n v="38"/>
    <n v="3"/>
    <n v="2"/>
    <n v="1"/>
    <n v="4998"/>
    <n v="2338"/>
    <n v="4"/>
    <n v="14"/>
    <n v="3"/>
    <n v="4"/>
    <n v="80"/>
    <n v="0"/>
    <n v="10"/>
    <n v="3"/>
    <n v="8"/>
    <n v="7"/>
    <n v="0"/>
    <n v="7"/>
  </r>
  <r>
    <s v="No"/>
    <s v="Travel_Rarely"/>
    <s v="35 - 44"/>
    <s v="Current Employees"/>
    <x v="1"/>
    <x v="4"/>
    <s v="STAFF-1237"/>
    <x v="882"/>
    <x v="0"/>
    <x v="3"/>
    <s v="Divorced"/>
    <s v="Yes"/>
    <s v="Y"/>
    <n v="2"/>
    <n v="-2"/>
    <n v="0"/>
    <n v="36"/>
    <n v="0"/>
    <m/>
    <n v="0"/>
    <n v="1"/>
    <n v="363"/>
    <n v="1"/>
    <x v="3"/>
    <n v="1"/>
    <n v="4"/>
    <n v="77"/>
    <n v="1"/>
    <n v="3"/>
    <n v="4"/>
    <n v="10252"/>
    <n v="4235"/>
    <n v="2"/>
    <n v="21"/>
    <n v="4"/>
    <n v="3"/>
    <n v="80"/>
    <n v="1"/>
    <n v="17"/>
    <n v="3"/>
    <n v="7"/>
    <n v="7"/>
    <n v="7"/>
    <n v="7"/>
  </r>
  <r>
    <s v="No"/>
    <s v="Travel_Rarely"/>
    <s v="25 - 34"/>
    <s v="Current Employees"/>
    <x v="1"/>
    <x v="2"/>
    <s v="STAFF-1238"/>
    <x v="883"/>
    <x v="1"/>
    <x v="1"/>
    <s v="Married"/>
    <s v="No"/>
    <s v="Y"/>
    <n v="5"/>
    <n v="-2"/>
    <n v="0"/>
    <n v="33"/>
    <n v="0"/>
    <m/>
    <n v="0"/>
    <n v="1"/>
    <n v="117"/>
    <n v="9"/>
    <x v="3"/>
    <n v="1"/>
    <n v="1"/>
    <n v="60"/>
    <n v="3"/>
    <n v="1"/>
    <n v="4"/>
    <n v="2781"/>
    <n v="6311"/>
    <n v="0"/>
    <n v="13"/>
    <n v="3"/>
    <n v="2"/>
    <n v="80"/>
    <n v="1"/>
    <n v="15"/>
    <n v="3"/>
    <n v="14"/>
    <n v="10"/>
    <n v="4"/>
    <n v="10"/>
  </r>
  <r>
    <s v="No"/>
    <s v="Travel_Rarely"/>
    <s v="35 - 44"/>
    <s v="Current Employees"/>
    <x v="0"/>
    <x v="4"/>
    <s v="STAFF-1239"/>
    <x v="884"/>
    <x v="0"/>
    <x v="0"/>
    <s v="Divorced"/>
    <s v="No"/>
    <s v="Y"/>
    <n v="2"/>
    <n v="-2"/>
    <n v="0"/>
    <n v="40"/>
    <n v="0"/>
    <m/>
    <n v="0"/>
    <n v="1"/>
    <n v="107"/>
    <n v="10"/>
    <x v="3"/>
    <n v="1"/>
    <n v="4"/>
    <n v="84"/>
    <n v="2"/>
    <n v="2"/>
    <n v="4"/>
    <n v="6852"/>
    <n v="11591"/>
    <n v="7"/>
    <n v="12"/>
    <n v="3"/>
    <n v="2"/>
    <n v="80"/>
    <n v="1"/>
    <n v="7"/>
    <n v="4"/>
    <n v="5"/>
    <n v="1"/>
    <n v="1"/>
    <n v="3"/>
  </r>
  <r>
    <s v="No"/>
    <s v="Travel_Rarely"/>
    <s v="25 - 34"/>
    <s v="Current Employees"/>
    <x v="0"/>
    <x v="0"/>
    <s v="STAFF-1240"/>
    <x v="885"/>
    <x v="1"/>
    <x v="0"/>
    <s v="Single"/>
    <s v="No"/>
    <s v="Y"/>
    <n v="4"/>
    <n v="-2"/>
    <n v="0"/>
    <n v="25"/>
    <n v="0"/>
    <m/>
    <n v="0"/>
    <n v="1"/>
    <n v="1356"/>
    <n v="10"/>
    <x v="2"/>
    <n v="1"/>
    <n v="3"/>
    <n v="57"/>
    <n v="3"/>
    <n v="2"/>
    <n v="1"/>
    <n v="4950"/>
    <n v="20623"/>
    <n v="0"/>
    <n v="14"/>
    <n v="3"/>
    <n v="2"/>
    <n v="80"/>
    <n v="0"/>
    <n v="5"/>
    <n v="3"/>
    <n v="4"/>
    <n v="3"/>
    <n v="1"/>
    <n v="1"/>
  </r>
  <r>
    <s v="No"/>
    <s v="Travel_Rarely"/>
    <s v="25 - 34"/>
    <s v="Current Employees"/>
    <x v="1"/>
    <x v="2"/>
    <s v="STAFF-1241"/>
    <x v="886"/>
    <x v="1"/>
    <x v="1"/>
    <s v="Married"/>
    <s v="Yes"/>
    <s v="Y"/>
    <n v="2"/>
    <n v="-2"/>
    <n v="0"/>
    <n v="30"/>
    <n v="0"/>
    <m/>
    <n v="0"/>
    <n v="1"/>
    <n v="1465"/>
    <n v="1"/>
    <x v="3"/>
    <n v="1"/>
    <n v="4"/>
    <n v="63"/>
    <n v="3"/>
    <n v="1"/>
    <n v="2"/>
    <n v="3579"/>
    <n v="9369"/>
    <n v="0"/>
    <n v="21"/>
    <n v="4"/>
    <n v="1"/>
    <n v="80"/>
    <n v="1"/>
    <n v="12"/>
    <n v="3"/>
    <n v="11"/>
    <n v="9"/>
    <n v="5"/>
    <n v="7"/>
  </r>
  <r>
    <s v="No"/>
    <s v="Travel_Frequently"/>
    <s v="35 - 44"/>
    <s v="Current Employees"/>
    <x v="1"/>
    <x v="2"/>
    <s v="STAFF-1242"/>
    <x v="887"/>
    <x v="0"/>
    <x v="7"/>
    <s v="Married"/>
    <s v="Yes"/>
    <s v="Y"/>
    <n v="6"/>
    <n v="-2"/>
    <n v="0"/>
    <n v="42"/>
    <n v="0"/>
    <m/>
    <n v="0"/>
    <n v="1"/>
    <n v="458"/>
    <n v="26"/>
    <x v="4"/>
    <n v="1"/>
    <n v="1"/>
    <n v="60"/>
    <n v="3"/>
    <n v="3"/>
    <n v="3"/>
    <n v="13191"/>
    <n v="23281"/>
    <n v="3"/>
    <n v="17"/>
    <n v="3"/>
    <n v="3"/>
    <n v="80"/>
    <n v="0"/>
    <n v="20"/>
    <n v="3"/>
    <n v="1"/>
    <n v="0"/>
    <n v="0"/>
    <n v="0"/>
  </r>
  <r>
    <s v="No"/>
    <s v="Non-Travel"/>
    <s v="35 - 44"/>
    <s v="Current Employees"/>
    <x v="0"/>
    <x v="3"/>
    <s v="STAFF-1243"/>
    <x v="888"/>
    <x v="0"/>
    <x v="0"/>
    <s v="Married"/>
    <s v="Yes"/>
    <s v="Y"/>
    <n v="6"/>
    <n v="-2"/>
    <n v="0"/>
    <n v="35"/>
    <n v="0"/>
    <m/>
    <n v="0"/>
    <n v="1"/>
    <n v="1212"/>
    <n v="8"/>
    <x v="0"/>
    <n v="1"/>
    <n v="3"/>
    <n v="78"/>
    <n v="2"/>
    <n v="3"/>
    <n v="2"/>
    <n v="10377"/>
    <n v="13755"/>
    <n v="4"/>
    <n v="11"/>
    <n v="3"/>
    <n v="2"/>
    <n v="80"/>
    <n v="1"/>
    <n v="16"/>
    <n v="2"/>
    <n v="13"/>
    <n v="2"/>
    <n v="4"/>
    <n v="12"/>
  </r>
  <r>
    <s v="No"/>
    <s v="Travel_Rarely"/>
    <s v="25 - 34"/>
    <s v="Current Employees"/>
    <x v="1"/>
    <x v="0"/>
    <s v="STAFF-1244"/>
    <x v="889"/>
    <x v="1"/>
    <x v="1"/>
    <s v="Married"/>
    <s v="Yes"/>
    <s v="Y"/>
    <n v="3"/>
    <n v="-2"/>
    <n v="0"/>
    <n v="27"/>
    <n v="0"/>
    <m/>
    <n v="0"/>
    <n v="1"/>
    <n v="1103"/>
    <n v="14"/>
    <x v="3"/>
    <n v="1"/>
    <n v="1"/>
    <n v="42"/>
    <n v="3"/>
    <n v="1"/>
    <n v="1"/>
    <n v="2235"/>
    <n v="14377"/>
    <n v="1"/>
    <n v="14"/>
    <n v="3"/>
    <n v="4"/>
    <n v="80"/>
    <n v="2"/>
    <n v="9"/>
    <n v="2"/>
    <n v="9"/>
    <n v="7"/>
    <n v="6"/>
    <n v="8"/>
  </r>
  <r>
    <s v="No"/>
    <s v="Travel_Frequently"/>
    <s v="45 - 54"/>
    <s v="Current Employees"/>
    <x v="1"/>
    <x v="0"/>
    <s v="STAFF-1245"/>
    <x v="890"/>
    <x v="0"/>
    <x v="3"/>
    <s v="Divorced"/>
    <s v="No"/>
    <s v="Y"/>
    <n v="2"/>
    <n v="-2"/>
    <n v="0"/>
    <n v="54"/>
    <n v="0"/>
    <m/>
    <n v="0"/>
    <n v="1"/>
    <n v="966"/>
    <n v="1"/>
    <x v="2"/>
    <n v="1"/>
    <n v="4"/>
    <n v="53"/>
    <n v="3"/>
    <n v="3"/>
    <n v="1"/>
    <n v="10502"/>
    <n v="9659"/>
    <n v="7"/>
    <n v="17"/>
    <n v="3"/>
    <n v="1"/>
    <n v="80"/>
    <n v="1"/>
    <n v="33"/>
    <n v="1"/>
    <n v="5"/>
    <n v="4"/>
    <n v="1"/>
    <n v="4"/>
  </r>
  <r>
    <s v="No"/>
    <s v="Travel_Rarely"/>
    <s v="35 - 44"/>
    <s v="Current Employees"/>
    <x v="1"/>
    <x v="0"/>
    <s v="STAFF-1246"/>
    <x v="891"/>
    <x v="0"/>
    <x v="1"/>
    <s v="Married"/>
    <s v="No"/>
    <s v="Y"/>
    <n v="5"/>
    <n v="-2"/>
    <n v="0"/>
    <n v="44"/>
    <n v="0"/>
    <m/>
    <n v="0"/>
    <n v="1"/>
    <n v="1117"/>
    <n v="2"/>
    <x v="1"/>
    <n v="1"/>
    <n v="1"/>
    <n v="72"/>
    <n v="4"/>
    <n v="1"/>
    <n v="1"/>
    <n v="2011"/>
    <n v="19982"/>
    <n v="1"/>
    <n v="13"/>
    <n v="3"/>
    <n v="4"/>
    <n v="80"/>
    <n v="1"/>
    <n v="10"/>
    <n v="3"/>
    <n v="10"/>
    <n v="5"/>
    <n v="7"/>
    <n v="7"/>
  </r>
  <r>
    <s v="Yes"/>
    <s v="Non-Travel"/>
    <s v="Under 25"/>
    <s v="Ex-Employees"/>
    <x v="1"/>
    <x v="2"/>
    <s v="STAFF-1248"/>
    <x v="892"/>
    <x v="0"/>
    <x v="1"/>
    <s v="Single"/>
    <s v="Yes"/>
    <s v="Y"/>
    <n v="2"/>
    <n v="-2"/>
    <n v="0"/>
    <n v="19"/>
    <n v="1"/>
    <n v="1"/>
    <n v="1"/>
    <n v="0"/>
    <n v="504"/>
    <n v="10"/>
    <x v="3"/>
    <n v="1"/>
    <n v="1"/>
    <n v="96"/>
    <n v="2"/>
    <n v="1"/>
    <n v="2"/>
    <n v="1859"/>
    <n v="6148"/>
    <n v="1"/>
    <n v="25"/>
    <n v="4"/>
    <n v="2"/>
    <n v="80"/>
    <n v="0"/>
    <n v="1"/>
    <n v="4"/>
    <n v="1"/>
    <n v="1"/>
    <n v="0"/>
    <n v="0"/>
  </r>
  <r>
    <s v="No"/>
    <s v="Travel_Rarely"/>
    <s v="25 - 34"/>
    <s v="Current Employees"/>
    <x v="1"/>
    <x v="0"/>
    <s v="STAFF-1249"/>
    <x v="893"/>
    <x v="0"/>
    <x v="1"/>
    <s v="Divorced"/>
    <s v="No"/>
    <s v="Y"/>
    <n v="5"/>
    <n v="-2"/>
    <n v="0"/>
    <n v="29"/>
    <n v="0"/>
    <m/>
    <n v="0"/>
    <n v="1"/>
    <n v="1010"/>
    <n v="1"/>
    <x v="3"/>
    <n v="1"/>
    <n v="1"/>
    <n v="97"/>
    <n v="3"/>
    <n v="1"/>
    <n v="1"/>
    <n v="3760"/>
    <n v="5598"/>
    <n v="1"/>
    <n v="15"/>
    <n v="3"/>
    <n v="1"/>
    <n v="80"/>
    <n v="3"/>
    <n v="3"/>
    <n v="3"/>
    <n v="3"/>
    <n v="2"/>
    <n v="1"/>
    <n v="2"/>
  </r>
  <r>
    <s v="No"/>
    <s v="Travel_Rarely"/>
    <s v="45 - 54"/>
    <s v="Current Employees"/>
    <x v="1"/>
    <x v="0"/>
    <s v="STAFF-1250"/>
    <x v="894"/>
    <x v="1"/>
    <x v="7"/>
    <s v="Married"/>
    <s v="No"/>
    <s v="Y"/>
    <n v="2"/>
    <n v="-2"/>
    <n v="0"/>
    <n v="54"/>
    <n v="0"/>
    <m/>
    <n v="0"/>
    <n v="1"/>
    <n v="685"/>
    <n v="3"/>
    <x v="3"/>
    <n v="1"/>
    <n v="4"/>
    <n v="85"/>
    <n v="3"/>
    <n v="4"/>
    <n v="1"/>
    <n v="17779"/>
    <n v="23474"/>
    <n v="3"/>
    <n v="14"/>
    <n v="3"/>
    <n v="1"/>
    <n v="80"/>
    <n v="0"/>
    <n v="36"/>
    <n v="3"/>
    <n v="10"/>
    <n v="9"/>
    <n v="0"/>
    <n v="9"/>
  </r>
  <r>
    <s v="No"/>
    <s v="Travel_Rarely"/>
    <s v="25 - 34"/>
    <s v="Current Employees"/>
    <x v="1"/>
    <x v="2"/>
    <s v="STAFF-1251"/>
    <x v="895"/>
    <x v="1"/>
    <x v="4"/>
    <s v="Married"/>
    <s v="Yes"/>
    <s v="Y"/>
    <n v="2"/>
    <n v="-2"/>
    <n v="0"/>
    <n v="31"/>
    <n v="0"/>
    <m/>
    <n v="0"/>
    <n v="1"/>
    <n v="1332"/>
    <n v="11"/>
    <x v="0"/>
    <n v="1"/>
    <n v="3"/>
    <n v="80"/>
    <n v="3"/>
    <n v="2"/>
    <n v="3"/>
    <n v="6833"/>
    <n v="17089"/>
    <n v="1"/>
    <n v="12"/>
    <n v="3"/>
    <n v="4"/>
    <n v="80"/>
    <n v="0"/>
    <n v="6"/>
    <n v="2"/>
    <n v="6"/>
    <n v="5"/>
    <n v="0"/>
    <n v="1"/>
  </r>
  <r>
    <s v="No"/>
    <s v="Travel_Rarely"/>
    <s v="25 - 34"/>
    <s v="Current Employees"/>
    <x v="1"/>
    <x v="2"/>
    <s v="STAFF-1252"/>
    <x v="896"/>
    <x v="0"/>
    <x v="4"/>
    <s v="Single"/>
    <s v="No"/>
    <s v="Y"/>
    <n v="2"/>
    <n v="-2"/>
    <n v="0"/>
    <n v="31"/>
    <n v="0"/>
    <m/>
    <n v="0"/>
    <n v="1"/>
    <n v="1062"/>
    <n v="24"/>
    <x v="3"/>
    <n v="1"/>
    <n v="3"/>
    <n v="96"/>
    <n v="2"/>
    <n v="2"/>
    <n v="3"/>
    <n v="6812"/>
    <n v="17198"/>
    <n v="1"/>
    <n v="19"/>
    <n v="3"/>
    <n v="2"/>
    <n v="80"/>
    <n v="0"/>
    <n v="10"/>
    <n v="3"/>
    <n v="10"/>
    <n v="9"/>
    <n v="1"/>
    <n v="8"/>
  </r>
  <r>
    <s v="No"/>
    <s v="Travel_Rarely"/>
    <s v="Over 55"/>
    <s v="Current Employees"/>
    <x v="0"/>
    <x v="0"/>
    <s v="STAFF-1254"/>
    <x v="897"/>
    <x v="0"/>
    <x v="0"/>
    <s v="Single"/>
    <s v="No"/>
    <s v="Y"/>
    <n v="2"/>
    <n v="-2"/>
    <n v="0"/>
    <n v="59"/>
    <n v="0"/>
    <m/>
    <n v="0"/>
    <n v="1"/>
    <n v="326"/>
    <n v="3"/>
    <x v="3"/>
    <n v="1"/>
    <n v="3"/>
    <n v="48"/>
    <n v="2"/>
    <n v="2"/>
    <n v="1"/>
    <n v="5171"/>
    <n v="16490"/>
    <n v="5"/>
    <n v="17"/>
    <n v="3"/>
    <n v="4"/>
    <n v="80"/>
    <n v="0"/>
    <n v="13"/>
    <n v="3"/>
    <n v="6"/>
    <n v="1"/>
    <n v="0"/>
    <n v="5"/>
  </r>
  <r>
    <s v="No"/>
    <s v="Travel_Rarely"/>
    <s v="35 - 44"/>
    <s v="Current Employees"/>
    <x v="1"/>
    <x v="0"/>
    <s v="STAFF-1255"/>
    <x v="898"/>
    <x v="1"/>
    <x v="7"/>
    <s v="Married"/>
    <s v="No"/>
    <s v="Y"/>
    <n v="2"/>
    <n v="-2"/>
    <n v="0"/>
    <n v="43"/>
    <n v="0"/>
    <m/>
    <n v="0"/>
    <n v="1"/>
    <n v="920"/>
    <n v="3"/>
    <x v="3"/>
    <n v="1"/>
    <n v="3"/>
    <n v="96"/>
    <n v="1"/>
    <n v="5"/>
    <n v="1"/>
    <n v="19740"/>
    <n v="18625"/>
    <n v="3"/>
    <n v="14"/>
    <n v="3"/>
    <n v="2"/>
    <n v="80"/>
    <n v="1"/>
    <n v="25"/>
    <n v="3"/>
    <n v="8"/>
    <n v="7"/>
    <n v="0"/>
    <n v="7"/>
  </r>
  <r>
    <s v="No"/>
    <s v="Travel_Rarely"/>
    <s v="45 - 54"/>
    <s v="Current Employees"/>
    <x v="1"/>
    <x v="2"/>
    <s v="STAFF-1256"/>
    <x v="899"/>
    <x v="1"/>
    <x v="5"/>
    <s v="Married"/>
    <s v="No"/>
    <s v="Y"/>
    <n v="2"/>
    <n v="-2"/>
    <n v="0"/>
    <n v="49"/>
    <n v="0"/>
    <m/>
    <n v="0"/>
    <n v="1"/>
    <n v="1098"/>
    <n v="4"/>
    <x v="0"/>
    <n v="1"/>
    <n v="1"/>
    <n v="85"/>
    <n v="2"/>
    <n v="5"/>
    <n v="3"/>
    <n v="18711"/>
    <n v="12124"/>
    <n v="2"/>
    <n v="13"/>
    <n v="3"/>
    <n v="3"/>
    <n v="80"/>
    <n v="1"/>
    <n v="23"/>
    <n v="4"/>
    <n v="1"/>
    <n v="0"/>
    <n v="0"/>
    <n v="0"/>
  </r>
  <r>
    <s v="No"/>
    <s v="Travel_Frequently"/>
    <s v="35 - 44"/>
    <s v="Current Employees"/>
    <x v="1"/>
    <x v="4"/>
    <s v="STAFF-1257"/>
    <x v="900"/>
    <x v="1"/>
    <x v="1"/>
    <s v="Married"/>
    <s v="No"/>
    <s v="Y"/>
    <n v="2"/>
    <n v="-2"/>
    <n v="0"/>
    <n v="36"/>
    <n v="0"/>
    <m/>
    <n v="0"/>
    <n v="1"/>
    <n v="469"/>
    <n v="3"/>
    <x v="3"/>
    <n v="1"/>
    <n v="4"/>
    <n v="46"/>
    <n v="3"/>
    <n v="1"/>
    <n v="4"/>
    <n v="3692"/>
    <n v="9256"/>
    <n v="1"/>
    <n v="12"/>
    <n v="3"/>
    <n v="3"/>
    <n v="80"/>
    <n v="0"/>
    <n v="12"/>
    <n v="2"/>
    <n v="11"/>
    <n v="10"/>
    <n v="0"/>
    <n v="7"/>
  </r>
  <r>
    <s v="No"/>
    <s v="Travel_Rarely"/>
    <s v="45 - 54"/>
    <s v="Current Employees"/>
    <x v="1"/>
    <x v="4"/>
    <s v="STAFF-1258"/>
    <x v="901"/>
    <x v="1"/>
    <x v="2"/>
    <s v="Single"/>
    <s v="No"/>
    <s v="Y"/>
    <n v="4"/>
    <n v="-2"/>
    <n v="0"/>
    <n v="48"/>
    <n v="0"/>
    <m/>
    <n v="0"/>
    <n v="1"/>
    <n v="969"/>
    <n v="2"/>
    <x v="0"/>
    <n v="1"/>
    <n v="4"/>
    <n v="76"/>
    <n v="4"/>
    <n v="1"/>
    <n v="4"/>
    <n v="2559"/>
    <n v="16620"/>
    <n v="5"/>
    <n v="11"/>
    <n v="3"/>
    <n v="3"/>
    <n v="80"/>
    <n v="0"/>
    <n v="7"/>
    <n v="2"/>
    <n v="1"/>
    <n v="0"/>
    <n v="0"/>
    <n v="0"/>
  </r>
  <r>
    <s v="No"/>
    <s v="Travel_Rarely"/>
    <s v="25 - 34"/>
    <s v="Current Employees"/>
    <x v="1"/>
    <x v="0"/>
    <s v="STAFF-1259"/>
    <x v="902"/>
    <x v="1"/>
    <x v="1"/>
    <s v="Divorced"/>
    <s v="No"/>
    <s v="Y"/>
    <n v="2"/>
    <n v="-2"/>
    <n v="0"/>
    <n v="27"/>
    <n v="0"/>
    <m/>
    <n v="0"/>
    <n v="1"/>
    <n v="1167"/>
    <n v="4"/>
    <x v="0"/>
    <n v="1"/>
    <n v="1"/>
    <n v="76"/>
    <n v="3"/>
    <n v="1"/>
    <n v="1"/>
    <n v="2517"/>
    <n v="3208"/>
    <n v="1"/>
    <n v="11"/>
    <n v="3"/>
    <n v="2"/>
    <n v="80"/>
    <n v="3"/>
    <n v="5"/>
    <n v="3"/>
    <n v="5"/>
    <n v="3"/>
    <n v="0"/>
    <n v="3"/>
  </r>
  <r>
    <s v="No"/>
    <s v="Travel_Rarely"/>
    <s v="25 - 34"/>
    <s v="Current Employees"/>
    <x v="1"/>
    <x v="0"/>
    <s v="STAFF-1260"/>
    <x v="903"/>
    <x v="1"/>
    <x v="4"/>
    <s v="Divorced"/>
    <s v="Yes"/>
    <s v="Y"/>
    <n v="2"/>
    <n v="-2"/>
    <n v="0"/>
    <n v="29"/>
    <n v="0"/>
    <m/>
    <n v="0"/>
    <n v="1"/>
    <n v="1329"/>
    <n v="7"/>
    <x v="3"/>
    <n v="1"/>
    <n v="3"/>
    <n v="82"/>
    <n v="3"/>
    <n v="2"/>
    <n v="1"/>
    <n v="6623"/>
    <n v="4204"/>
    <n v="1"/>
    <n v="11"/>
    <n v="3"/>
    <n v="2"/>
    <n v="80"/>
    <n v="2"/>
    <n v="6"/>
    <n v="3"/>
    <n v="6"/>
    <n v="0"/>
    <n v="1"/>
    <n v="0"/>
  </r>
  <r>
    <s v="No"/>
    <s v="Travel_Rarely"/>
    <s v="45 - 54"/>
    <s v="Current Employees"/>
    <x v="1"/>
    <x v="0"/>
    <s v="STAFF-1263"/>
    <x v="904"/>
    <x v="1"/>
    <x v="7"/>
    <s v="Single"/>
    <s v="No"/>
    <s v="Y"/>
    <n v="3"/>
    <n v="-2"/>
    <n v="0"/>
    <n v="48"/>
    <n v="0"/>
    <m/>
    <n v="0"/>
    <n v="1"/>
    <n v="715"/>
    <n v="1"/>
    <x v="3"/>
    <n v="1"/>
    <n v="4"/>
    <n v="76"/>
    <n v="2"/>
    <n v="5"/>
    <n v="1"/>
    <n v="18265"/>
    <n v="8733"/>
    <n v="6"/>
    <n v="12"/>
    <n v="3"/>
    <n v="3"/>
    <n v="80"/>
    <n v="0"/>
    <n v="25"/>
    <n v="4"/>
    <n v="1"/>
    <n v="0"/>
    <n v="0"/>
    <n v="0"/>
  </r>
  <r>
    <s v="No"/>
    <s v="Travel_Rarely"/>
    <s v="25 - 34"/>
    <s v="Current Employees"/>
    <x v="1"/>
    <x v="0"/>
    <s v="STAFF-1264"/>
    <x v="905"/>
    <x v="0"/>
    <x v="7"/>
    <s v="Divorced"/>
    <s v="No"/>
    <s v="Y"/>
    <n v="2"/>
    <n v="-2"/>
    <n v="0"/>
    <n v="29"/>
    <n v="0"/>
    <m/>
    <n v="0"/>
    <n v="1"/>
    <n v="694"/>
    <n v="1"/>
    <x v="3"/>
    <n v="1"/>
    <n v="4"/>
    <n v="87"/>
    <n v="2"/>
    <n v="4"/>
    <n v="1"/>
    <n v="16124"/>
    <n v="3423"/>
    <n v="3"/>
    <n v="14"/>
    <n v="3"/>
    <n v="2"/>
    <n v="80"/>
    <n v="2"/>
    <n v="9"/>
    <n v="2"/>
    <n v="7"/>
    <n v="7"/>
    <n v="1"/>
    <n v="7"/>
  </r>
  <r>
    <s v="No"/>
    <s v="Travel_Rarely"/>
    <s v="25 - 34"/>
    <s v="Current Employees"/>
    <x v="1"/>
    <x v="4"/>
    <s v="STAFF-1265"/>
    <x v="906"/>
    <x v="0"/>
    <x v="1"/>
    <s v="Married"/>
    <s v="No"/>
    <s v="Y"/>
    <n v="5"/>
    <n v="-2"/>
    <n v="0"/>
    <n v="34"/>
    <n v="0"/>
    <m/>
    <n v="0"/>
    <n v="1"/>
    <n v="1320"/>
    <n v="20"/>
    <x v="3"/>
    <n v="1"/>
    <n v="4"/>
    <n v="89"/>
    <n v="4"/>
    <n v="1"/>
    <n v="4"/>
    <n v="2585"/>
    <n v="21643"/>
    <n v="0"/>
    <n v="17"/>
    <n v="3"/>
    <n v="4"/>
    <n v="80"/>
    <n v="0"/>
    <n v="2"/>
    <n v="2"/>
    <n v="1"/>
    <n v="0"/>
    <n v="0"/>
    <n v="0"/>
  </r>
  <r>
    <s v="No"/>
    <s v="Travel_Rarely"/>
    <s v="35 - 44"/>
    <s v="Current Employees"/>
    <x v="0"/>
    <x v="3"/>
    <s v="STAFF-1267"/>
    <x v="907"/>
    <x v="1"/>
    <x v="5"/>
    <s v="Married"/>
    <s v="No"/>
    <s v="Y"/>
    <n v="5"/>
    <n v="-2"/>
    <n v="0"/>
    <n v="44"/>
    <n v="0"/>
    <m/>
    <n v="0"/>
    <n v="1"/>
    <n v="1099"/>
    <n v="5"/>
    <x v="3"/>
    <n v="1"/>
    <n v="2"/>
    <n v="88"/>
    <n v="3"/>
    <n v="5"/>
    <n v="2"/>
    <n v="18213"/>
    <n v="8751"/>
    <n v="7"/>
    <n v="11"/>
    <n v="3"/>
    <n v="3"/>
    <n v="80"/>
    <n v="1"/>
    <n v="26"/>
    <n v="3"/>
    <n v="22"/>
    <n v="9"/>
    <n v="3"/>
    <n v="10"/>
  </r>
  <r>
    <s v="No"/>
    <s v="Travel_Rarely"/>
    <s v="25 - 34"/>
    <s v="Current Employees"/>
    <x v="0"/>
    <x v="3"/>
    <s v="STAFF-1268"/>
    <x v="908"/>
    <x v="1"/>
    <x v="0"/>
    <s v="Divorced"/>
    <s v="Yes"/>
    <s v="Y"/>
    <n v="3"/>
    <n v="-2"/>
    <n v="0"/>
    <n v="33"/>
    <n v="0"/>
    <m/>
    <n v="0"/>
    <n v="1"/>
    <n v="536"/>
    <n v="10"/>
    <x v="4"/>
    <n v="1"/>
    <n v="4"/>
    <n v="82"/>
    <n v="4"/>
    <n v="3"/>
    <n v="2"/>
    <n v="8380"/>
    <n v="21708"/>
    <n v="0"/>
    <n v="14"/>
    <n v="3"/>
    <n v="4"/>
    <n v="80"/>
    <n v="2"/>
    <n v="10"/>
    <n v="3"/>
    <n v="9"/>
    <n v="8"/>
    <n v="0"/>
    <n v="8"/>
  </r>
  <r>
    <s v="No"/>
    <s v="Travel_Rarely"/>
    <s v="Under 25"/>
    <s v="Current Employees"/>
    <x v="1"/>
    <x v="0"/>
    <s v="STAFF-1269"/>
    <x v="909"/>
    <x v="0"/>
    <x v="1"/>
    <s v="Single"/>
    <s v="Yes"/>
    <s v="Y"/>
    <n v="2"/>
    <n v="-2"/>
    <n v="0"/>
    <n v="19"/>
    <n v="0"/>
    <m/>
    <n v="0"/>
    <n v="1"/>
    <n v="265"/>
    <n v="25"/>
    <x v="3"/>
    <n v="1"/>
    <n v="2"/>
    <n v="57"/>
    <n v="4"/>
    <n v="1"/>
    <n v="1"/>
    <n v="2994"/>
    <n v="21221"/>
    <n v="1"/>
    <n v="12"/>
    <n v="3"/>
    <n v="4"/>
    <n v="80"/>
    <n v="0"/>
    <n v="1"/>
    <n v="3"/>
    <n v="1"/>
    <n v="0"/>
    <n v="0"/>
    <n v="1"/>
  </r>
  <r>
    <s v="No"/>
    <s v="Travel_Rarely"/>
    <s v="Under 25"/>
    <s v="Current Employees"/>
    <x v="1"/>
    <x v="0"/>
    <s v="STAFF-1270"/>
    <x v="910"/>
    <x v="1"/>
    <x v="1"/>
    <s v="Married"/>
    <s v="No"/>
    <s v="Y"/>
    <n v="2"/>
    <n v="-2"/>
    <n v="0"/>
    <n v="23"/>
    <n v="0"/>
    <m/>
    <n v="0"/>
    <n v="1"/>
    <n v="373"/>
    <n v="1"/>
    <x v="0"/>
    <n v="1"/>
    <n v="4"/>
    <n v="47"/>
    <n v="3"/>
    <n v="1"/>
    <n v="1"/>
    <n v="1223"/>
    <n v="16901"/>
    <n v="1"/>
    <n v="22"/>
    <n v="4"/>
    <n v="4"/>
    <n v="80"/>
    <n v="1"/>
    <n v="1"/>
    <n v="3"/>
    <n v="1"/>
    <n v="0"/>
    <n v="0"/>
    <n v="1"/>
  </r>
  <r>
    <s v="Yes"/>
    <s v="Travel_Frequently"/>
    <s v="25 - 34"/>
    <s v="Ex-Employees"/>
    <x v="0"/>
    <x v="0"/>
    <s v="STAFF-1273"/>
    <x v="911"/>
    <x v="1"/>
    <x v="6"/>
    <s v="Single"/>
    <s v="Yes"/>
    <s v="Y"/>
    <n v="4"/>
    <n v="-2"/>
    <n v="0"/>
    <n v="25"/>
    <n v="1"/>
    <n v="1"/>
    <n v="1"/>
    <n v="0"/>
    <n v="599"/>
    <n v="24"/>
    <x v="1"/>
    <n v="1"/>
    <n v="3"/>
    <n v="73"/>
    <n v="1"/>
    <n v="1"/>
    <n v="1"/>
    <n v="1118"/>
    <n v="8040"/>
    <n v="1"/>
    <n v="14"/>
    <n v="3"/>
    <n v="4"/>
    <n v="80"/>
    <n v="0"/>
    <n v="1"/>
    <n v="3"/>
    <n v="1"/>
    <n v="0"/>
    <n v="1"/>
    <n v="0"/>
  </r>
  <r>
    <s v="No"/>
    <s v="Travel_Rarely"/>
    <s v="25 - 34"/>
    <s v="Current Employees"/>
    <x v="1"/>
    <x v="0"/>
    <s v="STAFF-1275"/>
    <x v="912"/>
    <x v="1"/>
    <x v="1"/>
    <s v="Single"/>
    <s v="Yes"/>
    <s v="Y"/>
    <n v="2"/>
    <n v="-2"/>
    <n v="0"/>
    <n v="26"/>
    <n v="0"/>
    <m/>
    <n v="0"/>
    <n v="1"/>
    <n v="583"/>
    <n v="4"/>
    <x v="0"/>
    <n v="1"/>
    <n v="3"/>
    <n v="53"/>
    <n v="3"/>
    <n v="1"/>
    <n v="1"/>
    <n v="2875"/>
    <n v="9973"/>
    <n v="1"/>
    <n v="20"/>
    <n v="4"/>
    <n v="2"/>
    <n v="80"/>
    <n v="0"/>
    <n v="8"/>
    <n v="2"/>
    <n v="8"/>
    <n v="5"/>
    <n v="2"/>
    <n v="2"/>
  </r>
  <r>
    <s v="Yes"/>
    <s v="Travel_Rarely"/>
    <s v="45 - 54"/>
    <s v="Ex-Employees"/>
    <x v="0"/>
    <x v="3"/>
    <s v="STAFF-1277"/>
    <x v="913"/>
    <x v="0"/>
    <x v="5"/>
    <s v="Single"/>
    <s v="Yes"/>
    <s v="Y"/>
    <n v="2"/>
    <n v="-2"/>
    <n v="0"/>
    <n v="45"/>
    <n v="1"/>
    <n v="1"/>
    <n v="1"/>
    <n v="0"/>
    <n v="1449"/>
    <n v="2"/>
    <x v="3"/>
    <n v="1"/>
    <n v="1"/>
    <n v="94"/>
    <n v="1"/>
    <n v="5"/>
    <n v="2"/>
    <n v="18824"/>
    <n v="2493"/>
    <n v="2"/>
    <n v="16"/>
    <n v="3"/>
    <n v="1"/>
    <n v="80"/>
    <n v="0"/>
    <n v="26"/>
    <n v="3"/>
    <n v="24"/>
    <n v="10"/>
    <n v="1"/>
    <n v="11"/>
  </r>
  <r>
    <s v="No"/>
    <s v="Non-Travel"/>
    <s v="Over 55"/>
    <s v="Current Employees"/>
    <x v="1"/>
    <x v="2"/>
    <s v="STAFF-1278"/>
    <x v="914"/>
    <x v="1"/>
    <x v="4"/>
    <s v="Divorced"/>
    <s v="Yes"/>
    <s v="Y"/>
    <n v="3"/>
    <n v="-2"/>
    <n v="0"/>
    <n v="55"/>
    <n v="0"/>
    <m/>
    <n v="0"/>
    <n v="1"/>
    <n v="177"/>
    <n v="8"/>
    <x v="1"/>
    <n v="1"/>
    <n v="4"/>
    <n v="37"/>
    <n v="2"/>
    <n v="4"/>
    <n v="2"/>
    <n v="13577"/>
    <n v="25592"/>
    <n v="1"/>
    <n v="15"/>
    <n v="3"/>
    <n v="4"/>
    <n v="80"/>
    <n v="1"/>
    <n v="34"/>
    <n v="3"/>
    <n v="33"/>
    <n v="9"/>
    <n v="15"/>
    <n v="0"/>
  </r>
  <r>
    <s v="Yes"/>
    <s v="Travel_Frequently"/>
    <s v="Under 25"/>
    <s v="Ex-Employees"/>
    <x v="1"/>
    <x v="0"/>
    <s v="STAFF-1279"/>
    <x v="915"/>
    <x v="0"/>
    <x v="2"/>
    <s v="Single"/>
    <s v="No"/>
    <s v="Y"/>
    <n v="2"/>
    <n v="-2"/>
    <n v="0"/>
    <n v="21"/>
    <n v="1"/>
    <n v="1"/>
    <n v="1"/>
    <n v="0"/>
    <n v="251"/>
    <n v="10"/>
    <x v="0"/>
    <n v="1"/>
    <n v="1"/>
    <n v="45"/>
    <n v="2"/>
    <n v="1"/>
    <n v="1"/>
    <n v="2625"/>
    <n v="25308"/>
    <n v="1"/>
    <n v="20"/>
    <n v="4"/>
    <n v="3"/>
    <n v="80"/>
    <n v="0"/>
    <n v="2"/>
    <n v="1"/>
    <n v="2"/>
    <n v="2"/>
    <n v="2"/>
    <n v="2"/>
  </r>
  <r>
    <s v="No"/>
    <s v="Travel_Rarely"/>
    <s v="45 - 54"/>
    <s v="Current Employees"/>
    <x v="0"/>
    <x v="3"/>
    <s v="STAFF-1280"/>
    <x v="916"/>
    <x v="0"/>
    <x v="5"/>
    <s v="Married"/>
    <s v="No"/>
    <s v="Y"/>
    <n v="2"/>
    <n v="-2"/>
    <n v="0"/>
    <n v="46"/>
    <n v="0"/>
    <m/>
    <n v="0"/>
    <n v="1"/>
    <n v="168"/>
    <n v="4"/>
    <x v="0"/>
    <n v="1"/>
    <n v="4"/>
    <n v="33"/>
    <n v="2"/>
    <n v="5"/>
    <n v="2"/>
    <n v="18789"/>
    <n v="9946"/>
    <n v="2"/>
    <n v="14"/>
    <n v="3"/>
    <n v="3"/>
    <n v="80"/>
    <n v="1"/>
    <n v="26"/>
    <n v="3"/>
    <n v="11"/>
    <n v="4"/>
    <n v="0"/>
    <n v="8"/>
  </r>
  <r>
    <s v="No"/>
    <s v="Travel_Rarely"/>
    <s v="25 - 34"/>
    <s v="Current Employees"/>
    <x v="0"/>
    <x v="3"/>
    <s v="STAFF-1281"/>
    <x v="917"/>
    <x v="0"/>
    <x v="0"/>
    <s v="Single"/>
    <s v="Yes"/>
    <s v="Y"/>
    <n v="3"/>
    <n v="-2"/>
    <n v="0"/>
    <n v="34"/>
    <n v="0"/>
    <m/>
    <n v="0"/>
    <n v="1"/>
    <n v="131"/>
    <n v="2"/>
    <x v="3"/>
    <n v="1"/>
    <n v="3"/>
    <n v="86"/>
    <n v="3"/>
    <n v="2"/>
    <n v="2"/>
    <n v="4538"/>
    <n v="6039"/>
    <n v="0"/>
    <n v="12"/>
    <n v="3"/>
    <n v="4"/>
    <n v="80"/>
    <n v="0"/>
    <n v="4"/>
    <n v="3"/>
    <n v="3"/>
    <n v="2"/>
    <n v="0"/>
    <n v="2"/>
  </r>
  <r>
    <s v="No"/>
    <s v="Travel_Frequently"/>
    <s v="45 - 54"/>
    <s v="Current Employees"/>
    <x v="0"/>
    <x v="0"/>
    <s v="STAFF-1282"/>
    <x v="918"/>
    <x v="1"/>
    <x v="5"/>
    <s v="Divorced"/>
    <s v="Yes"/>
    <s v="Y"/>
    <n v="5"/>
    <n v="-2"/>
    <n v="0"/>
    <n v="51"/>
    <n v="0"/>
    <m/>
    <n v="0"/>
    <n v="1"/>
    <n v="237"/>
    <n v="9"/>
    <x v="3"/>
    <n v="1"/>
    <n v="4"/>
    <n v="83"/>
    <n v="3"/>
    <n v="5"/>
    <n v="1"/>
    <n v="19847"/>
    <n v="19196"/>
    <n v="4"/>
    <n v="24"/>
    <n v="4"/>
    <n v="1"/>
    <n v="80"/>
    <n v="1"/>
    <n v="31"/>
    <n v="2"/>
    <n v="29"/>
    <n v="10"/>
    <n v="11"/>
    <n v="10"/>
  </r>
  <r>
    <s v="No"/>
    <s v="Travel_Rarely"/>
    <s v="Over 55"/>
    <s v="Current Employees"/>
    <x v="1"/>
    <x v="2"/>
    <s v="STAFF-1283"/>
    <x v="919"/>
    <x v="1"/>
    <x v="3"/>
    <s v="Single"/>
    <s v="No"/>
    <s v="Y"/>
    <n v="6"/>
    <n v="-2"/>
    <n v="0"/>
    <n v="59"/>
    <n v="0"/>
    <m/>
    <n v="0"/>
    <n v="1"/>
    <n v="1429"/>
    <n v="18"/>
    <x v="2"/>
    <n v="1"/>
    <n v="4"/>
    <n v="67"/>
    <n v="3"/>
    <n v="3"/>
    <n v="4"/>
    <n v="10512"/>
    <n v="20002"/>
    <n v="6"/>
    <n v="12"/>
    <n v="3"/>
    <n v="4"/>
    <n v="80"/>
    <n v="0"/>
    <n v="25"/>
    <n v="2"/>
    <n v="9"/>
    <n v="7"/>
    <n v="5"/>
    <n v="4"/>
  </r>
  <r>
    <s v="No"/>
    <s v="Travel_Frequently"/>
    <s v="25 - 34"/>
    <s v="Current Employees"/>
    <x v="1"/>
    <x v="2"/>
    <s v="STAFF-1285"/>
    <x v="920"/>
    <x v="0"/>
    <x v="2"/>
    <s v="Divorced"/>
    <s v="No"/>
    <s v="Y"/>
    <n v="2"/>
    <n v="-2"/>
    <n v="0"/>
    <n v="34"/>
    <n v="0"/>
    <m/>
    <n v="0"/>
    <n v="1"/>
    <n v="135"/>
    <n v="19"/>
    <x v="3"/>
    <n v="1"/>
    <n v="3"/>
    <n v="46"/>
    <n v="3"/>
    <n v="2"/>
    <n v="2"/>
    <n v="4444"/>
    <n v="22534"/>
    <n v="4"/>
    <n v="13"/>
    <n v="3"/>
    <n v="3"/>
    <n v="80"/>
    <n v="2"/>
    <n v="15"/>
    <n v="4"/>
    <n v="11"/>
    <n v="8"/>
    <n v="5"/>
    <n v="10"/>
  </r>
  <r>
    <s v="No"/>
    <s v="Travel_Frequently"/>
    <s v="25 - 34"/>
    <s v="Current Employees"/>
    <x v="1"/>
    <x v="2"/>
    <s v="STAFF-1286"/>
    <x v="921"/>
    <x v="1"/>
    <x v="2"/>
    <s v="Single"/>
    <s v="Yes"/>
    <s v="Y"/>
    <n v="2"/>
    <n v="-2"/>
    <n v="0"/>
    <n v="28"/>
    <n v="0"/>
    <m/>
    <n v="0"/>
    <n v="1"/>
    <n v="791"/>
    <n v="1"/>
    <x v="2"/>
    <n v="1"/>
    <n v="4"/>
    <n v="44"/>
    <n v="3"/>
    <n v="1"/>
    <n v="3"/>
    <n v="2154"/>
    <n v="6842"/>
    <n v="0"/>
    <n v="11"/>
    <n v="3"/>
    <n v="3"/>
    <n v="80"/>
    <n v="0"/>
    <n v="5"/>
    <n v="2"/>
    <n v="4"/>
    <n v="2"/>
    <n v="0"/>
    <n v="2"/>
  </r>
  <r>
    <s v="No"/>
    <s v="Travel_Rarely"/>
    <s v="35 - 44"/>
    <s v="Current Employees"/>
    <x v="1"/>
    <x v="0"/>
    <s v="STAFF-1288"/>
    <x v="922"/>
    <x v="1"/>
    <x v="5"/>
    <s v="Divorced"/>
    <s v="No"/>
    <s v="Y"/>
    <n v="4"/>
    <n v="-2"/>
    <n v="0"/>
    <n v="44"/>
    <n v="0"/>
    <m/>
    <n v="0"/>
    <n v="1"/>
    <n v="1199"/>
    <n v="4"/>
    <x v="0"/>
    <n v="1"/>
    <n v="3"/>
    <n v="92"/>
    <n v="4"/>
    <n v="5"/>
    <n v="3"/>
    <n v="19190"/>
    <n v="17477"/>
    <n v="1"/>
    <n v="14"/>
    <n v="3"/>
    <n v="4"/>
    <n v="80"/>
    <n v="2"/>
    <n v="26"/>
    <n v="2"/>
    <n v="25"/>
    <n v="9"/>
    <n v="14"/>
    <n v="13"/>
  </r>
  <r>
    <s v="No"/>
    <s v="Travel_Frequently"/>
    <s v="25 - 34"/>
    <s v="Current Employees"/>
    <x v="2"/>
    <x v="0"/>
    <s v="STAFF-1289"/>
    <x v="923"/>
    <x v="1"/>
    <x v="8"/>
    <s v="Married"/>
    <s v="No"/>
    <s v="Y"/>
    <n v="5"/>
    <n v="-2"/>
    <n v="0"/>
    <n v="34"/>
    <n v="0"/>
    <m/>
    <n v="0"/>
    <n v="1"/>
    <n v="648"/>
    <n v="11"/>
    <x v="3"/>
    <n v="1"/>
    <n v="3"/>
    <n v="56"/>
    <n v="2"/>
    <n v="2"/>
    <n v="2"/>
    <n v="4490"/>
    <n v="21833"/>
    <n v="4"/>
    <n v="11"/>
    <n v="3"/>
    <n v="4"/>
    <n v="80"/>
    <n v="2"/>
    <n v="14"/>
    <n v="4"/>
    <n v="10"/>
    <n v="9"/>
    <n v="1"/>
    <n v="8"/>
  </r>
  <r>
    <s v="No"/>
    <s v="Travel_Rarely"/>
    <s v="35 - 44"/>
    <s v="Current Employees"/>
    <x v="1"/>
    <x v="0"/>
    <s v="STAFF-1291"/>
    <x v="924"/>
    <x v="1"/>
    <x v="1"/>
    <s v="Married"/>
    <s v="Yes"/>
    <s v="Y"/>
    <n v="3"/>
    <n v="-2"/>
    <n v="0"/>
    <n v="35"/>
    <n v="0"/>
    <m/>
    <n v="0"/>
    <n v="1"/>
    <n v="735"/>
    <n v="6"/>
    <x v="1"/>
    <n v="1"/>
    <n v="3"/>
    <n v="66"/>
    <n v="3"/>
    <n v="1"/>
    <n v="3"/>
    <n v="3506"/>
    <n v="6020"/>
    <n v="0"/>
    <n v="14"/>
    <n v="3"/>
    <n v="4"/>
    <n v="80"/>
    <n v="0"/>
    <n v="4"/>
    <n v="3"/>
    <n v="3"/>
    <n v="2"/>
    <n v="2"/>
    <n v="2"/>
  </r>
  <r>
    <s v="No"/>
    <s v="Travel_Rarely"/>
    <s v="35 - 44"/>
    <s v="Current Employees"/>
    <x v="1"/>
    <x v="2"/>
    <s v="STAFF-1292"/>
    <x v="925"/>
    <x v="0"/>
    <x v="1"/>
    <s v="Married"/>
    <s v="Yes"/>
    <s v="Y"/>
    <n v="2"/>
    <n v="-2"/>
    <n v="0"/>
    <n v="42"/>
    <n v="0"/>
    <m/>
    <n v="0"/>
    <n v="1"/>
    <n v="603"/>
    <n v="7"/>
    <x v="2"/>
    <n v="1"/>
    <n v="2"/>
    <n v="78"/>
    <n v="4"/>
    <n v="2"/>
    <n v="2"/>
    <n v="2372"/>
    <n v="5628"/>
    <n v="6"/>
    <n v="16"/>
    <n v="3"/>
    <n v="4"/>
    <n v="80"/>
    <n v="0"/>
    <n v="18"/>
    <n v="3"/>
    <n v="1"/>
    <n v="0"/>
    <n v="0"/>
    <n v="0"/>
  </r>
  <r>
    <s v="No"/>
    <s v="Travel_Rarely"/>
    <s v="35 - 44"/>
    <s v="Current Employees"/>
    <x v="0"/>
    <x v="3"/>
    <s v="STAFF-1293"/>
    <x v="926"/>
    <x v="0"/>
    <x v="0"/>
    <s v="Single"/>
    <s v="No"/>
    <s v="Y"/>
    <n v="3"/>
    <n v="-2"/>
    <n v="0"/>
    <n v="43"/>
    <n v="0"/>
    <m/>
    <n v="0"/>
    <n v="1"/>
    <n v="531"/>
    <n v="4"/>
    <x v="2"/>
    <n v="1"/>
    <n v="4"/>
    <n v="56"/>
    <n v="2"/>
    <n v="3"/>
    <n v="2"/>
    <n v="10231"/>
    <n v="20364"/>
    <n v="3"/>
    <n v="14"/>
    <n v="3"/>
    <n v="4"/>
    <n v="80"/>
    <n v="0"/>
    <n v="23"/>
    <n v="4"/>
    <n v="21"/>
    <n v="7"/>
    <n v="15"/>
    <n v="17"/>
  </r>
  <r>
    <s v="No"/>
    <s v="Travel_Rarely"/>
    <s v="35 - 44"/>
    <s v="Current Employees"/>
    <x v="1"/>
    <x v="0"/>
    <s v="STAFF-1294"/>
    <x v="927"/>
    <x v="0"/>
    <x v="3"/>
    <s v="Single"/>
    <s v="Yes"/>
    <s v="Y"/>
    <n v="2"/>
    <n v="-2"/>
    <n v="0"/>
    <n v="36"/>
    <n v="0"/>
    <m/>
    <n v="0"/>
    <n v="1"/>
    <n v="429"/>
    <n v="2"/>
    <x v="2"/>
    <n v="1"/>
    <n v="3"/>
    <n v="53"/>
    <n v="3"/>
    <n v="2"/>
    <n v="2"/>
    <n v="5410"/>
    <n v="2323"/>
    <n v="9"/>
    <n v="11"/>
    <n v="3"/>
    <n v="4"/>
    <n v="80"/>
    <n v="0"/>
    <n v="18"/>
    <n v="3"/>
    <n v="16"/>
    <n v="14"/>
    <n v="5"/>
    <n v="12"/>
  </r>
  <r>
    <s v="Yes"/>
    <s v="Travel_Rarely"/>
    <s v="35 - 44"/>
    <s v="Ex-Employees"/>
    <x v="1"/>
    <x v="2"/>
    <s v="STAFF-1295"/>
    <x v="928"/>
    <x v="0"/>
    <x v="4"/>
    <s v="Married"/>
    <s v="No"/>
    <s v="Y"/>
    <n v="2"/>
    <n v="-2"/>
    <n v="0"/>
    <n v="44"/>
    <n v="1"/>
    <n v="1"/>
    <n v="1"/>
    <n v="0"/>
    <n v="621"/>
    <n v="15"/>
    <x v="3"/>
    <n v="1"/>
    <n v="1"/>
    <n v="73"/>
    <n v="3"/>
    <n v="3"/>
    <n v="4"/>
    <n v="7978"/>
    <n v="14075"/>
    <n v="1"/>
    <n v="11"/>
    <n v="3"/>
    <n v="4"/>
    <n v="80"/>
    <n v="1"/>
    <n v="10"/>
    <n v="3"/>
    <n v="10"/>
    <n v="7"/>
    <n v="0"/>
    <n v="5"/>
  </r>
  <r>
    <s v="No"/>
    <s v="Travel_Frequently"/>
    <s v="25 - 34"/>
    <s v="Current Employees"/>
    <x v="1"/>
    <x v="0"/>
    <s v="STAFF-1296"/>
    <x v="929"/>
    <x v="1"/>
    <x v="2"/>
    <s v="Married"/>
    <s v="Yes"/>
    <s v="Y"/>
    <n v="2"/>
    <n v="-2"/>
    <n v="0"/>
    <n v="28"/>
    <n v="0"/>
    <m/>
    <n v="0"/>
    <n v="1"/>
    <n v="193"/>
    <n v="2"/>
    <x v="3"/>
    <n v="1"/>
    <n v="4"/>
    <n v="52"/>
    <n v="2"/>
    <n v="1"/>
    <n v="4"/>
    <n v="3867"/>
    <n v="14222"/>
    <n v="1"/>
    <n v="12"/>
    <n v="3"/>
    <n v="2"/>
    <n v="80"/>
    <n v="1"/>
    <n v="2"/>
    <n v="3"/>
    <n v="2"/>
    <n v="2"/>
    <n v="2"/>
    <n v="2"/>
  </r>
  <r>
    <s v="No"/>
    <s v="Travel_Frequently"/>
    <s v="45 - 54"/>
    <s v="Current Employees"/>
    <x v="1"/>
    <x v="2"/>
    <s v="STAFF-1297"/>
    <x v="930"/>
    <x v="0"/>
    <x v="2"/>
    <s v="Single"/>
    <s v="No"/>
    <s v="Y"/>
    <n v="6"/>
    <n v="-2"/>
    <n v="0"/>
    <n v="51"/>
    <n v="0"/>
    <m/>
    <n v="0"/>
    <n v="1"/>
    <n v="968"/>
    <n v="6"/>
    <x v="0"/>
    <n v="1"/>
    <n v="2"/>
    <n v="40"/>
    <n v="2"/>
    <n v="1"/>
    <n v="3"/>
    <n v="2838"/>
    <n v="4257"/>
    <n v="0"/>
    <n v="14"/>
    <n v="3"/>
    <n v="2"/>
    <n v="80"/>
    <n v="0"/>
    <n v="8"/>
    <n v="2"/>
    <n v="7"/>
    <n v="0"/>
    <n v="7"/>
    <n v="7"/>
  </r>
  <r>
    <s v="No"/>
    <s v="Non-Travel"/>
    <s v="25 - 34"/>
    <s v="Current Employees"/>
    <x v="1"/>
    <x v="2"/>
    <s v="STAFF-1298"/>
    <x v="931"/>
    <x v="0"/>
    <x v="3"/>
    <s v="Single"/>
    <s v="Yes"/>
    <s v="Y"/>
    <n v="3"/>
    <n v="-2"/>
    <n v="0"/>
    <n v="30"/>
    <n v="0"/>
    <m/>
    <n v="0"/>
    <n v="1"/>
    <n v="879"/>
    <n v="9"/>
    <x v="0"/>
    <n v="1"/>
    <n v="3"/>
    <n v="72"/>
    <n v="3"/>
    <n v="2"/>
    <n v="3"/>
    <n v="4695"/>
    <n v="12858"/>
    <n v="7"/>
    <n v="18"/>
    <n v="3"/>
    <n v="3"/>
    <n v="80"/>
    <n v="0"/>
    <n v="10"/>
    <n v="3"/>
    <n v="8"/>
    <n v="4"/>
    <n v="1"/>
    <n v="7"/>
  </r>
  <r>
    <s v="Yes"/>
    <s v="Travel_Rarely"/>
    <s v="25 - 34"/>
    <s v="Ex-Employees"/>
    <x v="1"/>
    <x v="4"/>
    <s v="STAFF-1299"/>
    <x v="932"/>
    <x v="0"/>
    <x v="2"/>
    <s v="Divorced"/>
    <s v="Yes"/>
    <s v="Y"/>
    <n v="2"/>
    <n v="-2"/>
    <n v="0"/>
    <n v="29"/>
    <n v="1"/>
    <n v="1"/>
    <n v="1"/>
    <n v="0"/>
    <n v="806"/>
    <n v="7"/>
    <x v="3"/>
    <n v="1"/>
    <n v="4"/>
    <n v="39"/>
    <n v="3"/>
    <n v="1"/>
    <n v="4"/>
    <n v="3339"/>
    <n v="17285"/>
    <n v="3"/>
    <n v="13"/>
    <n v="3"/>
    <n v="1"/>
    <n v="80"/>
    <n v="2"/>
    <n v="10"/>
    <n v="3"/>
    <n v="7"/>
    <n v="7"/>
    <n v="7"/>
    <n v="7"/>
  </r>
  <r>
    <s v="No"/>
    <s v="Travel_Rarely"/>
    <s v="25 - 34"/>
    <s v="Current Employees"/>
    <x v="1"/>
    <x v="4"/>
    <s v="STAFF-1301"/>
    <x v="933"/>
    <x v="1"/>
    <x v="1"/>
    <s v="Single"/>
    <s v="No"/>
    <s v="Y"/>
    <n v="2"/>
    <n v="-2"/>
    <n v="0"/>
    <n v="28"/>
    <n v="0"/>
    <m/>
    <n v="0"/>
    <n v="1"/>
    <n v="640"/>
    <n v="1"/>
    <x v="3"/>
    <n v="1"/>
    <n v="4"/>
    <n v="84"/>
    <n v="3"/>
    <n v="1"/>
    <n v="4"/>
    <n v="2080"/>
    <n v="4732"/>
    <n v="2"/>
    <n v="11"/>
    <n v="3"/>
    <n v="2"/>
    <n v="80"/>
    <n v="0"/>
    <n v="5"/>
    <n v="2"/>
    <n v="3"/>
    <n v="2"/>
    <n v="1"/>
    <n v="2"/>
  </r>
  <r>
    <s v="No"/>
    <s v="Travel_Rarely"/>
    <s v="25 - 34"/>
    <s v="Current Employees"/>
    <x v="1"/>
    <x v="2"/>
    <s v="STAFF-1303"/>
    <x v="934"/>
    <x v="0"/>
    <x v="1"/>
    <s v="Single"/>
    <s v="No"/>
    <s v="Y"/>
    <n v="3"/>
    <n v="-2"/>
    <n v="0"/>
    <n v="25"/>
    <n v="0"/>
    <m/>
    <n v="0"/>
    <n v="1"/>
    <n v="266"/>
    <n v="1"/>
    <x v="3"/>
    <n v="1"/>
    <n v="4"/>
    <n v="40"/>
    <n v="3"/>
    <n v="1"/>
    <n v="2"/>
    <n v="2096"/>
    <n v="18830"/>
    <n v="1"/>
    <n v="18"/>
    <n v="3"/>
    <n v="4"/>
    <n v="80"/>
    <n v="0"/>
    <n v="2"/>
    <n v="2"/>
    <n v="2"/>
    <n v="2"/>
    <n v="2"/>
    <n v="1"/>
  </r>
  <r>
    <s v="No"/>
    <s v="Travel_Rarely"/>
    <s v="25 - 34"/>
    <s v="Current Employees"/>
    <x v="0"/>
    <x v="2"/>
    <s v="STAFF-1304"/>
    <x v="935"/>
    <x v="1"/>
    <x v="0"/>
    <s v="Married"/>
    <s v="No"/>
    <s v="Y"/>
    <n v="4"/>
    <n v="-2"/>
    <n v="0"/>
    <n v="32"/>
    <n v="0"/>
    <m/>
    <n v="0"/>
    <n v="1"/>
    <n v="604"/>
    <n v="8"/>
    <x v="3"/>
    <n v="1"/>
    <n v="3"/>
    <n v="56"/>
    <n v="4"/>
    <n v="2"/>
    <n v="4"/>
    <n v="6209"/>
    <n v="11693"/>
    <n v="1"/>
    <n v="15"/>
    <n v="3"/>
    <n v="3"/>
    <n v="80"/>
    <n v="2"/>
    <n v="10"/>
    <n v="4"/>
    <n v="10"/>
    <n v="7"/>
    <n v="0"/>
    <n v="8"/>
  </r>
  <r>
    <s v="No"/>
    <s v="Travel_Frequently"/>
    <s v="45 - 54"/>
    <s v="Current Employees"/>
    <x v="1"/>
    <x v="2"/>
    <s v="STAFF-1306"/>
    <x v="936"/>
    <x v="0"/>
    <x v="5"/>
    <s v="Single"/>
    <s v="No"/>
    <s v="Y"/>
    <n v="4"/>
    <n v="-2"/>
    <n v="0"/>
    <n v="45"/>
    <n v="0"/>
    <m/>
    <n v="0"/>
    <n v="1"/>
    <n v="364"/>
    <n v="25"/>
    <x v="3"/>
    <n v="1"/>
    <n v="2"/>
    <n v="83"/>
    <n v="3"/>
    <n v="5"/>
    <n v="2"/>
    <n v="18061"/>
    <n v="13035"/>
    <n v="3"/>
    <n v="22"/>
    <n v="4"/>
    <n v="3"/>
    <n v="80"/>
    <n v="0"/>
    <n v="22"/>
    <n v="3"/>
    <n v="0"/>
    <n v="0"/>
    <n v="0"/>
    <n v="0"/>
  </r>
  <r>
    <s v="No"/>
    <s v="Travel_Rarely"/>
    <s v="35 - 44"/>
    <s v="Current Employees"/>
    <x v="1"/>
    <x v="2"/>
    <s v="STAFF-1307"/>
    <x v="937"/>
    <x v="0"/>
    <x v="5"/>
    <s v="Divorced"/>
    <s v="Yes"/>
    <s v="Y"/>
    <n v="4"/>
    <n v="-2"/>
    <n v="0"/>
    <n v="39"/>
    <n v="0"/>
    <m/>
    <n v="0"/>
    <n v="1"/>
    <n v="412"/>
    <n v="13"/>
    <x v="2"/>
    <n v="1"/>
    <n v="3"/>
    <n v="94"/>
    <n v="2"/>
    <n v="4"/>
    <n v="2"/>
    <n v="17123"/>
    <n v="17334"/>
    <n v="6"/>
    <n v="13"/>
    <n v="3"/>
    <n v="4"/>
    <n v="80"/>
    <n v="2"/>
    <n v="21"/>
    <n v="3"/>
    <n v="19"/>
    <n v="9"/>
    <n v="15"/>
    <n v="2"/>
  </r>
  <r>
    <s v="No"/>
    <s v="Travel_Rarely"/>
    <s v="Over 55"/>
    <s v="Current Employees"/>
    <x v="1"/>
    <x v="0"/>
    <s v="STAFF-1308"/>
    <x v="938"/>
    <x v="1"/>
    <x v="1"/>
    <s v="Divorced"/>
    <s v="No"/>
    <s v="Y"/>
    <n v="3"/>
    <n v="-2"/>
    <n v="0"/>
    <n v="58"/>
    <n v="0"/>
    <m/>
    <n v="0"/>
    <n v="1"/>
    <n v="848"/>
    <n v="23"/>
    <x v="2"/>
    <n v="1"/>
    <n v="1"/>
    <n v="88"/>
    <n v="3"/>
    <n v="1"/>
    <n v="3"/>
    <n v="2372"/>
    <n v="26076"/>
    <n v="1"/>
    <n v="12"/>
    <n v="3"/>
    <n v="4"/>
    <n v="80"/>
    <n v="2"/>
    <n v="2"/>
    <n v="3"/>
    <n v="2"/>
    <n v="2"/>
    <n v="2"/>
    <n v="2"/>
  </r>
  <r>
    <s v="Yes"/>
    <s v="Travel_Rarely"/>
    <s v="25 - 34"/>
    <s v="Ex-Employees"/>
    <x v="1"/>
    <x v="0"/>
    <s v="STAFF-1309"/>
    <x v="939"/>
    <x v="1"/>
    <x v="2"/>
    <s v="Married"/>
    <s v="No"/>
    <s v="Y"/>
    <n v="3"/>
    <n v="-2"/>
    <n v="0"/>
    <n v="32"/>
    <n v="1"/>
    <n v="1"/>
    <n v="1"/>
    <n v="0"/>
    <n v="1089"/>
    <n v="7"/>
    <x v="0"/>
    <n v="1"/>
    <n v="4"/>
    <n v="79"/>
    <n v="3"/>
    <n v="2"/>
    <n v="3"/>
    <n v="4883"/>
    <n v="22845"/>
    <n v="1"/>
    <n v="18"/>
    <n v="3"/>
    <n v="1"/>
    <n v="80"/>
    <n v="1"/>
    <n v="10"/>
    <n v="3"/>
    <n v="10"/>
    <n v="4"/>
    <n v="1"/>
    <n v="1"/>
  </r>
  <r>
    <s v="Yes"/>
    <s v="Travel_Rarely"/>
    <s v="35 - 44"/>
    <s v="Ex-Employees"/>
    <x v="1"/>
    <x v="2"/>
    <s v="STAFF-1310"/>
    <x v="940"/>
    <x v="1"/>
    <x v="1"/>
    <s v="Single"/>
    <s v="No"/>
    <s v="Y"/>
    <n v="2"/>
    <n v="-2"/>
    <n v="0"/>
    <n v="39"/>
    <n v="1"/>
    <n v="1"/>
    <n v="1"/>
    <n v="0"/>
    <n v="360"/>
    <n v="23"/>
    <x v="3"/>
    <n v="1"/>
    <n v="3"/>
    <n v="93"/>
    <n v="3"/>
    <n v="1"/>
    <n v="3"/>
    <n v="3904"/>
    <n v="22154"/>
    <n v="0"/>
    <n v="13"/>
    <n v="3"/>
    <n v="1"/>
    <n v="80"/>
    <n v="0"/>
    <n v="6"/>
    <n v="3"/>
    <n v="5"/>
    <n v="2"/>
    <n v="0"/>
    <n v="3"/>
  </r>
  <r>
    <s v="No"/>
    <s v="Travel_Rarely"/>
    <s v="25 - 34"/>
    <s v="Current Employees"/>
    <x v="1"/>
    <x v="4"/>
    <s v="STAFF-1311"/>
    <x v="941"/>
    <x v="0"/>
    <x v="2"/>
    <s v="Married"/>
    <s v="No"/>
    <s v="Y"/>
    <n v="6"/>
    <n v="-2"/>
    <n v="0"/>
    <n v="30"/>
    <n v="0"/>
    <m/>
    <n v="0"/>
    <n v="1"/>
    <n v="1138"/>
    <n v="6"/>
    <x v="3"/>
    <n v="1"/>
    <n v="4"/>
    <n v="48"/>
    <n v="2"/>
    <n v="2"/>
    <n v="4"/>
    <n v="4627"/>
    <n v="23631"/>
    <n v="0"/>
    <n v="12"/>
    <n v="3"/>
    <n v="1"/>
    <n v="80"/>
    <n v="1"/>
    <n v="10"/>
    <n v="3"/>
    <n v="9"/>
    <n v="2"/>
    <n v="6"/>
    <n v="7"/>
  </r>
  <r>
    <s v="No"/>
    <s v="Travel_Rarely"/>
    <s v="35 - 44"/>
    <s v="Current Employees"/>
    <x v="1"/>
    <x v="4"/>
    <s v="STAFF-1312"/>
    <x v="942"/>
    <x v="0"/>
    <x v="4"/>
    <s v="Married"/>
    <s v="No"/>
    <s v="Y"/>
    <n v="0"/>
    <n v="-2"/>
    <n v="0"/>
    <n v="36"/>
    <n v="0"/>
    <m/>
    <n v="0"/>
    <n v="1"/>
    <n v="325"/>
    <n v="10"/>
    <x v="2"/>
    <n v="1"/>
    <n v="4"/>
    <n v="63"/>
    <n v="3"/>
    <n v="3"/>
    <n v="4"/>
    <n v="7094"/>
    <n v="5747"/>
    <n v="3"/>
    <n v="12"/>
    <n v="3"/>
    <n v="1"/>
    <n v="80"/>
    <n v="0"/>
    <n v="10"/>
    <n v="3"/>
    <n v="7"/>
    <n v="7"/>
    <n v="1"/>
    <n v="7"/>
  </r>
  <r>
    <s v="No"/>
    <s v="Travel_Rarely"/>
    <s v="45 - 54"/>
    <s v="Current Employees"/>
    <x v="2"/>
    <x v="0"/>
    <s v="STAFF-1314"/>
    <x v="943"/>
    <x v="0"/>
    <x v="8"/>
    <s v="Single"/>
    <s v="No"/>
    <s v="Y"/>
    <n v="3"/>
    <n v="-2"/>
    <n v="0"/>
    <n v="46"/>
    <n v="0"/>
    <m/>
    <n v="0"/>
    <n v="1"/>
    <n v="991"/>
    <n v="1"/>
    <x v="0"/>
    <n v="1"/>
    <n v="4"/>
    <n v="44"/>
    <n v="3"/>
    <n v="1"/>
    <n v="3"/>
    <n v="3423"/>
    <n v="22957"/>
    <n v="6"/>
    <n v="12"/>
    <n v="3"/>
    <n v="3"/>
    <n v="80"/>
    <n v="0"/>
    <n v="10"/>
    <n v="4"/>
    <n v="7"/>
    <n v="6"/>
    <n v="5"/>
    <n v="7"/>
  </r>
  <r>
    <s v="No"/>
    <s v="Non-Travel"/>
    <s v="25 - 34"/>
    <s v="Current Employees"/>
    <x v="1"/>
    <x v="0"/>
    <s v="STAFF-1315"/>
    <x v="944"/>
    <x v="0"/>
    <x v="2"/>
    <s v="Married"/>
    <s v="No"/>
    <s v="Y"/>
    <n v="6"/>
    <n v="-2"/>
    <n v="0"/>
    <n v="28"/>
    <n v="0"/>
    <m/>
    <n v="0"/>
    <n v="1"/>
    <n v="1476"/>
    <n v="1"/>
    <x v="3"/>
    <n v="1"/>
    <n v="3"/>
    <n v="55"/>
    <n v="1"/>
    <n v="2"/>
    <n v="4"/>
    <n v="6674"/>
    <n v="16392"/>
    <n v="0"/>
    <n v="11"/>
    <n v="3"/>
    <n v="1"/>
    <n v="80"/>
    <n v="3"/>
    <n v="10"/>
    <n v="3"/>
    <n v="9"/>
    <n v="8"/>
    <n v="7"/>
    <n v="5"/>
  </r>
  <r>
    <s v="No"/>
    <s v="Travel_Rarely"/>
    <s v="45 - 54"/>
    <s v="Current Employees"/>
    <x v="1"/>
    <x v="0"/>
    <s v="STAFF-1317"/>
    <x v="945"/>
    <x v="0"/>
    <x v="7"/>
    <s v="Married"/>
    <s v="Yes"/>
    <s v="Y"/>
    <n v="2"/>
    <n v="-2"/>
    <n v="0"/>
    <n v="50"/>
    <n v="0"/>
    <m/>
    <n v="0"/>
    <n v="1"/>
    <n v="1322"/>
    <n v="28"/>
    <x v="3"/>
    <n v="1"/>
    <n v="4"/>
    <n v="43"/>
    <n v="3"/>
    <n v="4"/>
    <n v="3"/>
    <n v="16880"/>
    <n v="22422"/>
    <n v="4"/>
    <n v="11"/>
    <n v="3"/>
    <n v="2"/>
    <n v="80"/>
    <n v="0"/>
    <n v="25"/>
    <n v="3"/>
    <n v="3"/>
    <n v="2"/>
    <n v="1"/>
    <n v="2"/>
  </r>
  <r>
    <s v="Yes"/>
    <s v="Travel_Rarely"/>
    <s v="35 - 44"/>
    <s v="Ex-Employees"/>
    <x v="0"/>
    <x v="3"/>
    <s v="STAFF-1318"/>
    <x v="946"/>
    <x v="1"/>
    <x v="0"/>
    <s v="Single"/>
    <s v="Yes"/>
    <s v="Y"/>
    <n v="2"/>
    <n v="-2"/>
    <n v="0"/>
    <n v="40"/>
    <n v="1"/>
    <n v="1"/>
    <n v="1"/>
    <n v="0"/>
    <n v="299"/>
    <n v="25"/>
    <x v="2"/>
    <n v="1"/>
    <n v="4"/>
    <n v="57"/>
    <n v="2"/>
    <n v="3"/>
    <n v="2"/>
    <n v="9094"/>
    <n v="17235"/>
    <n v="2"/>
    <n v="12"/>
    <n v="3"/>
    <n v="3"/>
    <n v="80"/>
    <n v="0"/>
    <n v="9"/>
    <n v="3"/>
    <n v="5"/>
    <n v="4"/>
    <n v="1"/>
    <n v="0"/>
  </r>
  <r>
    <s v="Yes"/>
    <s v="Travel_Rarely"/>
    <s v="45 - 54"/>
    <s v="Ex-Employees"/>
    <x v="0"/>
    <x v="0"/>
    <s v="STAFF-1319"/>
    <x v="947"/>
    <x v="1"/>
    <x v="0"/>
    <s v="Single"/>
    <s v="Yes"/>
    <s v="Y"/>
    <n v="2"/>
    <n v="-2"/>
    <n v="0"/>
    <n v="52"/>
    <n v="1"/>
    <n v="1"/>
    <n v="1"/>
    <n v="0"/>
    <n v="1030"/>
    <n v="5"/>
    <x v="3"/>
    <n v="1"/>
    <n v="2"/>
    <n v="64"/>
    <n v="3"/>
    <n v="3"/>
    <n v="2"/>
    <n v="8446"/>
    <n v="21534"/>
    <n v="9"/>
    <n v="19"/>
    <n v="3"/>
    <n v="3"/>
    <n v="80"/>
    <n v="0"/>
    <n v="10"/>
    <n v="2"/>
    <n v="8"/>
    <n v="7"/>
    <n v="7"/>
    <n v="7"/>
  </r>
  <r>
    <s v="No"/>
    <s v="Travel_Rarely"/>
    <s v="25 - 34"/>
    <s v="Current Employees"/>
    <x v="1"/>
    <x v="2"/>
    <s v="STAFF-1321"/>
    <x v="948"/>
    <x v="0"/>
    <x v="5"/>
    <s v="Married"/>
    <s v="Yes"/>
    <s v="Y"/>
    <n v="2"/>
    <n v="-2"/>
    <n v="0"/>
    <n v="30"/>
    <n v="0"/>
    <m/>
    <n v="0"/>
    <n v="1"/>
    <n v="634"/>
    <n v="17"/>
    <x v="2"/>
    <n v="1"/>
    <n v="2"/>
    <n v="95"/>
    <n v="3"/>
    <n v="3"/>
    <n v="3"/>
    <n v="11916"/>
    <n v="25927"/>
    <n v="1"/>
    <n v="23"/>
    <n v="4"/>
    <n v="4"/>
    <n v="80"/>
    <n v="2"/>
    <n v="9"/>
    <n v="3"/>
    <n v="9"/>
    <n v="1"/>
    <n v="0"/>
    <n v="8"/>
  </r>
  <r>
    <s v="No"/>
    <s v="Travel_Rarely"/>
    <s v="35 - 44"/>
    <s v="Current Employees"/>
    <x v="1"/>
    <x v="0"/>
    <s v="STAFF-1322"/>
    <x v="949"/>
    <x v="1"/>
    <x v="3"/>
    <s v="Single"/>
    <s v="No"/>
    <s v="Y"/>
    <n v="6"/>
    <n v="-2"/>
    <n v="0"/>
    <n v="39"/>
    <n v="0"/>
    <m/>
    <n v="0"/>
    <n v="1"/>
    <n v="524"/>
    <n v="18"/>
    <x v="0"/>
    <n v="1"/>
    <n v="1"/>
    <n v="32"/>
    <n v="3"/>
    <n v="2"/>
    <n v="3"/>
    <n v="4534"/>
    <n v="13352"/>
    <n v="0"/>
    <n v="11"/>
    <n v="3"/>
    <n v="1"/>
    <n v="80"/>
    <n v="0"/>
    <n v="9"/>
    <n v="3"/>
    <n v="8"/>
    <n v="7"/>
    <n v="1"/>
    <n v="7"/>
  </r>
  <r>
    <s v="No"/>
    <s v="Non-Travel"/>
    <s v="25 - 34"/>
    <s v="Current Employees"/>
    <x v="0"/>
    <x v="0"/>
    <s v="STAFF-1324"/>
    <x v="950"/>
    <x v="0"/>
    <x v="0"/>
    <s v="Divorced"/>
    <s v="Yes"/>
    <s v="Y"/>
    <n v="5"/>
    <n v="-2"/>
    <n v="0"/>
    <n v="31"/>
    <n v="0"/>
    <m/>
    <n v="0"/>
    <n v="1"/>
    <n v="587"/>
    <n v="2"/>
    <x v="2"/>
    <n v="1"/>
    <n v="4"/>
    <n v="57"/>
    <n v="3"/>
    <n v="3"/>
    <n v="3"/>
    <n v="9852"/>
    <n v="8935"/>
    <n v="1"/>
    <n v="19"/>
    <n v="3"/>
    <n v="1"/>
    <n v="80"/>
    <n v="1"/>
    <n v="10"/>
    <n v="2"/>
    <n v="10"/>
    <n v="8"/>
    <n v="9"/>
    <n v="6"/>
  </r>
  <r>
    <s v="No"/>
    <s v="Non-Travel"/>
    <s v="35 - 44"/>
    <s v="Current Employees"/>
    <x v="0"/>
    <x v="2"/>
    <s v="STAFF-1329"/>
    <x v="951"/>
    <x v="1"/>
    <x v="0"/>
    <s v="Single"/>
    <s v="No"/>
    <s v="Y"/>
    <n v="4"/>
    <n v="-2"/>
    <n v="0"/>
    <n v="41"/>
    <n v="0"/>
    <m/>
    <n v="0"/>
    <n v="1"/>
    <n v="256"/>
    <n v="10"/>
    <x v="0"/>
    <n v="1"/>
    <n v="3"/>
    <n v="40"/>
    <n v="1"/>
    <n v="2"/>
    <n v="2"/>
    <n v="6151"/>
    <n v="22074"/>
    <n v="1"/>
    <n v="13"/>
    <n v="3"/>
    <n v="1"/>
    <n v="80"/>
    <n v="0"/>
    <n v="19"/>
    <n v="3"/>
    <n v="19"/>
    <n v="2"/>
    <n v="11"/>
    <n v="9"/>
  </r>
  <r>
    <s v="Yes"/>
    <s v="Travel_Frequently"/>
    <s v="25 - 34"/>
    <s v="Ex-Employees"/>
    <x v="0"/>
    <x v="0"/>
    <s v="STAFF-1331"/>
    <x v="952"/>
    <x v="0"/>
    <x v="6"/>
    <s v="Single"/>
    <s v="Yes"/>
    <s v="Y"/>
    <n v="2"/>
    <n v="-2"/>
    <n v="0"/>
    <n v="31"/>
    <n v="1"/>
    <n v="1"/>
    <n v="1"/>
    <n v="0"/>
    <n v="1060"/>
    <n v="1"/>
    <x v="3"/>
    <n v="1"/>
    <n v="4"/>
    <n v="54"/>
    <n v="3"/>
    <n v="1"/>
    <n v="2"/>
    <n v="2302"/>
    <n v="8319"/>
    <n v="1"/>
    <n v="11"/>
    <n v="3"/>
    <n v="1"/>
    <n v="80"/>
    <n v="0"/>
    <n v="3"/>
    <n v="4"/>
    <n v="3"/>
    <n v="2"/>
    <n v="2"/>
    <n v="2"/>
  </r>
  <r>
    <s v="Yes"/>
    <s v="Travel_Rarely"/>
    <s v="35 - 44"/>
    <s v="Ex-Employees"/>
    <x v="1"/>
    <x v="0"/>
    <s v="STAFF-1333"/>
    <x v="953"/>
    <x v="1"/>
    <x v="2"/>
    <s v="Married"/>
    <s v="No"/>
    <s v="Y"/>
    <n v="4"/>
    <n v="-2"/>
    <n v="0"/>
    <n v="44"/>
    <n v="1"/>
    <n v="1"/>
    <n v="1"/>
    <n v="0"/>
    <n v="935"/>
    <n v="3"/>
    <x v="3"/>
    <n v="1"/>
    <n v="1"/>
    <n v="89"/>
    <n v="3"/>
    <n v="1"/>
    <n v="3"/>
    <n v="2362"/>
    <n v="14669"/>
    <n v="4"/>
    <n v="12"/>
    <n v="3"/>
    <n v="3"/>
    <n v="80"/>
    <n v="0"/>
    <n v="10"/>
    <n v="4"/>
    <n v="3"/>
    <n v="2"/>
    <n v="1"/>
    <n v="2"/>
  </r>
  <r>
    <s v="No"/>
    <s v="Non-Travel"/>
    <s v="35 - 44"/>
    <s v="Current Employees"/>
    <x v="1"/>
    <x v="0"/>
    <s v="STAFF-1334"/>
    <x v="954"/>
    <x v="1"/>
    <x v="5"/>
    <s v="Married"/>
    <s v="Yes"/>
    <s v="Y"/>
    <n v="3"/>
    <n v="-2"/>
    <n v="0"/>
    <n v="42"/>
    <n v="0"/>
    <m/>
    <n v="0"/>
    <n v="1"/>
    <n v="495"/>
    <n v="2"/>
    <x v="1"/>
    <n v="1"/>
    <n v="3"/>
    <n v="37"/>
    <n v="3"/>
    <n v="4"/>
    <n v="3"/>
    <n v="17861"/>
    <n v="26582"/>
    <n v="0"/>
    <n v="13"/>
    <n v="3"/>
    <n v="4"/>
    <n v="80"/>
    <n v="0"/>
    <n v="21"/>
    <n v="2"/>
    <n v="20"/>
    <n v="8"/>
    <n v="2"/>
    <n v="10"/>
  </r>
  <r>
    <s v="No"/>
    <s v="Travel_Rarely"/>
    <s v="Over 55"/>
    <s v="Current Employees"/>
    <x v="1"/>
    <x v="2"/>
    <s v="STAFF-1336"/>
    <x v="955"/>
    <x v="0"/>
    <x v="5"/>
    <s v="Married"/>
    <s v="No"/>
    <s v="Y"/>
    <n v="5"/>
    <n v="-2"/>
    <n v="0"/>
    <n v="55"/>
    <n v="0"/>
    <m/>
    <n v="0"/>
    <n v="1"/>
    <n v="282"/>
    <n v="2"/>
    <x v="0"/>
    <n v="1"/>
    <n v="4"/>
    <n v="58"/>
    <n v="1"/>
    <n v="5"/>
    <n v="3"/>
    <n v="19187"/>
    <n v="6992"/>
    <n v="4"/>
    <n v="14"/>
    <n v="3"/>
    <n v="4"/>
    <n v="80"/>
    <n v="1"/>
    <n v="23"/>
    <n v="3"/>
    <n v="19"/>
    <n v="9"/>
    <n v="9"/>
    <n v="11"/>
  </r>
  <r>
    <s v="No"/>
    <s v="Travel_Rarely"/>
    <s v="Over 55"/>
    <s v="Current Employees"/>
    <x v="2"/>
    <x v="0"/>
    <s v="STAFF-1338"/>
    <x v="956"/>
    <x v="1"/>
    <x v="5"/>
    <s v="Single"/>
    <s v="No"/>
    <s v="Y"/>
    <n v="4"/>
    <n v="-2"/>
    <n v="0"/>
    <n v="56"/>
    <n v="0"/>
    <m/>
    <n v="0"/>
    <n v="1"/>
    <n v="206"/>
    <n v="8"/>
    <x v="2"/>
    <n v="1"/>
    <n v="4"/>
    <n v="99"/>
    <n v="3"/>
    <n v="5"/>
    <n v="2"/>
    <n v="19717"/>
    <n v="4022"/>
    <n v="6"/>
    <n v="14"/>
    <n v="3"/>
    <n v="1"/>
    <n v="80"/>
    <n v="0"/>
    <n v="36"/>
    <n v="3"/>
    <n v="7"/>
    <n v="3"/>
    <n v="7"/>
    <n v="7"/>
  </r>
  <r>
    <s v="No"/>
    <s v="Non-Travel"/>
    <s v="35 - 44"/>
    <s v="Current Employees"/>
    <x v="1"/>
    <x v="0"/>
    <s v="STAFF-1340"/>
    <x v="957"/>
    <x v="1"/>
    <x v="1"/>
    <s v="Divorced"/>
    <s v="No"/>
    <s v="Y"/>
    <n v="0"/>
    <n v="-2"/>
    <n v="0"/>
    <n v="40"/>
    <n v="0"/>
    <m/>
    <n v="0"/>
    <n v="1"/>
    <n v="458"/>
    <n v="16"/>
    <x v="0"/>
    <n v="1"/>
    <n v="3"/>
    <n v="74"/>
    <n v="3"/>
    <n v="1"/>
    <n v="3"/>
    <n v="3544"/>
    <n v="8532"/>
    <n v="9"/>
    <n v="16"/>
    <n v="3"/>
    <n v="2"/>
    <n v="80"/>
    <n v="1"/>
    <n v="6"/>
    <n v="3"/>
    <n v="4"/>
    <n v="2"/>
    <n v="0"/>
    <n v="0"/>
  </r>
  <r>
    <s v="No"/>
    <s v="Travel_Rarely"/>
    <s v="25 - 34"/>
    <s v="Current Employees"/>
    <x v="1"/>
    <x v="0"/>
    <s v="STAFF-1344"/>
    <x v="958"/>
    <x v="1"/>
    <x v="4"/>
    <s v="Divorced"/>
    <s v="No"/>
    <s v="Y"/>
    <n v="0"/>
    <n v="-2"/>
    <n v="0"/>
    <n v="34"/>
    <n v="0"/>
    <m/>
    <n v="0"/>
    <n v="1"/>
    <n v="943"/>
    <n v="9"/>
    <x v="3"/>
    <n v="1"/>
    <n v="4"/>
    <n v="86"/>
    <n v="3"/>
    <n v="3"/>
    <n v="4"/>
    <n v="8500"/>
    <n v="5494"/>
    <n v="0"/>
    <n v="11"/>
    <n v="3"/>
    <n v="4"/>
    <n v="80"/>
    <n v="1"/>
    <n v="10"/>
    <n v="2"/>
    <n v="9"/>
    <n v="7"/>
    <n v="1"/>
    <n v="6"/>
  </r>
  <r>
    <s v="No"/>
    <s v="Travel_Rarely"/>
    <s v="35 - 44"/>
    <s v="Current Employees"/>
    <x v="1"/>
    <x v="0"/>
    <s v="STAFF-1346"/>
    <x v="959"/>
    <x v="1"/>
    <x v="1"/>
    <s v="Single"/>
    <s v="No"/>
    <s v="Y"/>
    <n v="4"/>
    <n v="-2"/>
    <n v="0"/>
    <n v="40"/>
    <n v="0"/>
    <m/>
    <n v="0"/>
    <n v="1"/>
    <n v="523"/>
    <n v="2"/>
    <x v="3"/>
    <n v="1"/>
    <n v="3"/>
    <n v="98"/>
    <n v="3"/>
    <n v="2"/>
    <n v="4"/>
    <n v="4661"/>
    <n v="22455"/>
    <n v="1"/>
    <n v="13"/>
    <n v="3"/>
    <n v="3"/>
    <n v="80"/>
    <n v="0"/>
    <n v="9"/>
    <n v="3"/>
    <n v="9"/>
    <n v="8"/>
    <n v="8"/>
    <n v="8"/>
  </r>
  <r>
    <s v="No"/>
    <s v="Travel_Frequently"/>
    <s v="35 - 44"/>
    <s v="Current Employees"/>
    <x v="0"/>
    <x v="3"/>
    <s v="STAFF-1349"/>
    <x v="960"/>
    <x v="0"/>
    <x v="0"/>
    <s v="Divorced"/>
    <s v="No"/>
    <s v="Y"/>
    <n v="2"/>
    <n v="-2"/>
    <n v="0"/>
    <n v="41"/>
    <n v="0"/>
    <m/>
    <n v="0"/>
    <n v="1"/>
    <n v="1018"/>
    <n v="1"/>
    <x v="3"/>
    <n v="1"/>
    <n v="3"/>
    <n v="66"/>
    <n v="3"/>
    <n v="2"/>
    <n v="2"/>
    <n v="4103"/>
    <n v="4297"/>
    <n v="0"/>
    <n v="17"/>
    <n v="3"/>
    <n v="4"/>
    <n v="80"/>
    <n v="1"/>
    <n v="10"/>
    <n v="3"/>
    <n v="9"/>
    <n v="3"/>
    <n v="1"/>
    <n v="7"/>
  </r>
  <r>
    <s v="No"/>
    <s v="Travel_Frequently"/>
    <s v="35 - 44"/>
    <s v="Current Employees"/>
    <x v="1"/>
    <x v="0"/>
    <s v="STAFF-1350"/>
    <x v="961"/>
    <x v="1"/>
    <x v="1"/>
    <s v="Single"/>
    <s v="Yes"/>
    <s v="Y"/>
    <n v="3"/>
    <n v="-2"/>
    <n v="0"/>
    <n v="35"/>
    <n v="0"/>
    <m/>
    <n v="0"/>
    <n v="1"/>
    <n v="482"/>
    <n v="4"/>
    <x v="2"/>
    <n v="1"/>
    <n v="3"/>
    <n v="87"/>
    <n v="3"/>
    <n v="2"/>
    <n v="3"/>
    <n v="4249"/>
    <n v="2690"/>
    <n v="1"/>
    <n v="11"/>
    <n v="3"/>
    <n v="2"/>
    <n v="80"/>
    <n v="0"/>
    <n v="9"/>
    <n v="3"/>
    <n v="9"/>
    <n v="6"/>
    <n v="1"/>
    <n v="1"/>
  </r>
  <r>
    <s v="No"/>
    <s v="Travel_Rarely"/>
    <s v="45 - 54"/>
    <s v="Current Employees"/>
    <x v="2"/>
    <x v="0"/>
    <s v="STAFF-1352"/>
    <x v="962"/>
    <x v="1"/>
    <x v="5"/>
    <s v="Divorced"/>
    <s v="Yes"/>
    <s v="Y"/>
    <n v="2"/>
    <n v="-2"/>
    <n v="0"/>
    <n v="51"/>
    <n v="0"/>
    <m/>
    <n v="0"/>
    <n v="1"/>
    <n v="770"/>
    <n v="5"/>
    <x v="3"/>
    <n v="1"/>
    <n v="3"/>
    <n v="84"/>
    <n v="3"/>
    <n v="4"/>
    <n v="2"/>
    <n v="14026"/>
    <n v="17588"/>
    <n v="1"/>
    <n v="11"/>
    <n v="3"/>
    <n v="2"/>
    <n v="80"/>
    <n v="1"/>
    <n v="33"/>
    <n v="3"/>
    <n v="33"/>
    <n v="9"/>
    <n v="0"/>
    <n v="10"/>
  </r>
  <r>
    <s v="No"/>
    <s v="Travel_Rarely"/>
    <s v="35 - 44"/>
    <s v="Current Employees"/>
    <x v="0"/>
    <x v="0"/>
    <s v="STAFF-1355"/>
    <x v="963"/>
    <x v="0"/>
    <x v="0"/>
    <s v="Divorced"/>
    <s v="No"/>
    <s v="Y"/>
    <n v="3"/>
    <n v="-2"/>
    <n v="0"/>
    <n v="38"/>
    <n v="0"/>
    <m/>
    <n v="0"/>
    <n v="1"/>
    <n v="1009"/>
    <n v="2"/>
    <x v="0"/>
    <n v="1"/>
    <n v="2"/>
    <n v="31"/>
    <n v="3"/>
    <n v="2"/>
    <n v="3"/>
    <n v="6893"/>
    <n v="19461"/>
    <n v="3"/>
    <n v="15"/>
    <n v="3"/>
    <n v="4"/>
    <n v="80"/>
    <n v="1"/>
    <n v="11"/>
    <n v="3"/>
    <n v="7"/>
    <n v="7"/>
    <n v="1"/>
    <n v="7"/>
  </r>
  <r>
    <s v="No"/>
    <s v="Travel_Rarely"/>
    <s v="25 - 34"/>
    <s v="Current Employees"/>
    <x v="0"/>
    <x v="2"/>
    <s v="STAFF-1356"/>
    <x v="964"/>
    <x v="0"/>
    <x v="0"/>
    <s v="Single"/>
    <s v="No"/>
    <s v="Y"/>
    <n v="6"/>
    <n v="-2"/>
    <n v="0"/>
    <n v="34"/>
    <n v="0"/>
    <m/>
    <n v="0"/>
    <n v="1"/>
    <n v="507"/>
    <n v="15"/>
    <x v="0"/>
    <n v="1"/>
    <n v="3"/>
    <n v="66"/>
    <n v="3"/>
    <n v="2"/>
    <n v="3"/>
    <n v="6125"/>
    <n v="23553"/>
    <n v="1"/>
    <n v="12"/>
    <n v="3"/>
    <n v="4"/>
    <n v="80"/>
    <n v="0"/>
    <n v="10"/>
    <n v="4"/>
    <n v="10"/>
    <n v="8"/>
    <n v="9"/>
    <n v="6"/>
  </r>
  <r>
    <s v="No"/>
    <s v="Travel_Rarely"/>
    <s v="25 - 34"/>
    <s v="Current Employees"/>
    <x v="1"/>
    <x v="2"/>
    <s v="STAFF-1358"/>
    <x v="965"/>
    <x v="1"/>
    <x v="2"/>
    <s v="Married"/>
    <s v="No"/>
    <s v="Y"/>
    <n v="6"/>
    <n v="-2"/>
    <n v="0"/>
    <n v="25"/>
    <n v="0"/>
    <m/>
    <n v="0"/>
    <n v="1"/>
    <n v="882"/>
    <n v="19"/>
    <x v="1"/>
    <n v="1"/>
    <n v="4"/>
    <n v="67"/>
    <n v="3"/>
    <n v="1"/>
    <n v="4"/>
    <n v="3669"/>
    <n v="9075"/>
    <n v="3"/>
    <n v="11"/>
    <n v="3"/>
    <n v="3"/>
    <n v="80"/>
    <n v="3"/>
    <n v="7"/>
    <n v="2"/>
    <n v="3"/>
    <n v="2"/>
    <n v="1"/>
    <n v="2"/>
  </r>
  <r>
    <s v="Yes"/>
    <s v="Travel_Rarely"/>
    <s v="Over 55"/>
    <s v="Ex-Employees"/>
    <x v="1"/>
    <x v="2"/>
    <s v="STAFF-1360"/>
    <x v="966"/>
    <x v="0"/>
    <x v="3"/>
    <s v="Married"/>
    <s v="Yes"/>
    <s v="Y"/>
    <n v="0"/>
    <n v="-2"/>
    <n v="0"/>
    <n v="58"/>
    <n v="1"/>
    <n v="1"/>
    <n v="1"/>
    <n v="0"/>
    <n v="601"/>
    <n v="7"/>
    <x v="2"/>
    <n v="1"/>
    <n v="3"/>
    <n v="53"/>
    <n v="2"/>
    <n v="3"/>
    <n v="3"/>
    <n v="10008"/>
    <n v="12023"/>
    <n v="7"/>
    <n v="14"/>
    <n v="3"/>
    <n v="4"/>
    <n v="80"/>
    <n v="0"/>
    <n v="31"/>
    <n v="2"/>
    <n v="10"/>
    <n v="9"/>
    <n v="5"/>
    <n v="9"/>
  </r>
  <r>
    <s v="No"/>
    <s v="Travel_Rarely"/>
    <s v="35 - 44"/>
    <s v="Current Employees"/>
    <x v="1"/>
    <x v="0"/>
    <s v="STAFF-1361"/>
    <x v="967"/>
    <x v="1"/>
    <x v="2"/>
    <s v="Married"/>
    <s v="No"/>
    <s v="Y"/>
    <n v="3"/>
    <n v="-2"/>
    <n v="0"/>
    <n v="40"/>
    <n v="0"/>
    <m/>
    <n v="0"/>
    <n v="1"/>
    <n v="329"/>
    <n v="1"/>
    <x v="2"/>
    <n v="1"/>
    <n v="2"/>
    <n v="88"/>
    <n v="3"/>
    <n v="1"/>
    <n v="2"/>
    <n v="2387"/>
    <n v="6762"/>
    <n v="3"/>
    <n v="22"/>
    <n v="4"/>
    <n v="3"/>
    <n v="80"/>
    <n v="1"/>
    <n v="7"/>
    <n v="3"/>
    <n v="4"/>
    <n v="2"/>
    <n v="0"/>
    <n v="3"/>
  </r>
  <r>
    <s v="No"/>
    <s v="Travel_Frequently"/>
    <s v="35 - 44"/>
    <s v="Current Employees"/>
    <x v="0"/>
    <x v="3"/>
    <s v="STAFF-1362"/>
    <x v="968"/>
    <x v="0"/>
    <x v="0"/>
    <s v="Married"/>
    <s v="No"/>
    <s v="Y"/>
    <n v="2"/>
    <n v="-2"/>
    <n v="0"/>
    <n v="36"/>
    <n v="0"/>
    <m/>
    <n v="0"/>
    <n v="1"/>
    <n v="607"/>
    <n v="7"/>
    <x v="3"/>
    <n v="1"/>
    <n v="1"/>
    <n v="83"/>
    <n v="4"/>
    <n v="2"/>
    <n v="2"/>
    <n v="4639"/>
    <n v="2261"/>
    <n v="2"/>
    <n v="16"/>
    <n v="3"/>
    <n v="4"/>
    <n v="80"/>
    <n v="1"/>
    <n v="17"/>
    <n v="2"/>
    <n v="15"/>
    <n v="7"/>
    <n v="6"/>
    <n v="13"/>
  </r>
  <r>
    <s v="No"/>
    <s v="Travel_Rarely"/>
    <s v="45 - 54"/>
    <s v="Current Employees"/>
    <x v="1"/>
    <x v="0"/>
    <s v="STAFF-1363"/>
    <x v="969"/>
    <x v="1"/>
    <x v="3"/>
    <s v="Single"/>
    <s v="No"/>
    <s v="Y"/>
    <n v="2"/>
    <n v="-2"/>
    <n v="0"/>
    <n v="48"/>
    <n v="0"/>
    <m/>
    <n v="0"/>
    <n v="1"/>
    <n v="855"/>
    <n v="4"/>
    <x v="3"/>
    <n v="1"/>
    <n v="4"/>
    <n v="54"/>
    <n v="3"/>
    <n v="3"/>
    <n v="4"/>
    <n v="7898"/>
    <n v="18706"/>
    <n v="1"/>
    <n v="11"/>
    <n v="3"/>
    <n v="3"/>
    <n v="80"/>
    <n v="0"/>
    <n v="11"/>
    <n v="3"/>
    <n v="10"/>
    <n v="9"/>
    <n v="0"/>
    <n v="8"/>
  </r>
  <r>
    <s v="No"/>
    <s v="Travel_Rarely"/>
    <s v="25 - 34"/>
    <s v="Current Employees"/>
    <x v="0"/>
    <x v="2"/>
    <s v="STAFF-1364"/>
    <x v="970"/>
    <x v="0"/>
    <x v="6"/>
    <s v="Married"/>
    <s v="No"/>
    <s v="Y"/>
    <n v="4"/>
    <n v="-2"/>
    <n v="0"/>
    <n v="27"/>
    <n v="0"/>
    <m/>
    <n v="0"/>
    <n v="1"/>
    <n v="1291"/>
    <n v="11"/>
    <x v="3"/>
    <n v="1"/>
    <n v="3"/>
    <n v="98"/>
    <n v="4"/>
    <n v="1"/>
    <n v="4"/>
    <n v="2534"/>
    <n v="6527"/>
    <n v="8"/>
    <n v="14"/>
    <n v="3"/>
    <n v="2"/>
    <n v="80"/>
    <n v="1"/>
    <n v="5"/>
    <n v="3"/>
    <n v="1"/>
    <n v="0"/>
    <n v="0"/>
    <n v="0"/>
  </r>
  <r>
    <s v="No"/>
    <s v="Travel_Rarely"/>
    <s v="45 - 54"/>
    <s v="Current Employees"/>
    <x v="1"/>
    <x v="4"/>
    <s v="STAFF-1367"/>
    <x v="971"/>
    <x v="0"/>
    <x v="3"/>
    <s v="Single"/>
    <s v="No"/>
    <s v="Y"/>
    <n v="1"/>
    <n v="-2"/>
    <n v="0"/>
    <n v="51"/>
    <n v="0"/>
    <m/>
    <n v="0"/>
    <n v="1"/>
    <n v="1405"/>
    <n v="11"/>
    <x v="0"/>
    <n v="1"/>
    <n v="4"/>
    <n v="82"/>
    <n v="2"/>
    <n v="4"/>
    <n v="4"/>
    <n v="13142"/>
    <n v="24439"/>
    <n v="3"/>
    <n v="16"/>
    <n v="3"/>
    <n v="2"/>
    <n v="80"/>
    <n v="0"/>
    <n v="29"/>
    <n v="2"/>
    <n v="5"/>
    <n v="2"/>
    <n v="0"/>
    <n v="3"/>
  </r>
  <r>
    <s v="No"/>
    <s v="Non-Travel"/>
    <s v="Under 25"/>
    <s v="Current Employees"/>
    <x v="1"/>
    <x v="0"/>
    <s v="STAFF-1368"/>
    <x v="972"/>
    <x v="0"/>
    <x v="2"/>
    <s v="Single"/>
    <s v="No"/>
    <s v="Y"/>
    <n v="5"/>
    <n v="-2"/>
    <n v="0"/>
    <n v="18"/>
    <n v="0"/>
    <m/>
    <n v="0"/>
    <n v="1"/>
    <n v="1124"/>
    <n v="1"/>
    <x v="3"/>
    <n v="1"/>
    <n v="4"/>
    <n v="97"/>
    <n v="3"/>
    <n v="1"/>
    <n v="4"/>
    <n v="1611"/>
    <n v="19305"/>
    <n v="1"/>
    <n v="15"/>
    <n v="3"/>
    <n v="3"/>
    <n v="80"/>
    <n v="0"/>
    <n v="0"/>
    <n v="4"/>
    <n v="0"/>
    <n v="0"/>
    <n v="0"/>
    <n v="0"/>
  </r>
  <r>
    <s v="No"/>
    <s v="Travel_Rarely"/>
    <s v="35 - 44"/>
    <s v="Current Employees"/>
    <x v="1"/>
    <x v="2"/>
    <s v="STAFF-1369"/>
    <x v="973"/>
    <x v="0"/>
    <x v="2"/>
    <s v="Married"/>
    <s v="No"/>
    <s v="Y"/>
    <n v="0"/>
    <n v="-2"/>
    <n v="0"/>
    <n v="35"/>
    <n v="0"/>
    <m/>
    <n v="0"/>
    <n v="1"/>
    <n v="817"/>
    <n v="1"/>
    <x v="3"/>
    <n v="1"/>
    <n v="4"/>
    <n v="60"/>
    <n v="2"/>
    <n v="2"/>
    <n v="4"/>
    <n v="5363"/>
    <n v="10846"/>
    <n v="0"/>
    <n v="12"/>
    <n v="3"/>
    <n v="2"/>
    <n v="80"/>
    <n v="1"/>
    <n v="10"/>
    <n v="3"/>
    <n v="9"/>
    <n v="7"/>
    <n v="0"/>
    <n v="0"/>
  </r>
  <r>
    <s v="No"/>
    <s v="Travel_Frequently"/>
    <s v="25 - 34"/>
    <s v="Current Employees"/>
    <x v="0"/>
    <x v="0"/>
    <s v="STAFF-1371"/>
    <x v="974"/>
    <x v="1"/>
    <x v="0"/>
    <s v="Single"/>
    <s v="No"/>
    <s v="Y"/>
    <n v="3"/>
    <n v="-2"/>
    <n v="0"/>
    <n v="27"/>
    <n v="0"/>
    <m/>
    <n v="0"/>
    <n v="1"/>
    <n v="793"/>
    <n v="2"/>
    <x v="1"/>
    <n v="1"/>
    <n v="4"/>
    <n v="43"/>
    <n v="1"/>
    <n v="2"/>
    <n v="4"/>
    <n v="5071"/>
    <n v="20392"/>
    <n v="3"/>
    <n v="20"/>
    <n v="4"/>
    <n v="2"/>
    <n v="80"/>
    <n v="0"/>
    <n v="8"/>
    <n v="3"/>
    <n v="6"/>
    <n v="2"/>
    <n v="0"/>
    <n v="0"/>
  </r>
  <r>
    <s v="Yes"/>
    <s v="Travel_Rarely"/>
    <s v="Over 55"/>
    <s v="Ex-Employees"/>
    <x v="0"/>
    <x v="3"/>
    <s v="STAFF-1372"/>
    <x v="975"/>
    <x v="1"/>
    <x v="0"/>
    <s v="Single"/>
    <s v="Yes"/>
    <s v="Y"/>
    <n v="2"/>
    <n v="-2"/>
    <n v="0"/>
    <n v="55"/>
    <n v="1"/>
    <n v="1"/>
    <n v="1"/>
    <n v="0"/>
    <n v="267"/>
    <n v="13"/>
    <x v="2"/>
    <n v="1"/>
    <n v="1"/>
    <n v="85"/>
    <n v="4"/>
    <n v="4"/>
    <n v="2"/>
    <n v="13695"/>
    <n v="9277"/>
    <n v="6"/>
    <n v="17"/>
    <n v="3"/>
    <n v="3"/>
    <n v="80"/>
    <n v="0"/>
    <n v="24"/>
    <n v="2"/>
    <n v="19"/>
    <n v="7"/>
    <n v="3"/>
    <n v="8"/>
  </r>
  <r>
    <s v="No"/>
    <s v="Travel_Rarely"/>
    <s v="Over 55"/>
    <s v="Current Employees"/>
    <x v="1"/>
    <x v="0"/>
    <s v="STAFF-1373"/>
    <x v="976"/>
    <x v="1"/>
    <x v="3"/>
    <s v="Married"/>
    <s v="Yes"/>
    <s v="Y"/>
    <n v="0"/>
    <n v="-2"/>
    <n v="0"/>
    <n v="56"/>
    <n v="0"/>
    <m/>
    <n v="0"/>
    <n v="1"/>
    <n v="1369"/>
    <n v="23"/>
    <x v="3"/>
    <n v="1"/>
    <n v="4"/>
    <n v="68"/>
    <n v="3"/>
    <n v="4"/>
    <n v="2"/>
    <n v="13402"/>
    <n v="18235"/>
    <n v="4"/>
    <n v="12"/>
    <n v="3"/>
    <n v="1"/>
    <n v="80"/>
    <n v="1"/>
    <n v="33"/>
    <n v="3"/>
    <n v="19"/>
    <n v="16"/>
    <n v="15"/>
    <n v="9"/>
  </r>
  <r>
    <s v="No"/>
    <s v="Non-Travel"/>
    <s v="25 - 34"/>
    <s v="Current Employees"/>
    <x v="1"/>
    <x v="4"/>
    <s v="STAFF-1374"/>
    <x v="977"/>
    <x v="0"/>
    <x v="1"/>
    <s v="Divorced"/>
    <s v="No"/>
    <s v="Y"/>
    <n v="2"/>
    <n v="-2"/>
    <n v="0"/>
    <n v="34"/>
    <n v="0"/>
    <m/>
    <n v="0"/>
    <n v="1"/>
    <n v="999"/>
    <n v="26"/>
    <x v="1"/>
    <n v="1"/>
    <n v="4"/>
    <n v="92"/>
    <n v="2"/>
    <n v="1"/>
    <n v="4"/>
    <n v="2029"/>
    <n v="15891"/>
    <n v="1"/>
    <n v="20"/>
    <n v="4"/>
    <n v="3"/>
    <n v="80"/>
    <n v="3"/>
    <n v="5"/>
    <n v="3"/>
    <n v="5"/>
    <n v="4"/>
    <n v="0"/>
    <n v="0"/>
  </r>
  <r>
    <s v="No"/>
    <s v="Travel_Rarely"/>
    <s v="35 - 44"/>
    <s v="Current Employees"/>
    <x v="1"/>
    <x v="2"/>
    <s v="STAFF-1375"/>
    <x v="978"/>
    <x v="0"/>
    <x v="4"/>
    <s v="Divorced"/>
    <s v="No"/>
    <s v="Y"/>
    <n v="0"/>
    <n v="-2"/>
    <n v="0"/>
    <n v="40"/>
    <n v="0"/>
    <m/>
    <n v="0"/>
    <n v="1"/>
    <n v="1202"/>
    <n v="2"/>
    <x v="1"/>
    <n v="1"/>
    <n v="2"/>
    <n v="89"/>
    <n v="4"/>
    <n v="2"/>
    <n v="3"/>
    <n v="6377"/>
    <n v="13888"/>
    <n v="5"/>
    <n v="20"/>
    <n v="4"/>
    <n v="2"/>
    <n v="80"/>
    <n v="3"/>
    <n v="15"/>
    <n v="3"/>
    <n v="12"/>
    <n v="11"/>
    <n v="11"/>
    <n v="8"/>
  </r>
  <r>
    <s v="No"/>
    <s v="Travel_Rarely"/>
    <s v="25 - 34"/>
    <s v="Current Employees"/>
    <x v="1"/>
    <x v="2"/>
    <s v="STAFF-1377"/>
    <x v="979"/>
    <x v="1"/>
    <x v="2"/>
    <s v="Married"/>
    <s v="No"/>
    <s v="Y"/>
    <n v="1"/>
    <n v="-2"/>
    <n v="0"/>
    <n v="34"/>
    <n v="0"/>
    <m/>
    <n v="0"/>
    <n v="1"/>
    <n v="285"/>
    <n v="29"/>
    <x v="3"/>
    <n v="1"/>
    <n v="2"/>
    <n v="86"/>
    <n v="3"/>
    <n v="2"/>
    <n v="3"/>
    <n v="5429"/>
    <n v="17491"/>
    <n v="4"/>
    <n v="13"/>
    <n v="3"/>
    <n v="1"/>
    <n v="80"/>
    <n v="2"/>
    <n v="10"/>
    <n v="3"/>
    <n v="8"/>
    <n v="7"/>
    <n v="7"/>
    <n v="7"/>
  </r>
  <r>
    <s v="Yes"/>
    <s v="Travel_Frequently"/>
    <s v="25 - 34"/>
    <s v="Ex-Employees"/>
    <x v="0"/>
    <x v="0"/>
    <s v="STAFF-1379"/>
    <x v="980"/>
    <x v="0"/>
    <x v="6"/>
    <s v="Single"/>
    <s v="No"/>
    <s v="Y"/>
    <n v="3"/>
    <n v="-2"/>
    <n v="0"/>
    <n v="31"/>
    <n v="1"/>
    <n v="1"/>
    <n v="1"/>
    <n v="0"/>
    <n v="703"/>
    <n v="2"/>
    <x v="3"/>
    <n v="1"/>
    <n v="3"/>
    <n v="90"/>
    <n v="2"/>
    <n v="1"/>
    <n v="4"/>
    <n v="2785"/>
    <n v="11882"/>
    <n v="7"/>
    <n v="14"/>
    <n v="3"/>
    <n v="3"/>
    <n v="80"/>
    <n v="0"/>
    <n v="3"/>
    <n v="4"/>
    <n v="1"/>
    <n v="0"/>
    <n v="0"/>
    <n v="0"/>
  </r>
  <r>
    <s v="Yes"/>
    <s v="Travel_Frequently"/>
    <s v="35 - 44"/>
    <s v="Ex-Employees"/>
    <x v="0"/>
    <x v="3"/>
    <s v="STAFF-1380"/>
    <x v="981"/>
    <x v="0"/>
    <x v="0"/>
    <s v="Married"/>
    <s v="Yes"/>
    <s v="Y"/>
    <n v="0"/>
    <n v="-2"/>
    <n v="0"/>
    <n v="35"/>
    <n v="1"/>
    <n v="1"/>
    <n v="1"/>
    <n v="0"/>
    <n v="662"/>
    <n v="18"/>
    <x v="2"/>
    <n v="1"/>
    <n v="4"/>
    <n v="67"/>
    <n v="3"/>
    <n v="2"/>
    <n v="2"/>
    <n v="4614"/>
    <n v="23288"/>
    <n v="0"/>
    <n v="18"/>
    <n v="3"/>
    <n v="3"/>
    <n v="80"/>
    <n v="1"/>
    <n v="5"/>
    <n v="2"/>
    <n v="4"/>
    <n v="2"/>
    <n v="3"/>
    <n v="2"/>
  </r>
  <r>
    <s v="No"/>
    <s v="Travel_Frequently"/>
    <s v="35 - 44"/>
    <s v="Current Employees"/>
    <x v="1"/>
    <x v="0"/>
    <s v="STAFF-1382"/>
    <x v="982"/>
    <x v="1"/>
    <x v="1"/>
    <s v="Divorced"/>
    <s v="No"/>
    <s v="Y"/>
    <n v="2"/>
    <n v="-2"/>
    <n v="0"/>
    <n v="38"/>
    <n v="0"/>
    <m/>
    <n v="0"/>
    <n v="1"/>
    <n v="693"/>
    <n v="7"/>
    <x v="3"/>
    <n v="1"/>
    <n v="4"/>
    <n v="57"/>
    <n v="4"/>
    <n v="1"/>
    <n v="3"/>
    <n v="2610"/>
    <n v="15748"/>
    <n v="1"/>
    <n v="11"/>
    <n v="3"/>
    <n v="4"/>
    <n v="80"/>
    <n v="3"/>
    <n v="4"/>
    <n v="3"/>
    <n v="4"/>
    <n v="2"/>
    <n v="0"/>
    <n v="3"/>
  </r>
  <r>
    <s v="No"/>
    <s v="Travel_Rarely"/>
    <s v="25 - 34"/>
    <s v="Current Employees"/>
    <x v="1"/>
    <x v="4"/>
    <s v="STAFF-1383"/>
    <x v="983"/>
    <x v="0"/>
    <x v="4"/>
    <s v="Single"/>
    <s v="No"/>
    <s v="Y"/>
    <n v="2"/>
    <n v="-2"/>
    <n v="0"/>
    <n v="34"/>
    <n v="0"/>
    <m/>
    <n v="0"/>
    <n v="1"/>
    <n v="404"/>
    <n v="2"/>
    <x v="2"/>
    <n v="1"/>
    <n v="4"/>
    <n v="98"/>
    <n v="3"/>
    <n v="2"/>
    <n v="4"/>
    <n v="6687"/>
    <n v="6163"/>
    <n v="1"/>
    <n v="11"/>
    <n v="3"/>
    <n v="4"/>
    <n v="80"/>
    <n v="0"/>
    <n v="14"/>
    <n v="4"/>
    <n v="14"/>
    <n v="11"/>
    <n v="4"/>
    <n v="11"/>
  </r>
  <r>
    <s v="No"/>
    <s v="Travel_Rarely"/>
    <s v="25 - 34"/>
    <s v="Current Employees"/>
    <x v="0"/>
    <x v="0"/>
    <s v="STAFF-1387"/>
    <x v="984"/>
    <x v="1"/>
    <x v="0"/>
    <s v="Married"/>
    <s v="No"/>
    <s v="Y"/>
    <n v="0"/>
    <n v="-2"/>
    <n v="0"/>
    <n v="28"/>
    <n v="0"/>
    <m/>
    <n v="0"/>
    <n v="1"/>
    <n v="736"/>
    <n v="26"/>
    <x v="3"/>
    <n v="1"/>
    <n v="3"/>
    <n v="48"/>
    <n v="2"/>
    <n v="2"/>
    <n v="3"/>
    <n v="4724"/>
    <n v="24232"/>
    <n v="1"/>
    <n v="11"/>
    <n v="3"/>
    <n v="3"/>
    <n v="80"/>
    <n v="1"/>
    <n v="5"/>
    <n v="3"/>
    <n v="5"/>
    <n v="3"/>
    <n v="0"/>
    <n v="4"/>
  </r>
  <r>
    <s v="Yes"/>
    <s v="Travel_Rarely"/>
    <s v="25 - 34"/>
    <s v="Ex-Employees"/>
    <x v="1"/>
    <x v="2"/>
    <s v="STAFF-1389"/>
    <x v="985"/>
    <x v="1"/>
    <x v="3"/>
    <s v="Married"/>
    <s v="Yes"/>
    <s v="Y"/>
    <n v="3"/>
    <n v="-2"/>
    <n v="0"/>
    <n v="31"/>
    <n v="1"/>
    <n v="1"/>
    <n v="1"/>
    <n v="0"/>
    <n v="330"/>
    <n v="22"/>
    <x v="2"/>
    <n v="1"/>
    <n v="4"/>
    <n v="98"/>
    <n v="3"/>
    <n v="2"/>
    <n v="3"/>
    <n v="6179"/>
    <n v="21057"/>
    <n v="1"/>
    <n v="15"/>
    <n v="3"/>
    <n v="4"/>
    <n v="80"/>
    <n v="2"/>
    <n v="10"/>
    <n v="2"/>
    <n v="10"/>
    <n v="2"/>
    <n v="6"/>
    <n v="7"/>
  </r>
  <r>
    <s v="No"/>
    <s v="Travel_Rarely"/>
    <s v="35 - 44"/>
    <s v="Current Employees"/>
    <x v="0"/>
    <x v="0"/>
    <s v="STAFF-1390"/>
    <x v="986"/>
    <x v="1"/>
    <x v="0"/>
    <s v="Married"/>
    <s v="Yes"/>
    <s v="Y"/>
    <n v="2"/>
    <n v="-2"/>
    <n v="0"/>
    <n v="39"/>
    <n v="0"/>
    <m/>
    <n v="0"/>
    <n v="1"/>
    <n v="1498"/>
    <n v="21"/>
    <x v="2"/>
    <n v="1"/>
    <n v="1"/>
    <n v="44"/>
    <n v="2"/>
    <n v="2"/>
    <n v="4"/>
    <n v="6120"/>
    <n v="3567"/>
    <n v="3"/>
    <n v="12"/>
    <n v="3"/>
    <n v="4"/>
    <n v="80"/>
    <n v="2"/>
    <n v="8"/>
    <n v="4"/>
    <n v="5"/>
    <n v="4"/>
    <n v="1"/>
    <n v="4"/>
  </r>
  <r>
    <s v="No"/>
    <s v="Travel_Frequently"/>
    <s v="45 - 54"/>
    <s v="Current Employees"/>
    <x v="0"/>
    <x v="3"/>
    <s v="STAFF-1391"/>
    <x v="987"/>
    <x v="1"/>
    <x v="0"/>
    <s v="Married"/>
    <s v="No"/>
    <s v="Y"/>
    <n v="5"/>
    <n v="-2"/>
    <n v="0"/>
    <n v="51"/>
    <n v="0"/>
    <m/>
    <n v="0"/>
    <n v="1"/>
    <n v="541"/>
    <n v="2"/>
    <x v="3"/>
    <n v="1"/>
    <n v="2"/>
    <n v="52"/>
    <n v="3"/>
    <n v="3"/>
    <n v="2"/>
    <n v="10596"/>
    <n v="15395"/>
    <n v="2"/>
    <n v="11"/>
    <n v="3"/>
    <n v="2"/>
    <n v="80"/>
    <n v="0"/>
    <n v="14"/>
    <n v="3"/>
    <n v="4"/>
    <n v="2"/>
    <n v="3"/>
    <n v="2"/>
  </r>
  <r>
    <s v="No"/>
    <s v="Travel_Frequently"/>
    <s v="35 - 44"/>
    <s v="Current Employees"/>
    <x v="1"/>
    <x v="0"/>
    <s v="STAFF-1392"/>
    <x v="988"/>
    <x v="0"/>
    <x v="1"/>
    <s v="Divorced"/>
    <s v="Yes"/>
    <s v="Y"/>
    <n v="4"/>
    <n v="-2"/>
    <n v="0"/>
    <n v="41"/>
    <n v="0"/>
    <m/>
    <n v="0"/>
    <n v="1"/>
    <n v="1200"/>
    <n v="22"/>
    <x v="3"/>
    <n v="1"/>
    <n v="4"/>
    <n v="75"/>
    <n v="3"/>
    <n v="2"/>
    <n v="4"/>
    <n v="5467"/>
    <n v="13953"/>
    <n v="3"/>
    <n v="14"/>
    <n v="3"/>
    <n v="1"/>
    <n v="80"/>
    <n v="2"/>
    <n v="12"/>
    <n v="2"/>
    <n v="6"/>
    <n v="2"/>
    <n v="3"/>
    <n v="3"/>
  </r>
  <r>
    <s v="No"/>
    <s v="Travel_Rarely"/>
    <s v="35 - 44"/>
    <s v="Current Employees"/>
    <x v="1"/>
    <x v="0"/>
    <s v="STAFF-1394"/>
    <x v="989"/>
    <x v="1"/>
    <x v="1"/>
    <s v="Married"/>
    <s v="Yes"/>
    <s v="Y"/>
    <n v="2"/>
    <n v="-2"/>
    <n v="0"/>
    <n v="37"/>
    <n v="0"/>
    <m/>
    <n v="0"/>
    <n v="1"/>
    <n v="1439"/>
    <n v="4"/>
    <x v="1"/>
    <n v="1"/>
    <n v="3"/>
    <n v="54"/>
    <n v="3"/>
    <n v="1"/>
    <n v="3"/>
    <n v="2996"/>
    <n v="5182"/>
    <n v="7"/>
    <n v="15"/>
    <n v="3"/>
    <n v="4"/>
    <n v="80"/>
    <n v="0"/>
    <n v="8"/>
    <n v="3"/>
    <n v="6"/>
    <n v="4"/>
    <n v="1"/>
    <n v="3"/>
  </r>
  <r>
    <s v="No"/>
    <s v="Travel_Frequently"/>
    <s v="25 - 34"/>
    <s v="Current Employees"/>
    <x v="0"/>
    <x v="0"/>
    <s v="STAFF-1395"/>
    <x v="990"/>
    <x v="1"/>
    <x v="0"/>
    <s v="Married"/>
    <s v="No"/>
    <s v="Y"/>
    <n v="2"/>
    <n v="-2"/>
    <n v="0"/>
    <n v="33"/>
    <n v="0"/>
    <m/>
    <n v="0"/>
    <n v="1"/>
    <n v="1111"/>
    <n v="5"/>
    <x v="1"/>
    <n v="1"/>
    <n v="2"/>
    <n v="61"/>
    <n v="3"/>
    <n v="2"/>
    <n v="4"/>
    <n v="9998"/>
    <n v="19293"/>
    <n v="6"/>
    <n v="13"/>
    <n v="3"/>
    <n v="1"/>
    <n v="80"/>
    <n v="0"/>
    <n v="8"/>
    <n v="4"/>
    <n v="5"/>
    <n v="4"/>
    <n v="1"/>
    <n v="2"/>
  </r>
  <r>
    <s v="No"/>
    <s v="Travel_Rarely"/>
    <s v="25 - 34"/>
    <s v="Current Employees"/>
    <x v="0"/>
    <x v="3"/>
    <s v="STAFF-1396"/>
    <x v="991"/>
    <x v="1"/>
    <x v="0"/>
    <s v="Married"/>
    <s v="Yes"/>
    <s v="Y"/>
    <n v="3"/>
    <n v="-2"/>
    <n v="0"/>
    <n v="32"/>
    <n v="0"/>
    <m/>
    <n v="0"/>
    <n v="1"/>
    <n v="499"/>
    <n v="2"/>
    <x v="1"/>
    <n v="1"/>
    <n v="3"/>
    <n v="36"/>
    <n v="3"/>
    <n v="2"/>
    <n v="2"/>
    <n v="4078"/>
    <n v="20497"/>
    <n v="0"/>
    <n v="13"/>
    <n v="3"/>
    <n v="1"/>
    <n v="80"/>
    <n v="3"/>
    <n v="4"/>
    <n v="2"/>
    <n v="3"/>
    <n v="2"/>
    <n v="1"/>
    <n v="2"/>
  </r>
  <r>
    <s v="No"/>
    <s v="Non-Travel"/>
    <s v="35 - 44"/>
    <s v="Current Employees"/>
    <x v="1"/>
    <x v="0"/>
    <s v="STAFF-1397"/>
    <x v="992"/>
    <x v="1"/>
    <x v="4"/>
    <s v="Married"/>
    <s v="No"/>
    <s v="Y"/>
    <n v="2"/>
    <n v="-2"/>
    <n v="0"/>
    <n v="39"/>
    <n v="0"/>
    <m/>
    <n v="0"/>
    <n v="1"/>
    <n v="1485"/>
    <n v="25"/>
    <x v="0"/>
    <n v="1"/>
    <n v="3"/>
    <n v="71"/>
    <n v="3"/>
    <n v="3"/>
    <n v="3"/>
    <n v="10920"/>
    <n v="3449"/>
    <n v="3"/>
    <n v="21"/>
    <n v="4"/>
    <n v="2"/>
    <n v="80"/>
    <n v="1"/>
    <n v="13"/>
    <n v="3"/>
    <n v="6"/>
    <n v="4"/>
    <n v="0"/>
    <n v="5"/>
  </r>
  <r>
    <s v="No"/>
    <s v="Travel_Rarely"/>
    <s v="25 - 34"/>
    <s v="Current Employees"/>
    <x v="0"/>
    <x v="0"/>
    <s v="STAFF-1399"/>
    <x v="993"/>
    <x v="1"/>
    <x v="0"/>
    <s v="Married"/>
    <s v="No"/>
    <s v="Y"/>
    <n v="3"/>
    <n v="-2"/>
    <n v="0"/>
    <n v="25"/>
    <n v="0"/>
    <m/>
    <n v="0"/>
    <n v="1"/>
    <n v="1372"/>
    <n v="18"/>
    <x v="1"/>
    <n v="1"/>
    <n v="1"/>
    <n v="93"/>
    <n v="4"/>
    <n v="2"/>
    <n v="3"/>
    <n v="6232"/>
    <n v="12477"/>
    <n v="2"/>
    <n v="11"/>
    <n v="3"/>
    <n v="2"/>
    <n v="80"/>
    <n v="0"/>
    <n v="6"/>
    <n v="2"/>
    <n v="3"/>
    <n v="2"/>
    <n v="1"/>
    <n v="2"/>
  </r>
  <r>
    <s v="No"/>
    <s v="Travel_Frequently"/>
    <s v="45 - 54"/>
    <s v="Current Employees"/>
    <x v="1"/>
    <x v="2"/>
    <s v="STAFF-1401"/>
    <x v="994"/>
    <x v="0"/>
    <x v="3"/>
    <s v="Married"/>
    <s v="Yes"/>
    <s v="Y"/>
    <n v="3"/>
    <n v="-2"/>
    <n v="0"/>
    <n v="52"/>
    <n v="0"/>
    <m/>
    <n v="0"/>
    <n v="1"/>
    <n v="322"/>
    <n v="28"/>
    <x v="0"/>
    <n v="1"/>
    <n v="4"/>
    <n v="59"/>
    <n v="4"/>
    <n v="4"/>
    <n v="3"/>
    <n v="13247"/>
    <n v="9731"/>
    <n v="2"/>
    <n v="11"/>
    <n v="3"/>
    <n v="2"/>
    <n v="80"/>
    <n v="1"/>
    <n v="24"/>
    <n v="2"/>
    <n v="5"/>
    <n v="3"/>
    <n v="0"/>
    <n v="2"/>
  </r>
  <r>
    <s v="No"/>
    <s v="Travel_Rarely"/>
    <s v="35 - 44"/>
    <s v="Current Employees"/>
    <x v="1"/>
    <x v="2"/>
    <s v="STAFF-1402"/>
    <x v="995"/>
    <x v="0"/>
    <x v="1"/>
    <s v="Single"/>
    <s v="Yes"/>
    <s v="Y"/>
    <n v="3"/>
    <n v="-2"/>
    <n v="0"/>
    <n v="43"/>
    <n v="0"/>
    <m/>
    <n v="0"/>
    <n v="1"/>
    <n v="930"/>
    <n v="6"/>
    <x v="3"/>
    <n v="1"/>
    <n v="1"/>
    <n v="73"/>
    <n v="2"/>
    <n v="2"/>
    <n v="3"/>
    <n v="4081"/>
    <n v="20003"/>
    <n v="1"/>
    <n v="14"/>
    <n v="3"/>
    <n v="1"/>
    <n v="80"/>
    <n v="0"/>
    <n v="20"/>
    <n v="1"/>
    <n v="20"/>
    <n v="7"/>
    <n v="1"/>
    <n v="8"/>
  </r>
  <r>
    <s v="No"/>
    <s v="Travel_Rarely"/>
    <s v="25 - 34"/>
    <s v="Current Employees"/>
    <x v="0"/>
    <x v="3"/>
    <s v="STAFF-1403"/>
    <x v="996"/>
    <x v="0"/>
    <x v="0"/>
    <s v="Married"/>
    <s v="Yes"/>
    <s v="Y"/>
    <n v="3"/>
    <n v="-2"/>
    <n v="0"/>
    <n v="27"/>
    <n v="0"/>
    <m/>
    <n v="0"/>
    <n v="1"/>
    <n v="205"/>
    <n v="10"/>
    <x v="3"/>
    <n v="1"/>
    <n v="4"/>
    <n v="98"/>
    <n v="2"/>
    <n v="2"/>
    <n v="2"/>
    <n v="5769"/>
    <n v="7100"/>
    <n v="1"/>
    <n v="11"/>
    <n v="3"/>
    <n v="4"/>
    <n v="80"/>
    <n v="0"/>
    <n v="6"/>
    <n v="3"/>
    <n v="6"/>
    <n v="2"/>
    <n v="4"/>
    <n v="4"/>
  </r>
  <r>
    <s v="Yes"/>
    <s v="Travel_Rarely"/>
    <s v="25 - 34"/>
    <s v="Ex-Employees"/>
    <x v="1"/>
    <x v="0"/>
    <s v="STAFF-1405"/>
    <x v="997"/>
    <x v="0"/>
    <x v="1"/>
    <s v="Single"/>
    <s v="Yes"/>
    <s v="Y"/>
    <n v="2"/>
    <n v="-2"/>
    <n v="0"/>
    <n v="27"/>
    <n v="1"/>
    <n v="1"/>
    <n v="1"/>
    <n v="0"/>
    <n v="135"/>
    <n v="17"/>
    <x v="2"/>
    <n v="1"/>
    <n v="4"/>
    <n v="51"/>
    <n v="3"/>
    <n v="1"/>
    <n v="3"/>
    <n v="2394"/>
    <n v="25681"/>
    <n v="1"/>
    <n v="13"/>
    <n v="3"/>
    <n v="4"/>
    <n v="80"/>
    <n v="0"/>
    <n v="8"/>
    <n v="3"/>
    <n v="8"/>
    <n v="2"/>
    <n v="7"/>
    <n v="7"/>
  </r>
  <r>
    <s v="No"/>
    <s v="Travel_Rarely"/>
    <s v="25 - 34"/>
    <s v="Current Employees"/>
    <x v="1"/>
    <x v="2"/>
    <s v="STAFF-1407"/>
    <x v="998"/>
    <x v="1"/>
    <x v="1"/>
    <s v="Single"/>
    <s v="No"/>
    <s v="Y"/>
    <n v="2"/>
    <n v="-2"/>
    <n v="0"/>
    <n v="26"/>
    <n v="0"/>
    <m/>
    <n v="0"/>
    <n v="1"/>
    <n v="683"/>
    <n v="2"/>
    <x v="1"/>
    <n v="1"/>
    <n v="1"/>
    <n v="36"/>
    <n v="2"/>
    <n v="1"/>
    <n v="4"/>
    <n v="3904"/>
    <n v="4050"/>
    <n v="0"/>
    <n v="12"/>
    <n v="3"/>
    <n v="4"/>
    <n v="80"/>
    <n v="0"/>
    <n v="5"/>
    <n v="3"/>
    <n v="4"/>
    <n v="3"/>
    <n v="1"/>
    <n v="1"/>
  </r>
  <r>
    <s v="No"/>
    <s v="Travel_Rarely"/>
    <s v="35 - 44"/>
    <s v="Current Employees"/>
    <x v="2"/>
    <x v="5"/>
    <s v="STAFF-1408"/>
    <x v="999"/>
    <x v="0"/>
    <x v="5"/>
    <s v="Married"/>
    <s v="No"/>
    <s v="Y"/>
    <n v="5"/>
    <n v="-2"/>
    <n v="0"/>
    <n v="42"/>
    <n v="0"/>
    <m/>
    <n v="0"/>
    <n v="1"/>
    <n v="1147"/>
    <n v="10"/>
    <x v="3"/>
    <n v="1"/>
    <n v="3"/>
    <n v="31"/>
    <n v="3"/>
    <n v="4"/>
    <n v="3"/>
    <n v="16799"/>
    <n v="16616"/>
    <n v="0"/>
    <n v="14"/>
    <n v="3"/>
    <n v="3"/>
    <n v="80"/>
    <n v="1"/>
    <n v="21"/>
    <n v="3"/>
    <n v="20"/>
    <n v="7"/>
    <n v="0"/>
    <n v="9"/>
  </r>
  <r>
    <s v="No"/>
    <s v="Non-Travel"/>
    <s v="25 - 34"/>
    <s v="Current Employees"/>
    <x v="1"/>
    <x v="2"/>
    <s v="STAFF-1955"/>
    <x v="1000"/>
    <x v="0"/>
    <x v="4"/>
    <s v="Divorced"/>
    <s v="No"/>
    <s v="Y"/>
    <n v="6"/>
    <n v="-2"/>
    <n v="0"/>
    <n v="32"/>
    <n v="0"/>
    <m/>
    <n v="0"/>
    <n v="1"/>
    <n v="1146"/>
    <n v="15"/>
    <x v="2"/>
    <n v="1"/>
    <n v="3"/>
    <n v="34"/>
    <n v="3"/>
    <n v="2"/>
    <n v="4"/>
    <n v="6667"/>
    <n v="16542"/>
    <n v="5"/>
    <n v="18"/>
    <n v="3"/>
    <n v="2"/>
    <n v="80"/>
    <n v="1"/>
    <n v="9"/>
    <n v="3"/>
    <n v="5"/>
    <n v="1"/>
    <n v="1"/>
    <n v="2"/>
  </r>
  <r>
    <s v="No"/>
    <s v="Non-Travel"/>
    <s v="35 - 44"/>
    <s v="Current Employees"/>
    <x v="1"/>
    <x v="2"/>
    <s v="STAFF-1662"/>
    <x v="1001"/>
    <x v="0"/>
    <x v="3"/>
    <s v="Married"/>
    <s v="No"/>
    <s v="Y"/>
    <n v="6"/>
    <n v="-2"/>
    <n v="0"/>
    <n v="36"/>
    <n v="0"/>
    <m/>
    <n v="0"/>
    <n v="1"/>
    <n v="894"/>
    <n v="1"/>
    <x v="2"/>
    <n v="1"/>
    <n v="4"/>
    <n v="33"/>
    <n v="2"/>
    <n v="2"/>
    <n v="3"/>
    <n v="4374"/>
    <n v="15411"/>
    <n v="0"/>
    <n v="15"/>
    <n v="3"/>
    <n v="3"/>
    <n v="80"/>
    <n v="0"/>
    <n v="4"/>
    <n v="3"/>
    <n v="3"/>
    <n v="2"/>
    <n v="1"/>
    <n v="2"/>
  </r>
  <r>
    <s v="No"/>
    <s v="Non-Travel"/>
    <s v="35 - 44"/>
    <s v="Current Employees"/>
    <x v="1"/>
    <x v="0"/>
    <s v="STAFF-1630"/>
    <x v="1002"/>
    <x v="0"/>
    <x v="4"/>
    <s v="Married"/>
    <s v="No"/>
    <s v="Y"/>
    <n v="5"/>
    <n v="-2"/>
    <n v="0"/>
    <n v="35"/>
    <n v="0"/>
    <m/>
    <n v="0"/>
    <n v="1"/>
    <n v="208"/>
    <n v="8"/>
    <x v="2"/>
    <n v="1"/>
    <n v="3"/>
    <n v="52"/>
    <n v="3"/>
    <n v="2"/>
    <n v="3"/>
    <n v="4148"/>
    <n v="12250"/>
    <n v="1"/>
    <n v="12"/>
    <n v="3"/>
    <n v="4"/>
    <n v="80"/>
    <n v="1"/>
    <n v="15"/>
    <n v="3"/>
    <n v="14"/>
    <n v="11"/>
    <n v="2"/>
    <n v="9"/>
  </r>
  <r>
    <s v="No"/>
    <s v="Non-Travel"/>
    <s v="45 - 54"/>
    <s v="Current Employees"/>
    <x v="1"/>
    <x v="2"/>
    <s v="STAFF-2000"/>
    <x v="1003"/>
    <x v="0"/>
    <x v="7"/>
    <s v="Married"/>
    <s v="No"/>
    <s v="Y"/>
    <n v="3"/>
    <n v="-2"/>
    <n v="0"/>
    <n v="47"/>
    <n v="0"/>
    <m/>
    <n v="0"/>
    <n v="1"/>
    <n v="1162"/>
    <n v="1"/>
    <x v="1"/>
    <n v="1"/>
    <n v="3"/>
    <n v="98"/>
    <n v="3"/>
    <n v="3"/>
    <n v="2"/>
    <n v="11957"/>
    <n v="17231"/>
    <n v="0"/>
    <n v="18"/>
    <n v="3"/>
    <n v="1"/>
    <n v="80"/>
    <n v="2"/>
    <n v="14"/>
    <n v="1"/>
    <n v="13"/>
    <n v="8"/>
    <n v="5"/>
    <n v="12"/>
  </r>
  <r>
    <s v="No"/>
    <s v="Non-Travel"/>
    <s v="Under 25"/>
    <s v="Current Employees"/>
    <x v="1"/>
    <x v="2"/>
    <s v="STAFF-1839"/>
    <x v="1004"/>
    <x v="0"/>
    <x v="1"/>
    <s v="Single"/>
    <s v="No"/>
    <s v="Y"/>
    <n v="4"/>
    <n v="-2"/>
    <n v="0"/>
    <n v="18"/>
    <n v="0"/>
    <m/>
    <n v="0"/>
    <n v="1"/>
    <n v="1431"/>
    <n v="14"/>
    <x v="3"/>
    <n v="1"/>
    <n v="2"/>
    <n v="33"/>
    <n v="3"/>
    <n v="1"/>
    <n v="3"/>
    <n v="1514"/>
    <n v="8018"/>
    <n v="1"/>
    <n v="16"/>
    <n v="3"/>
    <n v="3"/>
    <n v="80"/>
    <n v="0"/>
    <n v="0"/>
    <n v="1"/>
    <n v="0"/>
    <n v="0"/>
    <n v="0"/>
    <n v="0"/>
  </r>
  <r>
    <s v="No"/>
    <s v="Non-Travel"/>
    <s v="35 - 44"/>
    <s v="Current Employees"/>
    <x v="0"/>
    <x v="0"/>
    <s v="STAFF-1929"/>
    <x v="1005"/>
    <x v="0"/>
    <x v="0"/>
    <s v="Married"/>
    <s v="No"/>
    <s v="Y"/>
    <n v="1"/>
    <n v="-2"/>
    <n v="0"/>
    <n v="39"/>
    <n v="0"/>
    <m/>
    <n v="0"/>
    <n v="1"/>
    <n v="1251"/>
    <n v="21"/>
    <x v="2"/>
    <n v="1"/>
    <n v="1"/>
    <n v="32"/>
    <n v="1"/>
    <n v="2"/>
    <n v="3"/>
    <n v="5736"/>
    <n v="3987"/>
    <n v="6"/>
    <n v="19"/>
    <n v="3"/>
    <n v="3"/>
    <n v="80"/>
    <n v="1"/>
    <n v="10"/>
    <n v="3"/>
    <n v="3"/>
    <n v="2"/>
    <n v="1"/>
    <n v="2"/>
  </r>
  <r>
    <s v="No"/>
    <s v="Non-Travel"/>
    <s v="Under 25"/>
    <s v="Current Employees"/>
    <x v="0"/>
    <x v="0"/>
    <s v="STAFF-1495"/>
    <x v="1006"/>
    <x v="0"/>
    <x v="6"/>
    <s v="Married"/>
    <s v="No"/>
    <s v="Y"/>
    <n v="2"/>
    <n v="-2"/>
    <n v="0"/>
    <n v="24"/>
    <n v="0"/>
    <m/>
    <n v="0"/>
    <n v="1"/>
    <n v="830"/>
    <n v="13"/>
    <x v="0"/>
    <n v="1"/>
    <n v="4"/>
    <n v="78"/>
    <n v="3"/>
    <n v="1"/>
    <n v="2"/>
    <n v="2033"/>
    <n v="7103"/>
    <n v="1"/>
    <n v="13"/>
    <n v="3"/>
    <n v="3"/>
    <n v="80"/>
    <n v="1"/>
    <n v="1"/>
    <n v="3"/>
    <n v="1"/>
    <n v="0"/>
    <n v="0"/>
    <n v="0"/>
  </r>
  <r>
    <s v="No"/>
    <s v="Non-Travel"/>
    <s v="25 - 34"/>
    <s v="Current Employees"/>
    <x v="0"/>
    <x v="3"/>
    <s v="STAFF-1756"/>
    <x v="1007"/>
    <x v="0"/>
    <x v="0"/>
    <s v="Single"/>
    <s v="No"/>
    <s v="Y"/>
    <n v="2"/>
    <n v="-2"/>
    <n v="0"/>
    <n v="33"/>
    <n v="0"/>
    <m/>
    <n v="0"/>
    <n v="1"/>
    <n v="1283"/>
    <n v="2"/>
    <x v="3"/>
    <n v="1"/>
    <n v="4"/>
    <n v="62"/>
    <n v="3"/>
    <n v="2"/>
    <n v="2"/>
    <n v="5147"/>
    <n v="10697"/>
    <n v="8"/>
    <n v="15"/>
    <n v="3"/>
    <n v="4"/>
    <n v="80"/>
    <n v="0"/>
    <n v="13"/>
    <n v="2"/>
    <n v="11"/>
    <n v="7"/>
    <n v="1"/>
    <n v="7"/>
  </r>
  <r>
    <s v="No"/>
    <s v="Travel_Frequently"/>
    <s v="45 - 54"/>
    <s v="Current Employees"/>
    <x v="1"/>
    <x v="2"/>
    <s v="STAFF-1900"/>
    <x v="1008"/>
    <x v="0"/>
    <x v="5"/>
    <s v="Divorced"/>
    <s v="No"/>
    <s v="Y"/>
    <n v="3"/>
    <n v="-2"/>
    <n v="0"/>
    <n v="48"/>
    <n v="0"/>
    <m/>
    <n v="0"/>
    <n v="1"/>
    <n v="117"/>
    <n v="22"/>
    <x v="3"/>
    <n v="1"/>
    <n v="4"/>
    <n v="58"/>
    <n v="3"/>
    <n v="4"/>
    <n v="4"/>
    <n v="17174"/>
    <n v="2437"/>
    <n v="3"/>
    <n v="11"/>
    <n v="3"/>
    <n v="2"/>
    <n v="80"/>
    <n v="1"/>
    <n v="24"/>
    <n v="3"/>
    <n v="22"/>
    <n v="17"/>
    <n v="4"/>
    <n v="7"/>
  </r>
  <r>
    <s v="No"/>
    <s v="Travel_Frequently"/>
    <s v="35 - 44"/>
    <s v="Current Employees"/>
    <x v="1"/>
    <x v="0"/>
    <s v="STAFF-2025"/>
    <x v="1009"/>
    <x v="0"/>
    <x v="3"/>
    <s v="Divorced"/>
    <s v="No"/>
    <s v="Y"/>
    <n v="3"/>
    <n v="-2"/>
    <n v="0"/>
    <n v="36"/>
    <n v="0"/>
    <m/>
    <n v="0"/>
    <n v="1"/>
    <n v="688"/>
    <n v="4"/>
    <x v="0"/>
    <n v="1"/>
    <n v="4"/>
    <n v="97"/>
    <n v="3"/>
    <n v="2"/>
    <n v="2"/>
    <n v="5131"/>
    <n v="9192"/>
    <n v="7"/>
    <n v="13"/>
    <n v="3"/>
    <n v="2"/>
    <n v="80"/>
    <n v="3"/>
    <n v="18"/>
    <n v="3"/>
    <n v="4"/>
    <n v="2"/>
    <n v="0"/>
    <n v="2"/>
  </r>
  <r>
    <s v="No"/>
    <s v="Travel_Frequently"/>
    <s v="35 - 44"/>
    <s v="Current Employees"/>
    <x v="1"/>
    <x v="2"/>
    <s v="STAFF-1760"/>
    <x v="1010"/>
    <x v="0"/>
    <x v="2"/>
    <s v="Married"/>
    <s v="No"/>
    <s v="Y"/>
    <n v="4"/>
    <n v="-2"/>
    <n v="0"/>
    <n v="38"/>
    <n v="0"/>
    <m/>
    <n v="0"/>
    <n v="1"/>
    <n v="594"/>
    <n v="2"/>
    <x v="0"/>
    <n v="1"/>
    <n v="3"/>
    <n v="75"/>
    <n v="2"/>
    <n v="1"/>
    <n v="2"/>
    <n v="2468"/>
    <n v="15963"/>
    <n v="4"/>
    <n v="14"/>
    <n v="3"/>
    <n v="2"/>
    <n v="80"/>
    <n v="1"/>
    <n v="9"/>
    <n v="2"/>
    <n v="6"/>
    <n v="1"/>
    <n v="0"/>
    <n v="5"/>
  </r>
  <r>
    <s v="No"/>
    <s v="Travel_Frequently"/>
    <s v="25 - 34"/>
    <s v="Current Employees"/>
    <x v="1"/>
    <x v="0"/>
    <s v="STAFF-1870"/>
    <x v="1011"/>
    <x v="0"/>
    <x v="1"/>
    <s v="Married"/>
    <s v="No"/>
    <s v="Y"/>
    <n v="2"/>
    <n v="-2"/>
    <n v="0"/>
    <n v="27"/>
    <n v="0"/>
    <m/>
    <n v="0"/>
    <n v="1"/>
    <n v="1131"/>
    <n v="15"/>
    <x v="3"/>
    <n v="1"/>
    <n v="4"/>
    <n v="77"/>
    <n v="2"/>
    <n v="1"/>
    <n v="3"/>
    <n v="4774"/>
    <n v="23844"/>
    <n v="0"/>
    <n v="19"/>
    <n v="3"/>
    <n v="4"/>
    <n v="80"/>
    <n v="1"/>
    <n v="8"/>
    <n v="2"/>
    <n v="7"/>
    <n v="6"/>
    <n v="7"/>
    <n v="3"/>
  </r>
  <r>
    <s v="No"/>
    <s v="Travel_Frequently"/>
    <s v="35 - 44"/>
    <s v="Current Employees"/>
    <x v="1"/>
    <x v="4"/>
    <s v="STAFF-1985"/>
    <x v="1012"/>
    <x v="0"/>
    <x v="2"/>
    <s v="Married"/>
    <s v="No"/>
    <s v="Y"/>
    <n v="2"/>
    <n v="-2"/>
    <n v="0"/>
    <n v="40"/>
    <n v="0"/>
    <m/>
    <n v="0"/>
    <n v="1"/>
    <n v="692"/>
    <n v="11"/>
    <x v="3"/>
    <n v="1"/>
    <n v="4"/>
    <n v="73"/>
    <n v="3"/>
    <n v="2"/>
    <n v="4"/>
    <n v="6323"/>
    <n v="26849"/>
    <n v="1"/>
    <n v="11"/>
    <n v="3"/>
    <n v="1"/>
    <n v="80"/>
    <n v="1"/>
    <n v="10"/>
    <n v="4"/>
    <n v="10"/>
    <n v="9"/>
    <n v="9"/>
    <n v="4"/>
  </r>
  <r>
    <s v="No"/>
    <s v="Travel_Frequently"/>
    <s v="25 - 34"/>
    <s v="Current Employees"/>
    <x v="1"/>
    <x v="0"/>
    <s v="STAFF-1513"/>
    <x v="1013"/>
    <x v="0"/>
    <x v="2"/>
    <s v="Married"/>
    <s v="No"/>
    <s v="Y"/>
    <n v="3"/>
    <n v="-2"/>
    <n v="0"/>
    <n v="29"/>
    <n v="0"/>
    <m/>
    <n v="0"/>
    <n v="1"/>
    <n v="410"/>
    <n v="2"/>
    <x v="1"/>
    <n v="1"/>
    <n v="4"/>
    <n v="97"/>
    <n v="3"/>
    <n v="1"/>
    <n v="2"/>
    <n v="3180"/>
    <n v="4668"/>
    <n v="0"/>
    <n v="13"/>
    <n v="3"/>
    <n v="3"/>
    <n v="80"/>
    <n v="3"/>
    <n v="4"/>
    <n v="3"/>
    <n v="3"/>
    <n v="2"/>
    <n v="0"/>
    <n v="2"/>
  </r>
  <r>
    <s v="No"/>
    <s v="Travel_Frequently"/>
    <s v="35 - 44"/>
    <s v="Current Employees"/>
    <x v="1"/>
    <x v="2"/>
    <s v="STAFF-1633"/>
    <x v="1014"/>
    <x v="0"/>
    <x v="3"/>
    <s v="Single"/>
    <s v="No"/>
    <s v="Y"/>
    <n v="2"/>
    <n v="-2"/>
    <n v="0"/>
    <n v="39"/>
    <n v="0"/>
    <m/>
    <n v="0"/>
    <n v="1"/>
    <n v="711"/>
    <n v="4"/>
    <x v="3"/>
    <n v="1"/>
    <n v="1"/>
    <n v="81"/>
    <n v="3"/>
    <n v="2"/>
    <n v="3"/>
    <n v="5042"/>
    <n v="3140"/>
    <n v="0"/>
    <n v="13"/>
    <n v="3"/>
    <n v="4"/>
    <n v="80"/>
    <n v="0"/>
    <n v="10"/>
    <n v="1"/>
    <n v="9"/>
    <n v="2"/>
    <n v="3"/>
    <n v="8"/>
  </r>
  <r>
    <s v="No"/>
    <s v="Travel_Frequently"/>
    <s v="35 - 44"/>
    <s v="Current Employees"/>
    <x v="1"/>
    <x v="2"/>
    <s v="STAFF-1480"/>
    <x v="1015"/>
    <x v="0"/>
    <x v="2"/>
    <s v="Single"/>
    <s v="No"/>
    <s v="Y"/>
    <n v="3"/>
    <n v="-2"/>
    <n v="0"/>
    <n v="42"/>
    <n v="0"/>
    <m/>
    <n v="0"/>
    <n v="1"/>
    <n v="748"/>
    <n v="9"/>
    <x v="0"/>
    <n v="1"/>
    <n v="1"/>
    <n v="74"/>
    <n v="3"/>
    <n v="1"/>
    <n v="4"/>
    <n v="3673"/>
    <n v="16458"/>
    <n v="1"/>
    <n v="13"/>
    <n v="3"/>
    <n v="3"/>
    <n v="80"/>
    <n v="0"/>
    <n v="12"/>
    <n v="3"/>
    <n v="12"/>
    <n v="9"/>
    <n v="5"/>
    <n v="8"/>
  </r>
  <r>
    <s v="No"/>
    <s v="Travel_Frequently"/>
    <s v="25 - 34"/>
    <s v="Current Employees"/>
    <x v="1"/>
    <x v="4"/>
    <s v="STAFF-1745"/>
    <x v="1016"/>
    <x v="0"/>
    <x v="1"/>
    <s v="Single"/>
    <s v="No"/>
    <s v="Y"/>
    <n v="2"/>
    <n v="-2"/>
    <n v="0"/>
    <n v="30"/>
    <n v="0"/>
    <m/>
    <n v="0"/>
    <n v="1"/>
    <n v="1312"/>
    <n v="2"/>
    <x v="2"/>
    <n v="1"/>
    <n v="4"/>
    <n v="78"/>
    <n v="2"/>
    <n v="1"/>
    <n v="4"/>
    <n v="4968"/>
    <n v="26427"/>
    <n v="0"/>
    <n v="16"/>
    <n v="3"/>
    <n v="4"/>
    <n v="80"/>
    <n v="0"/>
    <n v="10"/>
    <n v="3"/>
    <n v="9"/>
    <n v="7"/>
    <n v="0"/>
    <n v="7"/>
  </r>
  <r>
    <s v="No"/>
    <s v="Travel_Frequently"/>
    <s v="35 - 44"/>
    <s v="Current Employees"/>
    <x v="0"/>
    <x v="3"/>
    <s v="STAFF-1481"/>
    <x v="1017"/>
    <x v="0"/>
    <x v="0"/>
    <s v="Married"/>
    <s v="No"/>
    <s v="Y"/>
    <n v="4"/>
    <n v="-2"/>
    <n v="0"/>
    <n v="44"/>
    <n v="0"/>
    <m/>
    <n v="0"/>
    <n v="1"/>
    <n v="383"/>
    <n v="1"/>
    <x v="4"/>
    <n v="1"/>
    <n v="1"/>
    <n v="79"/>
    <n v="3"/>
    <n v="2"/>
    <n v="2"/>
    <n v="4768"/>
    <n v="9282"/>
    <n v="7"/>
    <n v="12"/>
    <n v="3"/>
    <n v="3"/>
    <n v="80"/>
    <n v="1"/>
    <n v="11"/>
    <n v="2"/>
    <n v="1"/>
    <n v="0"/>
    <n v="0"/>
    <n v="0"/>
  </r>
  <r>
    <s v="No"/>
    <s v="Travel_Frequently"/>
    <s v="25 - 34"/>
    <s v="Current Employees"/>
    <x v="0"/>
    <x v="3"/>
    <s v="STAFF-1833"/>
    <x v="1018"/>
    <x v="0"/>
    <x v="0"/>
    <s v="Married"/>
    <s v="No"/>
    <s v="Y"/>
    <n v="3"/>
    <n v="-2"/>
    <n v="0"/>
    <n v="31"/>
    <n v="0"/>
    <m/>
    <n v="0"/>
    <n v="1"/>
    <n v="1125"/>
    <n v="7"/>
    <x v="2"/>
    <n v="1"/>
    <n v="1"/>
    <n v="68"/>
    <n v="3"/>
    <n v="3"/>
    <n v="2"/>
    <n v="9637"/>
    <n v="8277"/>
    <n v="2"/>
    <n v="14"/>
    <n v="3"/>
    <n v="4"/>
    <n v="80"/>
    <n v="2"/>
    <n v="9"/>
    <n v="3"/>
    <n v="3"/>
    <n v="2"/>
    <n v="2"/>
    <n v="2"/>
  </r>
  <r>
    <s v="No"/>
    <s v="Travel_Rarely"/>
    <s v="25 - 34"/>
    <s v="Current Employees"/>
    <x v="2"/>
    <x v="5"/>
    <s v="STAFF-1987"/>
    <x v="1019"/>
    <x v="0"/>
    <x v="8"/>
    <s v="Married"/>
    <s v="No"/>
    <s v="Y"/>
    <n v="3"/>
    <n v="-2"/>
    <n v="0"/>
    <n v="25"/>
    <n v="0"/>
    <m/>
    <n v="0"/>
    <n v="1"/>
    <n v="309"/>
    <n v="2"/>
    <x v="3"/>
    <n v="1"/>
    <n v="3"/>
    <n v="82"/>
    <n v="3"/>
    <n v="1"/>
    <n v="2"/>
    <n v="2187"/>
    <n v="19655"/>
    <n v="4"/>
    <n v="14"/>
    <n v="3"/>
    <n v="3"/>
    <n v="80"/>
    <n v="0"/>
    <n v="6"/>
    <n v="3"/>
    <n v="2"/>
    <n v="0"/>
    <n v="1"/>
    <n v="2"/>
  </r>
  <r>
    <s v="No"/>
    <s v="Travel_Rarely"/>
    <s v="45 - 54"/>
    <s v="Current Employees"/>
    <x v="2"/>
    <x v="0"/>
    <s v="STAFF-1625"/>
    <x v="1020"/>
    <x v="0"/>
    <x v="5"/>
    <s v="Married"/>
    <s v="No"/>
    <s v="Y"/>
    <n v="2"/>
    <n v="-2"/>
    <n v="0"/>
    <n v="47"/>
    <n v="0"/>
    <m/>
    <n v="0"/>
    <n v="1"/>
    <n v="1176"/>
    <n v="26"/>
    <x v="2"/>
    <n v="1"/>
    <n v="4"/>
    <n v="98"/>
    <n v="3"/>
    <n v="5"/>
    <n v="3"/>
    <n v="19658"/>
    <n v="5220"/>
    <n v="3"/>
    <n v="11"/>
    <n v="3"/>
    <n v="3"/>
    <n v="80"/>
    <n v="1"/>
    <n v="27"/>
    <n v="3"/>
    <n v="5"/>
    <n v="2"/>
    <n v="1"/>
    <n v="0"/>
  </r>
  <r>
    <s v="No"/>
    <s v="Travel_Rarely"/>
    <s v="25 - 34"/>
    <s v="Current Employees"/>
    <x v="2"/>
    <x v="2"/>
    <s v="STAFF-1461"/>
    <x v="1021"/>
    <x v="0"/>
    <x v="8"/>
    <s v="Single"/>
    <s v="No"/>
    <s v="Y"/>
    <n v="3"/>
    <n v="-2"/>
    <n v="0"/>
    <n v="31"/>
    <n v="0"/>
    <m/>
    <n v="0"/>
    <n v="1"/>
    <n v="1398"/>
    <n v="8"/>
    <x v="0"/>
    <n v="1"/>
    <n v="4"/>
    <n v="96"/>
    <n v="4"/>
    <n v="1"/>
    <n v="2"/>
    <n v="2109"/>
    <n v="24609"/>
    <n v="9"/>
    <n v="18"/>
    <n v="3"/>
    <n v="4"/>
    <n v="80"/>
    <n v="0"/>
    <n v="8"/>
    <n v="3"/>
    <n v="3"/>
    <n v="2"/>
    <n v="0"/>
    <n v="2"/>
  </r>
  <r>
    <s v="No"/>
    <s v="Travel_Rarely"/>
    <s v="25 - 34"/>
    <s v="Current Employees"/>
    <x v="1"/>
    <x v="2"/>
    <s v="STAFF-1916"/>
    <x v="1022"/>
    <x v="0"/>
    <x v="2"/>
    <s v="Divorced"/>
    <s v="No"/>
    <s v="Y"/>
    <n v="0"/>
    <n v="-2"/>
    <n v="0"/>
    <n v="31"/>
    <n v="0"/>
    <m/>
    <n v="0"/>
    <n v="1"/>
    <n v="471"/>
    <n v="4"/>
    <x v="3"/>
    <n v="1"/>
    <n v="1"/>
    <n v="62"/>
    <n v="4"/>
    <n v="1"/>
    <n v="3"/>
    <n v="3978"/>
    <n v="16031"/>
    <n v="8"/>
    <n v="12"/>
    <n v="3"/>
    <n v="2"/>
    <n v="80"/>
    <n v="1"/>
    <n v="4"/>
    <n v="2"/>
    <n v="2"/>
    <n v="2"/>
    <n v="2"/>
    <n v="2"/>
  </r>
  <r>
    <s v="No"/>
    <s v="Travel_Rarely"/>
    <s v="35 - 44"/>
    <s v="Current Employees"/>
    <x v="1"/>
    <x v="0"/>
    <s v="STAFF-1829"/>
    <x v="1023"/>
    <x v="0"/>
    <x v="4"/>
    <s v="Divorced"/>
    <s v="No"/>
    <s v="Y"/>
    <n v="3"/>
    <n v="-2"/>
    <n v="0"/>
    <n v="40"/>
    <n v="0"/>
    <m/>
    <n v="0"/>
    <n v="1"/>
    <n v="750"/>
    <n v="12"/>
    <x v="3"/>
    <n v="1"/>
    <n v="2"/>
    <n v="47"/>
    <n v="3"/>
    <n v="2"/>
    <n v="3"/>
    <n v="4448"/>
    <n v="10748"/>
    <n v="2"/>
    <n v="12"/>
    <n v="3"/>
    <n v="2"/>
    <n v="80"/>
    <n v="1"/>
    <n v="15"/>
    <n v="3"/>
    <n v="7"/>
    <n v="4"/>
    <n v="7"/>
    <n v="7"/>
  </r>
  <r>
    <s v="No"/>
    <s v="Travel_Rarely"/>
    <s v="35 - 44"/>
    <s v="Current Employees"/>
    <x v="1"/>
    <x v="0"/>
    <s v="STAFF-1822"/>
    <x v="1024"/>
    <x v="0"/>
    <x v="4"/>
    <s v="Divorced"/>
    <s v="No"/>
    <s v="Y"/>
    <n v="3"/>
    <n v="-2"/>
    <n v="0"/>
    <n v="40"/>
    <n v="0"/>
    <m/>
    <n v="0"/>
    <n v="1"/>
    <n v="1194"/>
    <n v="1"/>
    <x v="3"/>
    <n v="1"/>
    <n v="3"/>
    <n v="52"/>
    <n v="3"/>
    <n v="2"/>
    <n v="4"/>
    <n v="6513"/>
    <n v="9060"/>
    <n v="4"/>
    <n v="17"/>
    <n v="3"/>
    <n v="4"/>
    <n v="80"/>
    <n v="1"/>
    <n v="12"/>
    <n v="3"/>
    <n v="5"/>
    <n v="3"/>
    <n v="0"/>
    <n v="3"/>
  </r>
  <r>
    <s v="No"/>
    <s v="Travel_Rarely"/>
    <s v="25 - 34"/>
    <s v="Current Employees"/>
    <x v="1"/>
    <x v="4"/>
    <s v="STAFF-1762"/>
    <x v="1025"/>
    <x v="0"/>
    <x v="1"/>
    <s v="Divorced"/>
    <s v="No"/>
    <s v="Y"/>
    <n v="2"/>
    <n v="-2"/>
    <n v="0"/>
    <n v="29"/>
    <n v="0"/>
    <m/>
    <n v="0"/>
    <n v="1"/>
    <n v="590"/>
    <n v="4"/>
    <x v="3"/>
    <n v="1"/>
    <n v="4"/>
    <n v="91"/>
    <n v="2"/>
    <n v="1"/>
    <n v="4"/>
    <n v="2109"/>
    <n v="10007"/>
    <n v="1"/>
    <n v="13"/>
    <n v="3"/>
    <n v="3"/>
    <n v="80"/>
    <n v="1"/>
    <n v="1"/>
    <n v="3"/>
    <n v="1"/>
    <n v="0"/>
    <n v="0"/>
    <n v="0"/>
  </r>
  <r>
    <s v="No"/>
    <s v="Travel_Rarely"/>
    <s v="25 - 34"/>
    <s v="Current Employees"/>
    <x v="1"/>
    <x v="0"/>
    <s v="STAFF-1658"/>
    <x v="1026"/>
    <x v="0"/>
    <x v="1"/>
    <s v="Divorced"/>
    <s v="No"/>
    <s v="Y"/>
    <n v="2"/>
    <n v="-2"/>
    <n v="0"/>
    <n v="34"/>
    <n v="0"/>
    <m/>
    <n v="0"/>
    <n v="1"/>
    <n v="1130"/>
    <n v="3"/>
    <x v="3"/>
    <n v="1"/>
    <n v="4"/>
    <n v="66"/>
    <n v="3"/>
    <n v="2"/>
    <n v="2"/>
    <n v="5433"/>
    <n v="19332"/>
    <n v="1"/>
    <n v="12"/>
    <n v="3"/>
    <n v="3"/>
    <n v="80"/>
    <n v="1"/>
    <n v="11"/>
    <n v="3"/>
    <n v="11"/>
    <n v="8"/>
    <n v="7"/>
    <n v="9"/>
  </r>
  <r>
    <s v="No"/>
    <s v="Travel_Rarely"/>
    <s v="45 - 54"/>
    <s v="Current Employees"/>
    <x v="1"/>
    <x v="1"/>
    <s v="STAFF-1635"/>
    <x v="1027"/>
    <x v="0"/>
    <x v="3"/>
    <s v="Divorced"/>
    <s v="No"/>
    <s v="Y"/>
    <n v="3"/>
    <n v="-2"/>
    <n v="0"/>
    <n v="45"/>
    <n v="0"/>
    <m/>
    <n v="0"/>
    <n v="1"/>
    <n v="1329"/>
    <n v="2"/>
    <x v="0"/>
    <n v="1"/>
    <n v="4"/>
    <n v="59"/>
    <n v="2"/>
    <n v="2"/>
    <n v="4"/>
    <n v="5770"/>
    <n v="5388"/>
    <n v="1"/>
    <n v="19"/>
    <n v="3"/>
    <n v="1"/>
    <n v="80"/>
    <n v="2"/>
    <n v="10"/>
    <n v="3"/>
    <n v="10"/>
    <n v="7"/>
    <n v="3"/>
    <n v="9"/>
  </r>
  <r>
    <s v="No"/>
    <s v="Travel_Rarely"/>
    <s v="45 - 54"/>
    <s v="Current Employees"/>
    <x v="1"/>
    <x v="0"/>
    <s v="STAFF-1656"/>
    <x v="1028"/>
    <x v="0"/>
    <x v="7"/>
    <s v="Divorced"/>
    <s v="No"/>
    <s v="Y"/>
    <n v="3"/>
    <n v="-2"/>
    <n v="0"/>
    <n v="50"/>
    <n v="0"/>
    <m/>
    <n v="0"/>
    <n v="1"/>
    <n v="813"/>
    <n v="17"/>
    <x v="4"/>
    <n v="1"/>
    <n v="4"/>
    <n v="50"/>
    <n v="2"/>
    <n v="3"/>
    <n v="3"/>
    <n v="13269"/>
    <n v="21981"/>
    <n v="5"/>
    <n v="15"/>
    <n v="3"/>
    <n v="3"/>
    <n v="80"/>
    <n v="3"/>
    <n v="19"/>
    <n v="3"/>
    <n v="14"/>
    <n v="11"/>
    <n v="1"/>
    <n v="11"/>
  </r>
  <r>
    <s v="No"/>
    <s v="Travel_Rarely"/>
    <s v="25 - 34"/>
    <s v="Current Employees"/>
    <x v="1"/>
    <x v="2"/>
    <s v="STAFF-1502"/>
    <x v="1029"/>
    <x v="0"/>
    <x v="2"/>
    <s v="Married"/>
    <s v="No"/>
    <s v="Y"/>
    <n v="5"/>
    <n v="-2"/>
    <n v="0"/>
    <n v="33"/>
    <n v="0"/>
    <m/>
    <n v="0"/>
    <n v="1"/>
    <n v="1099"/>
    <n v="4"/>
    <x v="2"/>
    <n v="1"/>
    <n v="1"/>
    <n v="82"/>
    <n v="2"/>
    <n v="1"/>
    <n v="2"/>
    <n v="3838"/>
    <n v="8192"/>
    <n v="8"/>
    <n v="11"/>
    <n v="3"/>
    <n v="4"/>
    <n v="80"/>
    <n v="0"/>
    <n v="8"/>
    <n v="3"/>
    <n v="5"/>
    <n v="4"/>
    <n v="0"/>
    <n v="2"/>
  </r>
  <r>
    <s v="No"/>
    <s v="Travel_Rarely"/>
    <s v="35 - 44"/>
    <s v="Current Employees"/>
    <x v="1"/>
    <x v="2"/>
    <s v="STAFF-1866"/>
    <x v="1030"/>
    <x v="0"/>
    <x v="5"/>
    <s v="Married"/>
    <s v="No"/>
    <s v="Y"/>
    <n v="2"/>
    <n v="-2"/>
    <n v="0"/>
    <n v="43"/>
    <n v="0"/>
    <m/>
    <n v="0"/>
    <n v="1"/>
    <n v="823"/>
    <n v="6"/>
    <x v="3"/>
    <n v="1"/>
    <n v="1"/>
    <n v="81"/>
    <n v="2"/>
    <n v="5"/>
    <n v="3"/>
    <n v="19392"/>
    <n v="22539"/>
    <n v="7"/>
    <n v="13"/>
    <n v="3"/>
    <n v="4"/>
    <n v="80"/>
    <n v="0"/>
    <n v="21"/>
    <n v="3"/>
    <n v="16"/>
    <n v="12"/>
    <n v="6"/>
    <n v="14"/>
  </r>
  <r>
    <s v="No"/>
    <s v="Travel_Rarely"/>
    <s v="45 - 54"/>
    <s v="Current Employees"/>
    <x v="1"/>
    <x v="4"/>
    <s v="STAFF-1786"/>
    <x v="1031"/>
    <x v="0"/>
    <x v="5"/>
    <s v="Married"/>
    <s v="No"/>
    <s v="Y"/>
    <n v="2"/>
    <n v="-2"/>
    <n v="0"/>
    <n v="51"/>
    <n v="0"/>
    <m/>
    <n v="0"/>
    <n v="1"/>
    <n v="942"/>
    <n v="3"/>
    <x v="3"/>
    <n v="1"/>
    <n v="4"/>
    <n v="53"/>
    <n v="3"/>
    <n v="3"/>
    <n v="4"/>
    <n v="13116"/>
    <n v="22984"/>
    <n v="2"/>
    <n v="11"/>
    <n v="3"/>
    <n v="4"/>
    <n v="80"/>
    <n v="0"/>
    <n v="15"/>
    <n v="3"/>
    <n v="2"/>
    <n v="2"/>
    <n v="2"/>
    <n v="2"/>
  </r>
  <r>
    <s v="No"/>
    <s v="Travel_Rarely"/>
    <s v="25 - 34"/>
    <s v="Current Employees"/>
    <x v="1"/>
    <x v="0"/>
    <s v="STAFF-1701"/>
    <x v="1032"/>
    <x v="0"/>
    <x v="1"/>
    <s v="Married"/>
    <s v="No"/>
    <s v="Y"/>
    <n v="3"/>
    <n v="-2"/>
    <n v="0"/>
    <n v="34"/>
    <n v="0"/>
    <m/>
    <n v="0"/>
    <n v="1"/>
    <n v="678"/>
    <n v="19"/>
    <x v="3"/>
    <n v="1"/>
    <n v="2"/>
    <n v="35"/>
    <n v="2"/>
    <n v="1"/>
    <n v="4"/>
    <n v="2929"/>
    <n v="20338"/>
    <n v="1"/>
    <n v="12"/>
    <n v="3"/>
    <n v="2"/>
    <n v="80"/>
    <n v="0"/>
    <n v="10"/>
    <n v="3"/>
    <n v="10"/>
    <n v="9"/>
    <n v="8"/>
    <n v="7"/>
  </r>
  <r>
    <s v="No"/>
    <s v="Travel_Rarely"/>
    <s v="25 - 34"/>
    <s v="Current Employees"/>
    <x v="1"/>
    <x v="2"/>
    <s v="STAFF-1647"/>
    <x v="1033"/>
    <x v="0"/>
    <x v="1"/>
    <s v="Married"/>
    <s v="No"/>
    <s v="Y"/>
    <n v="0"/>
    <n v="-2"/>
    <n v="0"/>
    <n v="27"/>
    <n v="0"/>
    <m/>
    <n v="0"/>
    <n v="1"/>
    <n v="486"/>
    <n v="8"/>
    <x v="3"/>
    <n v="1"/>
    <n v="2"/>
    <n v="86"/>
    <n v="4"/>
    <n v="1"/>
    <n v="3"/>
    <n v="3517"/>
    <n v="22490"/>
    <n v="7"/>
    <n v="17"/>
    <n v="3"/>
    <n v="1"/>
    <n v="80"/>
    <n v="0"/>
    <n v="5"/>
    <n v="3"/>
    <n v="3"/>
    <n v="2"/>
    <n v="0"/>
    <n v="2"/>
  </r>
  <r>
    <s v="No"/>
    <s v="Travel_Rarely"/>
    <s v="45 - 54"/>
    <s v="Current Employees"/>
    <x v="1"/>
    <x v="1"/>
    <s v="STAFF-1409"/>
    <x v="1034"/>
    <x v="0"/>
    <x v="2"/>
    <s v="Married"/>
    <s v="No"/>
    <s v="Y"/>
    <n v="2"/>
    <n v="-2"/>
    <n v="0"/>
    <n v="52"/>
    <n v="0"/>
    <m/>
    <n v="0"/>
    <n v="1"/>
    <n v="258"/>
    <n v="8"/>
    <x v="2"/>
    <n v="1"/>
    <n v="3"/>
    <n v="54"/>
    <n v="3"/>
    <n v="1"/>
    <n v="3"/>
    <n v="2950"/>
    <n v="17363"/>
    <n v="9"/>
    <n v="13"/>
    <n v="3"/>
    <n v="3"/>
    <n v="80"/>
    <n v="0"/>
    <n v="12"/>
    <n v="1"/>
    <n v="5"/>
    <n v="4"/>
    <n v="0"/>
    <n v="4"/>
  </r>
  <r>
    <s v="No"/>
    <s v="Travel_Rarely"/>
    <s v="35 - 44"/>
    <s v="Current Employees"/>
    <x v="1"/>
    <x v="2"/>
    <s v="STAFF-2015"/>
    <x v="1035"/>
    <x v="0"/>
    <x v="7"/>
    <s v="Married"/>
    <s v="No"/>
    <s v="Y"/>
    <n v="3"/>
    <n v="-2"/>
    <n v="0"/>
    <n v="38"/>
    <n v="0"/>
    <m/>
    <n v="0"/>
    <n v="1"/>
    <n v="201"/>
    <n v="10"/>
    <x v="3"/>
    <n v="1"/>
    <n v="2"/>
    <n v="99"/>
    <n v="1"/>
    <n v="3"/>
    <n v="3"/>
    <n v="13206"/>
    <n v="3376"/>
    <n v="3"/>
    <n v="12"/>
    <n v="3"/>
    <n v="1"/>
    <n v="80"/>
    <n v="1"/>
    <n v="20"/>
    <n v="3"/>
    <n v="18"/>
    <n v="16"/>
    <n v="1"/>
    <n v="11"/>
  </r>
  <r>
    <s v="No"/>
    <s v="Travel_Rarely"/>
    <s v="35 - 44"/>
    <s v="Current Employees"/>
    <x v="1"/>
    <x v="2"/>
    <s v="STAFF-1640"/>
    <x v="1036"/>
    <x v="0"/>
    <x v="1"/>
    <s v="Married"/>
    <s v="No"/>
    <s v="Y"/>
    <n v="2"/>
    <n v="-2"/>
    <n v="0"/>
    <n v="37"/>
    <n v="0"/>
    <m/>
    <n v="0"/>
    <n v="1"/>
    <n v="1470"/>
    <n v="10"/>
    <x v="3"/>
    <n v="1"/>
    <n v="2"/>
    <n v="71"/>
    <n v="3"/>
    <n v="1"/>
    <n v="2"/>
    <n v="3936"/>
    <n v="9953"/>
    <n v="1"/>
    <n v="11"/>
    <n v="3"/>
    <n v="1"/>
    <n v="80"/>
    <n v="1"/>
    <n v="8"/>
    <n v="1"/>
    <n v="8"/>
    <n v="4"/>
    <n v="7"/>
    <n v="7"/>
  </r>
  <r>
    <s v="No"/>
    <s v="Travel_Rarely"/>
    <s v="25 - 34"/>
    <s v="Current Employees"/>
    <x v="1"/>
    <x v="1"/>
    <s v="STAFF-1544"/>
    <x v="1037"/>
    <x v="0"/>
    <x v="4"/>
    <s v="Married"/>
    <s v="No"/>
    <s v="Y"/>
    <n v="3"/>
    <n v="-2"/>
    <n v="0"/>
    <n v="29"/>
    <n v="0"/>
    <m/>
    <n v="0"/>
    <n v="1"/>
    <n v="441"/>
    <n v="8"/>
    <x v="1"/>
    <n v="1"/>
    <n v="3"/>
    <n v="39"/>
    <n v="1"/>
    <n v="2"/>
    <n v="3"/>
    <n v="9715"/>
    <n v="7288"/>
    <n v="3"/>
    <n v="13"/>
    <n v="3"/>
    <n v="3"/>
    <n v="80"/>
    <n v="1"/>
    <n v="9"/>
    <n v="3"/>
    <n v="7"/>
    <n v="7"/>
    <n v="0"/>
    <n v="7"/>
  </r>
  <r>
    <s v="No"/>
    <s v="Travel_Rarely"/>
    <s v="35 - 44"/>
    <s v="Current Employees"/>
    <x v="1"/>
    <x v="0"/>
    <s v="STAFF-2052"/>
    <x v="1038"/>
    <x v="0"/>
    <x v="1"/>
    <s v="Married"/>
    <s v="No"/>
    <s v="Y"/>
    <n v="5"/>
    <n v="-2"/>
    <n v="0"/>
    <n v="35"/>
    <n v="0"/>
    <m/>
    <n v="0"/>
    <n v="1"/>
    <n v="287"/>
    <n v="1"/>
    <x v="2"/>
    <n v="1"/>
    <n v="3"/>
    <n v="62"/>
    <n v="1"/>
    <n v="1"/>
    <n v="4"/>
    <n v="2977"/>
    <n v="8952"/>
    <n v="1"/>
    <n v="12"/>
    <n v="3"/>
    <n v="4"/>
    <n v="80"/>
    <n v="1"/>
    <n v="4"/>
    <n v="3"/>
    <n v="4"/>
    <n v="3"/>
    <n v="1"/>
    <n v="1"/>
  </r>
  <r>
    <s v="No"/>
    <s v="Travel_Rarely"/>
    <s v="35 - 44"/>
    <s v="Current Employees"/>
    <x v="1"/>
    <x v="0"/>
    <s v="STAFF-1802"/>
    <x v="1039"/>
    <x v="0"/>
    <x v="2"/>
    <s v="Married"/>
    <s v="No"/>
    <s v="Y"/>
    <n v="5"/>
    <n v="-2"/>
    <n v="0"/>
    <n v="40"/>
    <n v="0"/>
    <m/>
    <n v="0"/>
    <n v="1"/>
    <n v="616"/>
    <n v="2"/>
    <x v="0"/>
    <n v="1"/>
    <n v="3"/>
    <n v="99"/>
    <n v="3"/>
    <n v="1"/>
    <n v="3"/>
    <n v="3377"/>
    <n v="25605"/>
    <n v="4"/>
    <n v="17"/>
    <n v="3"/>
    <n v="4"/>
    <n v="80"/>
    <n v="1"/>
    <n v="7"/>
    <n v="2"/>
    <n v="4"/>
    <n v="3"/>
    <n v="0"/>
    <n v="2"/>
  </r>
  <r>
    <s v="No"/>
    <s v="Travel_Rarely"/>
    <s v="45 - 54"/>
    <s v="Current Employees"/>
    <x v="1"/>
    <x v="0"/>
    <s v="STAFF-1617"/>
    <x v="1040"/>
    <x v="0"/>
    <x v="2"/>
    <s v="Married"/>
    <s v="No"/>
    <s v="Y"/>
    <n v="3"/>
    <n v="-2"/>
    <n v="0"/>
    <n v="49"/>
    <n v="0"/>
    <m/>
    <n v="0"/>
    <n v="1"/>
    <n v="722"/>
    <n v="25"/>
    <x v="2"/>
    <n v="1"/>
    <n v="3"/>
    <n v="84"/>
    <n v="3"/>
    <n v="1"/>
    <n v="3"/>
    <n v="3211"/>
    <n v="22102"/>
    <n v="1"/>
    <n v="14"/>
    <n v="3"/>
    <n v="4"/>
    <n v="80"/>
    <n v="1"/>
    <n v="10"/>
    <n v="2"/>
    <n v="9"/>
    <n v="6"/>
    <n v="1"/>
    <n v="4"/>
  </r>
  <r>
    <s v="No"/>
    <s v="Travel_Rarely"/>
    <s v="45 - 54"/>
    <s v="Current Employees"/>
    <x v="1"/>
    <x v="1"/>
    <s v="STAFF-1576"/>
    <x v="1041"/>
    <x v="0"/>
    <x v="1"/>
    <s v="Married"/>
    <s v="No"/>
    <s v="Y"/>
    <n v="3"/>
    <n v="-2"/>
    <n v="0"/>
    <n v="48"/>
    <n v="0"/>
    <m/>
    <n v="0"/>
    <n v="1"/>
    <n v="1108"/>
    <n v="15"/>
    <x v="2"/>
    <n v="1"/>
    <n v="3"/>
    <n v="65"/>
    <n v="3"/>
    <n v="1"/>
    <n v="3"/>
    <n v="2367"/>
    <n v="16530"/>
    <n v="8"/>
    <n v="12"/>
    <n v="3"/>
    <n v="4"/>
    <n v="80"/>
    <n v="1"/>
    <n v="10"/>
    <n v="2"/>
    <n v="8"/>
    <n v="2"/>
    <n v="7"/>
    <n v="6"/>
  </r>
  <r>
    <s v="No"/>
    <s v="Travel_Rarely"/>
    <s v="25 - 34"/>
    <s v="Current Employees"/>
    <x v="1"/>
    <x v="0"/>
    <s v="STAFF-1447"/>
    <x v="1042"/>
    <x v="0"/>
    <x v="2"/>
    <s v="Married"/>
    <s v="No"/>
    <s v="Y"/>
    <n v="2"/>
    <n v="-2"/>
    <n v="0"/>
    <n v="34"/>
    <n v="0"/>
    <m/>
    <n v="0"/>
    <n v="1"/>
    <n v="401"/>
    <n v="1"/>
    <x v="3"/>
    <n v="1"/>
    <n v="4"/>
    <n v="86"/>
    <n v="2"/>
    <n v="1"/>
    <n v="2"/>
    <n v="3294"/>
    <n v="3708"/>
    <n v="5"/>
    <n v="17"/>
    <n v="3"/>
    <n v="1"/>
    <n v="80"/>
    <n v="1"/>
    <n v="7"/>
    <n v="2"/>
    <n v="5"/>
    <n v="4"/>
    <n v="0"/>
    <n v="2"/>
  </r>
  <r>
    <s v="No"/>
    <s v="Travel_Rarely"/>
    <s v="25 - 34"/>
    <s v="Current Employees"/>
    <x v="1"/>
    <x v="0"/>
    <s v="STAFF-1555"/>
    <x v="1043"/>
    <x v="0"/>
    <x v="1"/>
    <s v="Married"/>
    <s v="No"/>
    <s v="Y"/>
    <n v="2"/>
    <n v="-2"/>
    <n v="0"/>
    <n v="32"/>
    <n v="0"/>
    <m/>
    <n v="0"/>
    <n v="1"/>
    <n v="824"/>
    <n v="5"/>
    <x v="0"/>
    <n v="1"/>
    <n v="4"/>
    <n v="67"/>
    <n v="2"/>
    <n v="2"/>
    <n v="2"/>
    <n v="5878"/>
    <n v="15624"/>
    <n v="3"/>
    <n v="12"/>
    <n v="3"/>
    <n v="1"/>
    <n v="80"/>
    <n v="1"/>
    <n v="12"/>
    <n v="3"/>
    <n v="7"/>
    <n v="1"/>
    <n v="2"/>
    <n v="5"/>
  </r>
  <r>
    <s v="No"/>
    <s v="Travel_Rarely"/>
    <s v="35 - 44"/>
    <s v="Current Employees"/>
    <x v="1"/>
    <x v="1"/>
    <s v="STAFF-1782"/>
    <x v="1044"/>
    <x v="0"/>
    <x v="2"/>
    <s v="Married"/>
    <s v="No"/>
    <s v="Y"/>
    <n v="3"/>
    <n v="-2"/>
    <n v="0"/>
    <n v="38"/>
    <n v="0"/>
    <m/>
    <n v="0"/>
    <n v="1"/>
    <n v="1153"/>
    <n v="6"/>
    <x v="0"/>
    <n v="1"/>
    <n v="4"/>
    <n v="40"/>
    <n v="2"/>
    <n v="1"/>
    <n v="3"/>
    <n v="3702"/>
    <n v="16376"/>
    <n v="1"/>
    <n v="11"/>
    <n v="3"/>
    <n v="2"/>
    <n v="80"/>
    <n v="1"/>
    <n v="5"/>
    <n v="3"/>
    <n v="5"/>
    <n v="4"/>
    <n v="0"/>
    <n v="4"/>
  </r>
  <r>
    <s v="No"/>
    <s v="Travel_Rarely"/>
    <s v="35 - 44"/>
    <s v="Current Employees"/>
    <x v="1"/>
    <x v="2"/>
    <s v="STAFF-1687"/>
    <x v="1045"/>
    <x v="0"/>
    <x v="2"/>
    <s v="Married"/>
    <s v="No"/>
    <s v="Y"/>
    <n v="5"/>
    <n v="-2"/>
    <n v="0"/>
    <n v="38"/>
    <n v="0"/>
    <m/>
    <n v="0"/>
    <n v="1"/>
    <n v="1495"/>
    <n v="4"/>
    <x v="0"/>
    <n v="1"/>
    <n v="4"/>
    <n v="87"/>
    <n v="3"/>
    <n v="1"/>
    <n v="3"/>
    <n v="3306"/>
    <n v="26176"/>
    <n v="7"/>
    <n v="19"/>
    <n v="3"/>
    <n v="4"/>
    <n v="80"/>
    <n v="1"/>
    <n v="7"/>
    <n v="2"/>
    <n v="0"/>
    <n v="0"/>
    <n v="0"/>
    <n v="0"/>
  </r>
  <r>
    <s v="No"/>
    <s v="Travel_Rarely"/>
    <s v="25 - 34"/>
    <s v="Current Employees"/>
    <x v="1"/>
    <x v="2"/>
    <s v="STAFF-1709"/>
    <x v="1046"/>
    <x v="0"/>
    <x v="2"/>
    <s v="Married"/>
    <s v="No"/>
    <s v="Y"/>
    <n v="2"/>
    <n v="-2"/>
    <n v="0"/>
    <n v="29"/>
    <n v="0"/>
    <m/>
    <n v="0"/>
    <n v="1"/>
    <n v="1082"/>
    <n v="9"/>
    <x v="2"/>
    <n v="1"/>
    <n v="4"/>
    <n v="43"/>
    <n v="3"/>
    <n v="1"/>
    <n v="3"/>
    <n v="2974"/>
    <n v="25412"/>
    <n v="9"/>
    <n v="17"/>
    <n v="3"/>
    <n v="3"/>
    <n v="80"/>
    <n v="1"/>
    <n v="9"/>
    <n v="3"/>
    <n v="5"/>
    <n v="3"/>
    <n v="1"/>
    <n v="2"/>
  </r>
  <r>
    <s v="No"/>
    <s v="Travel_Rarely"/>
    <s v="45 - 54"/>
    <s v="Current Employees"/>
    <x v="1"/>
    <x v="2"/>
    <s v="STAFF-1830"/>
    <x v="1047"/>
    <x v="0"/>
    <x v="1"/>
    <s v="Married"/>
    <s v="No"/>
    <s v="Y"/>
    <n v="2"/>
    <n v="-2"/>
    <n v="0"/>
    <n v="54"/>
    <n v="0"/>
    <m/>
    <n v="0"/>
    <n v="1"/>
    <n v="431"/>
    <n v="7"/>
    <x v="2"/>
    <n v="1"/>
    <n v="4"/>
    <n v="68"/>
    <n v="3"/>
    <n v="2"/>
    <n v="4"/>
    <n v="6854"/>
    <n v="15696"/>
    <n v="4"/>
    <n v="15"/>
    <n v="3"/>
    <n v="2"/>
    <n v="80"/>
    <n v="1"/>
    <n v="14"/>
    <n v="2"/>
    <n v="7"/>
    <n v="1"/>
    <n v="1"/>
    <n v="7"/>
  </r>
  <r>
    <s v="No"/>
    <s v="Travel_Rarely"/>
    <s v="35 - 44"/>
    <s v="Current Employees"/>
    <x v="1"/>
    <x v="0"/>
    <s v="STAFF-1628"/>
    <x v="1048"/>
    <x v="0"/>
    <x v="3"/>
    <s v="Married"/>
    <s v="No"/>
    <s v="Y"/>
    <n v="2"/>
    <n v="-2"/>
    <n v="0"/>
    <n v="40"/>
    <n v="0"/>
    <m/>
    <n v="0"/>
    <n v="1"/>
    <n v="884"/>
    <n v="15"/>
    <x v="3"/>
    <n v="1"/>
    <n v="1"/>
    <n v="80"/>
    <n v="2"/>
    <n v="3"/>
    <n v="3"/>
    <n v="10435"/>
    <n v="25800"/>
    <n v="1"/>
    <n v="13"/>
    <n v="3"/>
    <n v="4"/>
    <n v="80"/>
    <n v="2"/>
    <n v="18"/>
    <n v="3"/>
    <n v="18"/>
    <n v="15"/>
    <n v="14"/>
    <n v="12"/>
  </r>
  <r>
    <s v="No"/>
    <s v="Travel_Rarely"/>
    <s v="45 - 54"/>
    <s v="Current Employees"/>
    <x v="1"/>
    <x v="1"/>
    <s v="STAFF-1655"/>
    <x v="1049"/>
    <x v="0"/>
    <x v="7"/>
    <s v="Married"/>
    <s v="No"/>
    <s v="Y"/>
    <n v="2"/>
    <n v="-2"/>
    <n v="0"/>
    <n v="49"/>
    <n v="0"/>
    <m/>
    <n v="0"/>
    <n v="1"/>
    <n v="301"/>
    <n v="22"/>
    <x v="2"/>
    <n v="1"/>
    <n v="1"/>
    <n v="72"/>
    <n v="3"/>
    <n v="4"/>
    <n v="2"/>
    <n v="16413"/>
    <n v="3498"/>
    <n v="3"/>
    <n v="16"/>
    <n v="3"/>
    <n v="2"/>
    <n v="80"/>
    <n v="2"/>
    <n v="27"/>
    <n v="3"/>
    <n v="4"/>
    <n v="2"/>
    <n v="1"/>
    <n v="2"/>
  </r>
  <r>
    <s v="No"/>
    <s v="Travel_Rarely"/>
    <s v="45 - 54"/>
    <s v="Current Employees"/>
    <x v="1"/>
    <x v="0"/>
    <s v="STAFF-1969"/>
    <x v="1050"/>
    <x v="0"/>
    <x v="1"/>
    <s v="Married"/>
    <s v="No"/>
    <s v="Y"/>
    <n v="6"/>
    <n v="-2"/>
    <n v="0"/>
    <n v="54"/>
    <n v="0"/>
    <m/>
    <n v="0"/>
    <n v="1"/>
    <n v="155"/>
    <n v="9"/>
    <x v="0"/>
    <n v="1"/>
    <n v="1"/>
    <n v="67"/>
    <n v="3"/>
    <n v="2"/>
    <n v="3"/>
    <n v="2897"/>
    <n v="22474"/>
    <n v="3"/>
    <n v="11"/>
    <n v="3"/>
    <n v="3"/>
    <n v="80"/>
    <n v="2"/>
    <n v="9"/>
    <n v="2"/>
    <n v="4"/>
    <n v="3"/>
    <n v="2"/>
    <n v="3"/>
  </r>
  <r>
    <s v="No"/>
    <s v="Travel_Rarely"/>
    <s v="45 - 54"/>
    <s v="Current Employees"/>
    <x v="1"/>
    <x v="2"/>
    <s v="STAFF-1443"/>
    <x v="1051"/>
    <x v="0"/>
    <x v="7"/>
    <s v="Married"/>
    <s v="No"/>
    <s v="Y"/>
    <n v="2"/>
    <n v="-2"/>
    <n v="0"/>
    <n v="47"/>
    <n v="0"/>
    <m/>
    <n v="0"/>
    <n v="1"/>
    <n v="359"/>
    <n v="2"/>
    <x v="2"/>
    <n v="1"/>
    <n v="1"/>
    <n v="82"/>
    <n v="3"/>
    <n v="4"/>
    <n v="3"/>
    <n v="17169"/>
    <n v="26703"/>
    <n v="3"/>
    <n v="19"/>
    <n v="3"/>
    <n v="2"/>
    <n v="80"/>
    <n v="2"/>
    <n v="26"/>
    <n v="4"/>
    <n v="20"/>
    <n v="17"/>
    <n v="5"/>
    <n v="6"/>
  </r>
  <r>
    <s v="No"/>
    <s v="Travel_Rarely"/>
    <s v="45 - 54"/>
    <s v="Current Employees"/>
    <x v="1"/>
    <x v="0"/>
    <s v="STAFF-1888"/>
    <x v="1052"/>
    <x v="0"/>
    <x v="3"/>
    <s v="Married"/>
    <s v="No"/>
    <s v="Y"/>
    <n v="2"/>
    <n v="-2"/>
    <n v="0"/>
    <n v="45"/>
    <n v="0"/>
    <m/>
    <n v="0"/>
    <n v="1"/>
    <n v="556"/>
    <n v="25"/>
    <x v="0"/>
    <n v="1"/>
    <n v="2"/>
    <n v="93"/>
    <n v="2"/>
    <n v="2"/>
    <n v="4"/>
    <n v="5906"/>
    <n v="23888"/>
    <n v="0"/>
    <n v="13"/>
    <n v="3"/>
    <n v="4"/>
    <n v="80"/>
    <n v="2"/>
    <n v="10"/>
    <n v="2"/>
    <n v="9"/>
    <n v="8"/>
    <n v="3"/>
    <n v="8"/>
  </r>
  <r>
    <s v="No"/>
    <s v="Travel_Rarely"/>
    <s v="35 - 44"/>
    <s v="Current Employees"/>
    <x v="1"/>
    <x v="0"/>
    <s v="STAFF-1651"/>
    <x v="1053"/>
    <x v="0"/>
    <x v="4"/>
    <s v="Married"/>
    <s v="No"/>
    <s v="Y"/>
    <n v="6"/>
    <n v="-2"/>
    <n v="0"/>
    <n v="36"/>
    <n v="0"/>
    <m/>
    <n v="0"/>
    <n v="1"/>
    <n v="711"/>
    <n v="5"/>
    <x v="2"/>
    <n v="1"/>
    <n v="2"/>
    <n v="42"/>
    <n v="3"/>
    <n v="3"/>
    <n v="3"/>
    <n v="8008"/>
    <n v="22792"/>
    <n v="4"/>
    <n v="12"/>
    <n v="3"/>
    <n v="3"/>
    <n v="80"/>
    <n v="2"/>
    <n v="9"/>
    <n v="3"/>
    <n v="3"/>
    <n v="2"/>
    <n v="0"/>
    <n v="2"/>
  </r>
  <r>
    <s v="No"/>
    <s v="Travel_Rarely"/>
    <s v="25 - 34"/>
    <s v="Current Employees"/>
    <x v="1"/>
    <x v="1"/>
    <s v="STAFF-1607"/>
    <x v="1054"/>
    <x v="0"/>
    <x v="1"/>
    <s v="Married"/>
    <s v="No"/>
    <s v="Y"/>
    <n v="3"/>
    <n v="-2"/>
    <n v="0"/>
    <n v="32"/>
    <n v="0"/>
    <m/>
    <n v="0"/>
    <n v="1"/>
    <n v="634"/>
    <n v="5"/>
    <x v="2"/>
    <n v="1"/>
    <n v="2"/>
    <n v="35"/>
    <n v="4"/>
    <n v="1"/>
    <n v="4"/>
    <n v="3312"/>
    <n v="18783"/>
    <n v="3"/>
    <n v="17"/>
    <n v="3"/>
    <n v="4"/>
    <n v="80"/>
    <n v="2"/>
    <n v="6"/>
    <n v="3"/>
    <n v="3"/>
    <n v="2"/>
    <n v="0"/>
    <n v="2"/>
  </r>
  <r>
    <s v="No"/>
    <s v="Travel_Rarely"/>
    <s v="35 - 44"/>
    <s v="Current Employees"/>
    <x v="1"/>
    <x v="2"/>
    <s v="STAFF-2051"/>
    <x v="1055"/>
    <x v="0"/>
    <x v="1"/>
    <s v="Married"/>
    <s v="No"/>
    <s v="Y"/>
    <n v="2"/>
    <n v="-2"/>
    <n v="0"/>
    <n v="40"/>
    <n v="0"/>
    <m/>
    <n v="0"/>
    <n v="1"/>
    <n v="1194"/>
    <n v="2"/>
    <x v="2"/>
    <n v="1"/>
    <n v="3"/>
    <n v="98"/>
    <n v="3"/>
    <n v="1"/>
    <n v="3"/>
    <n v="2001"/>
    <n v="12549"/>
    <n v="2"/>
    <n v="14"/>
    <n v="3"/>
    <n v="2"/>
    <n v="80"/>
    <n v="3"/>
    <n v="20"/>
    <n v="3"/>
    <n v="5"/>
    <n v="3"/>
    <n v="0"/>
    <n v="2"/>
  </r>
  <r>
    <s v="No"/>
    <s v="Travel_Rarely"/>
    <s v="25 - 34"/>
    <s v="Current Employees"/>
    <x v="1"/>
    <x v="0"/>
    <s v="STAFF-1430"/>
    <x v="1056"/>
    <x v="0"/>
    <x v="7"/>
    <s v="Single"/>
    <s v="No"/>
    <s v="Y"/>
    <n v="3"/>
    <n v="-2"/>
    <n v="0"/>
    <n v="31"/>
    <n v="0"/>
    <m/>
    <n v="0"/>
    <n v="1"/>
    <n v="182"/>
    <n v="8"/>
    <x v="4"/>
    <n v="1"/>
    <n v="1"/>
    <n v="93"/>
    <n v="3"/>
    <n v="4"/>
    <n v="2"/>
    <n v="16422"/>
    <n v="8847"/>
    <n v="3"/>
    <n v="11"/>
    <n v="3"/>
    <n v="3"/>
    <n v="80"/>
    <n v="0"/>
    <n v="9"/>
    <n v="4"/>
    <n v="3"/>
    <n v="2"/>
    <n v="1"/>
    <n v="0"/>
  </r>
  <r>
    <s v="No"/>
    <s v="Travel_Rarely"/>
    <s v="35 - 44"/>
    <s v="Current Employees"/>
    <x v="1"/>
    <x v="2"/>
    <s v="STAFF-1411"/>
    <x v="1057"/>
    <x v="0"/>
    <x v="2"/>
    <s v="Single"/>
    <s v="No"/>
    <s v="Y"/>
    <n v="6"/>
    <n v="-2"/>
    <n v="0"/>
    <n v="37"/>
    <n v="0"/>
    <m/>
    <n v="0"/>
    <n v="1"/>
    <n v="1462"/>
    <n v="11"/>
    <x v="3"/>
    <n v="1"/>
    <n v="1"/>
    <n v="94"/>
    <n v="3"/>
    <n v="1"/>
    <n v="3"/>
    <n v="3629"/>
    <n v="19106"/>
    <n v="4"/>
    <n v="18"/>
    <n v="3"/>
    <n v="1"/>
    <n v="80"/>
    <n v="0"/>
    <n v="8"/>
    <n v="3"/>
    <n v="3"/>
    <n v="2"/>
    <n v="0"/>
    <n v="2"/>
  </r>
  <r>
    <s v="No"/>
    <s v="Travel_Rarely"/>
    <s v="25 - 34"/>
    <s v="Current Employees"/>
    <x v="1"/>
    <x v="2"/>
    <s v="STAFF-1816"/>
    <x v="1058"/>
    <x v="0"/>
    <x v="3"/>
    <s v="Single"/>
    <s v="No"/>
    <s v="Y"/>
    <n v="3"/>
    <n v="-2"/>
    <n v="0"/>
    <n v="30"/>
    <n v="0"/>
    <m/>
    <n v="0"/>
    <n v="1"/>
    <n v="1092"/>
    <n v="10"/>
    <x v="3"/>
    <n v="1"/>
    <n v="1"/>
    <n v="64"/>
    <n v="3"/>
    <n v="3"/>
    <n v="3"/>
    <n v="9667"/>
    <n v="2739"/>
    <n v="9"/>
    <n v="14"/>
    <n v="3"/>
    <n v="2"/>
    <n v="80"/>
    <n v="0"/>
    <n v="9"/>
    <n v="3"/>
    <n v="7"/>
    <n v="7"/>
    <n v="0"/>
    <n v="2"/>
  </r>
  <r>
    <s v="No"/>
    <s v="Travel_Rarely"/>
    <s v="35 - 44"/>
    <s v="Current Employees"/>
    <x v="1"/>
    <x v="0"/>
    <s v="STAFF-1525"/>
    <x v="1059"/>
    <x v="0"/>
    <x v="3"/>
    <s v="Single"/>
    <s v="No"/>
    <s v="Y"/>
    <n v="3"/>
    <n v="-2"/>
    <n v="0"/>
    <n v="39"/>
    <n v="0"/>
    <m/>
    <n v="0"/>
    <n v="1"/>
    <n v="1089"/>
    <n v="6"/>
    <x v="3"/>
    <n v="1"/>
    <n v="2"/>
    <n v="32"/>
    <n v="3"/>
    <n v="3"/>
    <n v="2"/>
    <n v="8376"/>
    <n v="9150"/>
    <n v="4"/>
    <n v="18"/>
    <n v="3"/>
    <n v="4"/>
    <n v="80"/>
    <n v="0"/>
    <n v="9"/>
    <n v="3"/>
    <n v="2"/>
    <n v="0"/>
    <n v="2"/>
    <n v="2"/>
  </r>
  <r>
    <s v="No"/>
    <s v="Travel_Rarely"/>
    <s v="45 - 54"/>
    <s v="Current Employees"/>
    <x v="1"/>
    <x v="0"/>
    <s v="STAFF-1856"/>
    <x v="1060"/>
    <x v="0"/>
    <x v="2"/>
    <s v="Single"/>
    <s v="No"/>
    <s v="Y"/>
    <n v="2"/>
    <n v="-2"/>
    <n v="0"/>
    <n v="47"/>
    <n v="0"/>
    <m/>
    <n v="0"/>
    <n v="1"/>
    <n v="207"/>
    <n v="9"/>
    <x v="2"/>
    <n v="1"/>
    <n v="2"/>
    <n v="64"/>
    <n v="3"/>
    <n v="1"/>
    <n v="3"/>
    <n v="2105"/>
    <n v="5411"/>
    <n v="4"/>
    <n v="12"/>
    <n v="3"/>
    <n v="3"/>
    <n v="80"/>
    <n v="0"/>
    <n v="7"/>
    <n v="3"/>
    <n v="2"/>
    <n v="2"/>
    <n v="2"/>
    <n v="0"/>
  </r>
  <r>
    <s v="No"/>
    <s v="Travel_Rarely"/>
    <s v="25 - 34"/>
    <s v="Current Employees"/>
    <x v="1"/>
    <x v="0"/>
    <s v="STAFF-2010"/>
    <x v="1061"/>
    <x v="0"/>
    <x v="2"/>
    <s v="Single"/>
    <s v="No"/>
    <s v="Y"/>
    <n v="3"/>
    <n v="-2"/>
    <n v="0"/>
    <n v="32"/>
    <n v="0"/>
    <m/>
    <n v="0"/>
    <n v="1"/>
    <n v="267"/>
    <n v="29"/>
    <x v="2"/>
    <n v="1"/>
    <n v="3"/>
    <n v="49"/>
    <n v="2"/>
    <n v="1"/>
    <n v="2"/>
    <n v="2837"/>
    <n v="15919"/>
    <n v="1"/>
    <n v="13"/>
    <n v="3"/>
    <n v="3"/>
    <n v="80"/>
    <n v="0"/>
    <n v="6"/>
    <n v="3"/>
    <n v="6"/>
    <n v="2"/>
    <n v="4"/>
    <n v="1"/>
  </r>
  <r>
    <s v="No"/>
    <s v="Travel_Rarely"/>
    <s v="Under 25"/>
    <s v="Current Employees"/>
    <x v="1"/>
    <x v="2"/>
    <s v="STAFF-1735"/>
    <x v="1062"/>
    <x v="0"/>
    <x v="2"/>
    <s v="Single"/>
    <s v="No"/>
    <s v="Y"/>
    <n v="3"/>
    <n v="-2"/>
    <n v="0"/>
    <n v="23"/>
    <n v="0"/>
    <m/>
    <n v="0"/>
    <n v="1"/>
    <n v="160"/>
    <n v="4"/>
    <x v="1"/>
    <n v="1"/>
    <n v="3"/>
    <n v="51"/>
    <n v="3"/>
    <n v="1"/>
    <n v="2"/>
    <n v="3295"/>
    <n v="12862"/>
    <n v="1"/>
    <n v="13"/>
    <n v="3"/>
    <n v="3"/>
    <n v="80"/>
    <n v="0"/>
    <n v="3"/>
    <n v="1"/>
    <n v="3"/>
    <n v="2"/>
    <n v="1"/>
    <n v="2"/>
  </r>
  <r>
    <s v="No"/>
    <s v="Travel_Rarely"/>
    <s v="25 - 34"/>
    <s v="Current Employees"/>
    <x v="1"/>
    <x v="2"/>
    <s v="STAFF-1751"/>
    <x v="1063"/>
    <x v="0"/>
    <x v="1"/>
    <s v="Single"/>
    <s v="No"/>
    <s v="Y"/>
    <n v="5"/>
    <n v="-2"/>
    <n v="0"/>
    <n v="27"/>
    <n v="0"/>
    <m/>
    <n v="0"/>
    <n v="1"/>
    <n v="1054"/>
    <n v="8"/>
    <x v="3"/>
    <n v="1"/>
    <n v="3"/>
    <n v="67"/>
    <n v="3"/>
    <n v="1"/>
    <n v="4"/>
    <n v="3445"/>
    <n v="6152"/>
    <n v="1"/>
    <n v="11"/>
    <n v="3"/>
    <n v="3"/>
    <n v="80"/>
    <n v="0"/>
    <n v="6"/>
    <n v="2"/>
    <n v="6"/>
    <n v="2"/>
    <n v="1"/>
    <n v="4"/>
  </r>
  <r>
    <s v="No"/>
    <s v="Travel_Rarely"/>
    <s v="25 - 34"/>
    <s v="Current Employees"/>
    <x v="1"/>
    <x v="2"/>
    <s v="STAFF-2054"/>
    <x v="1064"/>
    <x v="0"/>
    <x v="1"/>
    <s v="Single"/>
    <s v="No"/>
    <s v="Y"/>
    <n v="3"/>
    <n v="-2"/>
    <n v="0"/>
    <n v="29"/>
    <n v="0"/>
    <m/>
    <n v="0"/>
    <n v="1"/>
    <n v="468"/>
    <n v="28"/>
    <x v="2"/>
    <n v="1"/>
    <n v="4"/>
    <n v="73"/>
    <n v="2"/>
    <n v="1"/>
    <n v="3"/>
    <n v="3785"/>
    <n v="8489"/>
    <n v="1"/>
    <n v="14"/>
    <n v="3"/>
    <n v="2"/>
    <n v="80"/>
    <n v="0"/>
    <n v="5"/>
    <n v="1"/>
    <n v="5"/>
    <n v="4"/>
    <n v="0"/>
    <n v="4"/>
  </r>
  <r>
    <s v="No"/>
    <s v="Travel_Rarely"/>
    <s v="35 - 44"/>
    <s v="Current Employees"/>
    <x v="1"/>
    <x v="0"/>
    <s v="STAFF-1529"/>
    <x v="1065"/>
    <x v="0"/>
    <x v="4"/>
    <s v="Single"/>
    <s v="No"/>
    <s v="Y"/>
    <n v="3"/>
    <n v="-2"/>
    <n v="0"/>
    <n v="35"/>
    <n v="0"/>
    <m/>
    <n v="0"/>
    <n v="1"/>
    <n v="1029"/>
    <n v="16"/>
    <x v="3"/>
    <n v="1"/>
    <n v="4"/>
    <n v="91"/>
    <n v="2"/>
    <n v="3"/>
    <n v="2"/>
    <n v="8606"/>
    <n v="21195"/>
    <n v="1"/>
    <n v="19"/>
    <n v="3"/>
    <n v="4"/>
    <n v="80"/>
    <n v="0"/>
    <n v="11"/>
    <n v="1"/>
    <n v="11"/>
    <n v="8"/>
    <n v="3"/>
    <n v="3"/>
  </r>
  <r>
    <s v="No"/>
    <s v="Travel_Rarely"/>
    <s v="45 - 54"/>
    <s v="Current Employees"/>
    <x v="1"/>
    <x v="4"/>
    <s v="STAFF-1719"/>
    <x v="1066"/>
    <x v="0"/>
    <x v="7"/>
    <s v="Single"/>
    <s v="No"/>
    <s v="Y"/>
    <n v="2"/>
    <n v="-2"/>
    <n v="0"/>
    <n v="45"/>
    <n v="0"/>
    <m/>
    <n v="0"/>
    <n v="1"/>
    <n v="1005"/>
    <n v="28"/>
    <x v="0"/>
    <n v="1"/>
    <n v="4"/>
    <n v="48"/>
    <n v="2"/>
    <n v="4"/>
    <n v="4"/>
    <n v="16704"/>
    <n v="17119"/>
    <n v="1"/>
    <n v="11"/>
    <n v="3"/>
    <n v="3"/>
    <n v="80"/>
    <n v="0"/>
    <n v="21"/>
    <n v="3"/>
    <n v="21"/>
    <n v="6"/>
    <n v="8"/>
    <n v="6"/>
  </r>
  <r>
    <s v="No"/>
    <s v="Travel_Rarely"/>
    <s v="45 - 54"/>
    <s v="Current Employees"/>
    <x v="1"/>
    <x v="2"/>
    <s v="STAFF-1422"/>
    <x v="1067"/>
    <x v="0"/>
    <x v="7"/>
    <s v="Single"/>
    <s v="No"/>
    <s v="Y"/>
    <n v="3"/>
    <n v="-2"/>
    <n v="0"/>
    <n v="54"/>
    <n v="0"/>
    <m/>
    <n v="0"/>
    <n v="1"/>
    <n v="971"/>
    <n v="1"/>
    <x v="3"/>
    <n v="1"/>
    <n v="4"/>
    <n v="54"/>
    <n v="3"/>
    <n v="4"/>
    <n v="4"/>
    <n v="17328"/>
    <n v="5652"/>
    <n v="6"/>
    <n v="19"/>
    <n v="3"/>
    <n v="4"/>
    <n v="80"/>
    <n v="0"/>
    <n v="29"/>
    <n v="2"/>
    <n v="20"/>
    <n v="7"/>
    <n v="12"/>
    <n v="7"/>
  </r>
  <r>
    <s v="No"/>
    <s v="Travel_Rarely"/>
    <s v="45 - 54"/>
    <s v="Current Employees"/>
    <x v="0"/>
    <x v="4"/>
    <s v="STAFF-1863"/>
    <x v="1068"/>
    <x v="0"/>
    <x v="0"/>
    <s v="Divorced"/>
    <s v="No"/>
    <s v="Y"/>
    <n v="5"/>
    <n v="-2"/>
    <n v="0"/>
    <n v="46"/>
    <n v="0"/>
    <m/>
    <n v="0"/>
    <n v="1"/>
    <n v="1319"/>
    <n v="3"/>
    <x v="3"/>
    <n v="1"/>
    <n v="4"/>
    <n v="45"/>
    <n v="4"/>
    <n v="4"/>
    <n v="4"/>
    <n v="13225"/>
    <n v="7739"/>
    <n v="2"/>
    <n v="12"/>
    <n v="3"/>
    <n v="4"/>
    <n v="80"/>
    <n v="1"/>
    <n v="25"/>
    <n v="3"/>
    <n v="19"/>
    <n v="17"/>
    <n v="2"/>
    <n v="8"/>
  </r>
  <r>
    <s v="No"/>
    <s v="Travel_Rarely"/>
    <s v="45 - 54"/>
    <s v="Current Employees"/>
    <x v="0"/>
    <x v="0"/>
    <s v="STAFF-1557"/>
    <x v="1069"/>
    <x v="0"/>
    <x v="0"/>
    <s v="Divorced"/>
    <s v="No"/>
    <s v="Y"/>
    <n v="2"/>
    <n v="-2"/>
    <n v="0"/>
    <n v="48"/>
    <n v="0"/>
    <m/>
    <n v="0"/>
    <n v="1"/>
    <n v="492"/>
    <n v="16"/>
    <x v="2"/>
    <n v="1"/>
    <n v="3"/>
    <n v="96"/>
    <n v="3"/>
    <n v="2"/>
    <n v="3"/>
    <n v="6439"/>
    <n v="13693"/>
    <n v="8"/>
    <n v="14"/>
    <n v="3"/>
    <n v="3"/>
    <n v="80"/>
    <n v="1"/>
    <n v="18"/>
    <n v="3"/>
    <n v="8"/>
    <n v="7"/>
    <n v="7"/>
    <n v="7"/>
  </r>
  <r>
    <s v="No"/>
    <s v="Travel_Rarely"/>
    <s v="25 - 34"/>
    <s v="Current Employees"/>
    <x v="0"/>
    <x v="3"/>
    <s v="STAFF-1428"/>
    <x v="1070"/>
    <x v="0"/>
    <x v="0"/>
    <s v="Divorced"/>
    <s v="No"/>
    <s v="Y"/>
    <n v="3"/>
    <n v="-2"/>
    <n v="0"/>
    <n v="30"/>
    <n v="0"/>
    <m/>
    <n v="0"/>
    <n v="1"/>
    <n v="855"/>
    <n v="7"/>
    <x v="2"/>
    <n v="1"/>
    <n v="4"/>
    <n v="73"/>
    <n v="3"/>
    <n v="2"/>
    <n v="2"/>
    <n v="4779"/>
    <n v="12761"/>
    <n v="7"/>
    <n v="14"/>
    <n v="3"/>
    <n v="2"/>
    <n v="80"/>
    <n v="2"/>
    <n v="8"/>
    <n v="3"/>
    <n v="3"/>
    <n v="2"/>
    <n v="0"/>
    <n v="2"/>
  </r>
  <r>
    <s v="No"/>
    <s v="Travel_Rarely"/>
    <s v="45 - 54"/>
    <s v="Current Employees"/>
    <x v="0"/>
    <x v="0"/>
    <s v="STAFF-1676"/>
    <x v="1071"/>
    <x v="0"/>
    <x v="5"/>
    <s v="Divorced"/>
    <s v="No"/>
    <s v="Y"/>
    <n v="2"/>
    <n v="-2"/>
    <n v="0"/>
    <n v="47"/>
    <n v="0"/>
    <m/>
    <n v="0"/>
    <n v="1"/>
    <n v="1225"/>
    <n v="2"/>
    <x v="2"/>
    <n v="1"/>
    <n v="2"/>
    <n v="47"/>
    <n v="4"/>
    <n v="4"/>
    <n v="2"/>
    <n v="15972"/>
    <n v="21086"/>
    <n v="6"/>
    <n v="14"/>
    <n v="3"/>
    <n v="3"/>
    <n v="80"/>
    <n v="3"/>
    <n v="29"/>
    <n v="3"/>
    <n v="3"/>
    <n v="2"/>
    <n v="1"/>
    <n v="2"/>
  </r>
  <r>
    <s v="No"/>
    <s v="Travel_Rarely"/>
    <s v="35 - 44"/>
    <s v="Current Employees"/>
    <x v="0"/>
    <x v="0"/>
    <s v="STAFF-2041"/>
    <x v="1072"/>
    <x v="0"/>
    <x v="0"/>
    <s v="Married"/>
    <s v="No"/>
    <s v="Y"/>
    <n v="1"/>
    <n v="-2"/>
    <n v="0"/>
    <n v="38"/>
    <n v="0"/>
    <m/>
    <n v="0"/>
    <n v="1"/>
    <n v="345"/>
    <n v="10"/>
    <x v="0"/>
    <n v="1"/>
    <n v="1"/>
    <n v="100"/>
    <n v="3"/>
    <n v="2"/>
    <n v="4"/>
    <n v="5343"/>
    <n v="5982"/>
    <n v="1"/>
    <n v="11"/>
    <n v="3"/>
    <n v="3"/>
    <n v="80"/>
    <n v="1"/>
    <n v="10"/>
    <n v="3"/>
    <n v="10"/>
    <n v="7"/>
    <n v="1"/>
    <n v="9"/>
  </r>
  <r>
    <s v="No"/>
    <s v="Travel_Rarely"/>
    <s v="35 - 44"/>
    <s v="Current Employees"/>
    <x v="0"/>
    <x v="3"/>
    <s v="STAFF-2045"/>
    <x v="1073"/>
    <x v="0"/>
    <x v="0"/>
    <s v="Married"/>
    <s v="No"/>
    <s v="Y"/>
    <n v="2"/>
    <n v="-2"/>
    <n v="0"/>
    <n v="36"/>
    <n v="0"/>
    <m/>
    <n v="0"/>
    <n v="1"/>
    <n v="1120"/>
    <n v="11"/>
    <x v="2"/>
    <n v="1"/>
    <n v="2"/>
    <n v="100"/>
    <n v="2"/>
    <n v="2"/>
    <n v="2"/>
    <n v="6652"/>
    <n v="14369"/>
    <n v="4"/>
    <n v="13"/>
    <n v="3"/>
    <n v="1"/>
    <n v="80"/>
    <n v="1"/>
    <n v="8"/>
    <n v="2"/>
    <n v="6"/>
    <n v="3"/>
    <n v="0"/>
    <n v="0"/>
  </r>
  <r>
    <s v="No"/>
    <s v="Travel_Rarely"/>
    <s v="35 - 44"/>
    <s v="Current Employees"/>
    <x v="0"/>
    <x v="3"/>
    <s v="STAFF-2056"/>
    <x v="1074"/>
    <x v="0"/>
    <x v="0"/>
    <s v="Married"/>
    <s v="No"/>
    <s v="Y"/>
    <n v="2"/>
    <n v="-2"/>
    <n v="0"/>
    <n v="39"/>
    <n v="0"/>
    <m/>
    <n v="0"/>
    <n v="1"/>
    <n v="722"/>
    <n v="24"/>
    <x v="1"/>
    <n v="1"/>
    <n v="2"/>
    <n v="60"/>
    <n v="2"/>
    <n v="4"/>
    <n v="2"/>
    <n v="12031"/>
    <n v="8828"/>
    <n v="0"/>
    <n v="11"/>
    <n v="3"/>
    <n v="1"/>
    <n v="80"/>
    <n v="1"/>
    <n v="21"/>
    <n v="2"/>
    <n v="20"/>
    <n v="9"/>
    <n v="9"/>
    <n v="6"/>
  </r>
  <r>
    <s v="No"/>
    <s v="Travel_Rarely"/>
    <s v="35 - 44"/>
    <s v="Current Employees"/>
    <x v="0"/>
    <x v="3"/>
    <s v="STAFF-1986"/>
    <x v="1075"/>
    <x v="0"/>
    <x v="0"/>
    <s v="Married"/>
    <s v="No"/>
    <s v="Y"/>
    <n v="4"/>
    <n v="-2"/>
    <n v="0"/>
    <n v="40"/>
    <n v="0"/>
    <m/>
    <n v="0"/>
    <n v="1"/>
    <n v="444"/>
    <n v="2"/>
    <x v="0"/>
    <n v="1"/>
    <n v="2"/>
    <n v="92"/>
    <n v="3"/>
    <n v="2"/>
    <n v="2"/>
    <n v="5677"/>
    <n v="4258"/>
    <n v="3"/>
    <n v="14"/>
    <n v="3"/>
    <n v="3"/>
    <n v="80"/>
    <n v="1"/>
    <n v="15"/>
    <n v="3"/>
    <n v="11"/>
    <n v="8"/>
    <n v="5"/>
    <n v="10"/>
  </r>
  <r>
    <s v="No"/>
    <s v="Travel_Rarely"/>
    <s v="25 - 34"/>
    <s v="Current Employees"/>
    <x v="0"/>
    <x v="2"/>
    <s v="STAFF-1875"/>
    <x v="1076"/>
    <x v="0"/>
    <x v="6"/>
    <s v="Married"/>
    <s v="No"/>
    <s v="Y"/>
    <n v="3"/>
    <n v="-2"/>
    <n v="0"/>
    <n v="28"/>
    <n v="0"/>
    <m/>
    <n v="0"/>
    <n v="1"/>
    <n v="1172"/>
    <n v="3"/>
    <x v="3"/>
    <n v="1"/>
    <n v="2"/>
    <n v="78"/>
    <n v="3"/>
    <n v="1"/>
    <n v="2"/>
    <n v="2856"/>
    <n v="3692"/>
    <n v="1"/>
    <n v="19"/>
    <n v="3"/>
    <n v="4"/>
    <n v="80"/>
    <n v="1"/>
    <n v="1"/>
    <n v="3"/>
    <n v="1"/>
    <n v="0"/>
    <n v="0"/>
    <n v="0"/>
  </r>
  <r>
    <s v="No"/>
    <s v="Travel_Rarely"/>
    <s v="45 - 54"/>
    <s v="Current Employees"/>
    <x v="0"/>
    <x v="0"/>
    <s v="STAFF-1527"/>
    <x v="1077"/>
    <x v="0"/>
    <x v="5"/>
    <s v="Married"/>
    <s v="No"/>
    <s v="Y"/>
    <n v="2"/>
    <n v="-2"/>
    <n v="0"/>
    <n v="46"/>
    <n v="0"/>
    <m/>
    <n v="0"/>
    <n v="1"/>
    <n v="228"/>
    <n v="3"/>
    <x v="3"/>
    <n v="1"/>
    <n v="3"/>
    <n v="51"/>
    <n v="3"/>
    <n v="4"/>
    <n v="2"/>
    <n v="16606"/>
    <n v="11380"/>
    <n v="8"/>
    <n v="12"/>
    <n v="3"/>
    <n v="4"/>
    <n v="80"/>
    <n v="1"/>
    <n v="23"/>
    <n v="4"/>
    <n v="13"/>
    <n v="12"/>
    <n v="5"/>
    <n v="1"/>
  </r>
  <r>
    <s v="No"/>
    <s v="Travel_Rarely"/>
    <s v="Over 55"/>
    <s v="Current Employees"/>
    <x v="0"/>
    <x v="3"/>
    <s v="STAFF-1935"/>
    <x v="1078"/>
    <x v="0"/>
    <x v="0"/>
    <s v="Married"/>
    <s v="No"/>
    <s v="Y"/>
    <n v="3"/>
    <n v="-2"/>
    <n v="0"/>
    <n v="56"/>
    <n v="0"/>
    <m/>
    <n v="0"/>
    <n v="1"/>
    <n v="1443"/>
    <n v="11"/>
    <x v="4"/>
    <n v="1"/>
    <n v="4"/>
    <n v="89"/>
    <n v="2"/>
    <n v="2"/>
    <n v="2"/>
    <n v="5380"/>
    <n v="20328"/>
    <n v="4"/>
    <n v="16"/>
    <n v="3"/>
    <n v="3"/>
    <n v="80"/>
    <n v="1"/>
    <n v="6"/>
    <n v="3"/>
    <n v="0"/>
    <n v="0"/>
    <n v="0"/>
    <n v="0"/>
  </r>
  <r>
    <s v="No"/>
    <s v="Travel_Rarely"/>
    <s v="35 - 44"/>
    <s v="Current Employees"/>
    <x v="0"/>
    <x v="0"/>
    <s v="STAFF-1598"/>
    <x v="1079"/>
    <x v="0"/>
    <x v="0"/>
    <s v="Married"/>
    <s v="No"/>
    <s v="Y"/>
    <n v="2"/>
    <n v="-2"/>
    <n v="0"/>
    <n v="40"/>
    <n v="0"/>
    <m/>
    <n v="0"/>
    <n v="1"/>
    <n v="118"/>
    <n v="14"/>
    <x v="0"/>
    <n v="1"/>
    <n v="4"/>
    <n v="84"/>
    <n v="3"/>
    <n v="2"/>
    <n v="3"/>
    <n v="4639"/>
    <n v="11262"/>
    <n v="1"/>
    <n v="15"/>
    <n v="3"/>
    <n v="3"/>
    <n v="80"/>
    <n v="1"/>
    <n v="5"/>
    <n v="3"/>
    <n v="5"/>
    <n v="4"/>
    <n v="1"/>
    <n v="2"/>
  </r>
  <r>
    <s v="No"/>
    <s v="Travel_Rarely"/>
    <s v="25 - 34"/>
    <s v="Current Employees"/>
    <x v="0"/>
    <x v="3"/>
    <s v="STAFF-1784"/>
    <x v="1080"/>
    <x v="0"/>
    <x v="0"/>
    <s v="Married"/>
    <s v="No"/>
    <s v="Y"/>
    <n v="3"/>
    <n v="-2"/>
    <n v="0"/>
    <n v="31"/>
    <n v="0"/>
    <m/>
    <n v="0"/>
    <n v="1"/>
    <n v="196"/>
    <n v="29"/>
    <x v="2"/>
    <n v="1"/>
    <n v="1"/>
    <n v="91"/>
    <n v="2"/>
    <n v="2"/>
    <n v="2"/>
    <n v="5468"/>
    <n v="13402"/>
    <n v="1"/>
    <n v="14"/>
    <n v="3"/>
    <n v="1"/>
    <n v="80"/>
    <n v="2"/>
    <n v="13"/>
    <n v="3"/>
    <n v="12"/>
    <n v="7"/>
    <n v="5"/>
    <n v="7"/>
  </r>
  <r>
    <s v="No"/>
    <s v="Travel_Rarely"/>
    <s v="35 - 44"/>
    <s v="Current Employees"/>
    <x v="0"/>
    <x v="2"/>
    <s v="STAFF-2024"/>
    <x v="1081"/>
    <x v="0"/>
    <x v="0"/>
    <s v="Married"/>
    <s v="No"/>
    <s v="Y"/>
    <n v="2"/>
    <n v="-2"/>
    <n v="0"/>
    <n v="36"/>
    <n v="0"/>
    <m/>
    <n v="0"/>
    <n v="1"/>
    <n v="557"/>
    <n v="3"/>
    <x v="3"/>
    <n v="1"/>
    <n v="1"/>
    <n v="94"/>
    <n v="2"/>
    <n v="3"/>
    <n v="4"/>
    <n v="7644"/>
    <n v="12695"/>
    <n v="0"/>
    <n v="19"/>
    <n v="3"/>
    <n v="3"/>
    <n v="80"/>
    <n v="2"/>
    <n v="10"/>
    <n v="3"/>
    <n v="9"/>
    <n v="7"/>
    <n v="3"/>
    <n v="4"/>
  </r>
  <r>
    <s v="No"/>
    <s v="Travel_Rarely"/>
    <s v="25 - 34"/>
    <s v="Current Employees"/>
    <x v="0"/>
    <x v="0"/>
    <s v="STAFF-1673"/>
    <x v="1082"/>
    <x v="0"/>
    <x v="0"/>
    <s v="Married"/>
    <s v="No"/>
    <s v="Y"/>
    <n v="2"/>
    <n v="-2"/>
    <n v="0"/>
    <n v="31"/>
    <n v="0"/>
    <m/>
    <n v="0"/>
    <n v="1"/>
    <n v="1112"/>
    <n v="5"/>
    <x v="2"/>
    <n v="1"/>
    <n v="1"/>
    <n v="67"/>
    <n v="3"/>
    <n v="2"/>
    <n v="4"/>
    <n v="5476"/>
    <n v="22589"/>
    <n v="1"/>
    <n v="11"/>
    <n v="3"/>
    <n v="1"/>
    <n v="80"/>
    <n v="2"/>
    <n v="10"/>
    <n v="3"/>
    <n v="10"/>
    <n v="0"/>
    <n v="0"/>
    <n v="2"/>
  </r>
  <r>
    <s v="No"/>
    <s v="Travel_Rarely"/>
    <s v="35 - 44"/>
    <s v="Current Employees"/>
    <x v="0"/>
    <x v="3"/>
    <s v="STAFF-1436"/>
    <x v="1083"/>
    <x v="0"/>
    <x v="0"/>
    <s v="Married"/>
    <s v="No"/>
    <s v="Y"/>
    <n v="3"/>
    <n v="-2"/>
    <n v="0"/>
    <n v="36"/>
    <n v="0"/>
    <m/>
    <n v="0"/>
    <n v="1"/>
    <n v="329"/>
    <n v="16"/>
    <x v="2"/>
    <n v="1"/>
    <n v="3"/>
    <n v="98"/>
    <n v="2"/>
    <n v="2"/>
    <n v="2"/>
    <n v="5647"/>
    <n v="13494"/>
    <n v="4"/>
    <n v="13"/>
    <n v="3"/>
    <n v="1"/>
    <n v="80"/>
    <n v="2"/>
    <n v="11"/>
    <n v="2"/>
    <n v="3"/>
    <n v="2"/>
    <n v="0"/>
    <n v="2"/>
  </r>
  <r>
    <s v="No"/>
    <s v="Travel_Rarely"/>
    <s v="25 - 34"/>
    <s v="Current Employees"/>
    <x v="0"/>
    <x v="3"/>
    <s v="STAFF-2016"/>
    <x v="1084"/>
    <x v="0"/>
    <x v="0"/>
    <s v="Married"/>
    <s v="No"/>
    <s v="Y"/>
    <n v="3"/>
    <n v="-2"/>
    <n v="0"/>
    <n v="32"/>
    <n v="0"/>
    <m/>
    <n v="0"/>
    <n v="1"/>
    <n v="801"/>
    <n v="1"/>
    <x v="2"/>
    <n v="1"/>
    <n v="3"/>
    <n v="48"/>
    <n v="3"/>
    <n v="3"/>
    <n v="2"/>
    <n v="10422"/>
    <n v="24032"/>
    <n v="1"/>
    <n v="19"/>
    <n v="3"/>
    <n v="3"/>
    <n v="80"/>
    <n v="2"/>
    <n v="14"/>
    <n v="3"/>
    <n v="14"/>
    <n v="10"/>
    <n v="5"/>
    <n v="7"/>
  </r>
  <r>
    <s v="No"/>
    <s v="Travel_Rarely"/>
    <s v="25 - 34"/>
    <s v="Current Employees"/>
    <x v="0"/>
    <x v="2"/>
    <s v="STAFF-1898"/>
    <x v="1085"/>
    <x v="0"/>
    <x v="0"/>
    <s v="Single"/>
    <s v="No"/>
    <s v="Y"/>
    <n v="5"/>
    <n v="-2"/>
    <n v="0"/>
    <n v="27"/>
    <n v="0"/>
    <m/>
    <n v="0"/>
    <n v="1"/>
    <n v="511"/>
    <n v="2"/>
    <x v="0"/>
    <n v="1"/>
    <n v="1"/>
    <n v="89"/>
    <n v="4"/>
    <n v="2"/>
    <n v="3"/>
    <n v="6500"/>
    <n v="26997"/>
    <n v="0"/>
    <n v="14"/>
    <n v="3"/>
    <n v="2"/>
    <n v="80"/>
    <n v="0"/>
    <n v="9"/>
    <n v="2"/>
    <n v="8"/>
    <n v="7"/>
    <n v="0"/>
    <n v="7"/>
  </r>
  <r>
    <s v="No"/>
    <s v="Travel_Rarely"/>
    <s v="35 - 44"/>
    <s v="Current Employees"/>
    <x v="0"/>
    <x v="0"/>
    <s v="STAFF-1583"/>
    <x v="1086"/>
    <x v="0"/>
    <x v="0"/>
    <s v="Single"/>
    <s v="No"/>
    <s v="Y"/>
    <n v="5"/>
    <n v="-2"/>
    <n v="0"/>
    <n v="38"/>
    <n v="0"/>
    <m/>
    <n v="0"/>
    <n v="1"/>
    <n v="437"/>
    <n v="16"/>
    <x v="3"/>
    <n v="1"/>
    <n v="2"/>
    <n v="90"/>
    <n v="3"/>
    <n v="2"/>
    <n v="2"/>
    <n v="4198"/>
    <n v="16379"/>
    <n v="2"/>
    <n v="12"/>
    <n v="3"/>
    <n v="2"/>
    <n v="80"/>
    <n v="0"/>
    <n v="8"/>
    <n v="4"/>
    <n v="3"/>
    <n v="2"/>
    <n v="1"/>
    <n v="2"/>
  </r>
  <r>
    <s v="No"/>
    <s v="Travel_Rarely"/>
    <s v="35 - 44"/>
    <s v="Current Employees"/>
    <x v="0"/>
    <x v="0"/>
    <s v="STAFF-1585"/>
    <x v="1087"/>
    <x v="0"/>
    <x v="0"/>
    <s v="Single"/>
    <s v="No"/>
    <s v="Y"/>
    <n v="5"/>
    <n v="-2"/>
    <n v="0"/>
    <n v="36"/>
    <n v="0"/>
    <m/>
    <n v="0"/>
    <n v="1"/>
    <n v="884"/>
    <n v="1"/>
    <x v="2"/>
    <n v="1"/>
    <n v="2"/>
    <n v="73"/>
    <n v="3"/>
    <n v="2"/>
    <n v="3"/>
    <n v="6815"/>
    <n v="21447"/>
    <n v="6"/>
    <n v="13"/>
    <n v="3"/>
    <n v="1"/>
    <n v="80"/>
    <n v="0"/>
    <n v="15"/>
    <n v="3"/>
    <n v="1"/>
    <n v="0"/>
    <n v="0"/>
    <n v="0"/>
  </r>
  <r>
    <s v="No"/>
    <s v="Travel_Rarely"/>
    <s v="Under 25"/>
    <s v="Current Employees"/>
    <x v="0"/>
    <x v="2"/>
    <s v="STAFF-1657"/>
    <x v="1088"/>
    <x v="0"/>
    <x v="6"/>
    <s v="Single"/>
    <s v="No"/>
    <s v="Y"/>
    <n v="3"/>
    <n v="-2"/>
    <n v="0"/>
    <n v="20"/>
    <n v="0"/>
    <m/>
    <n v="0"/>
    <n v="1"/>
    <n v="1141"/>
    <n v="2"/>
    <x v="3"/>
    <n v="1"/>
    <n v="3"/>
    <n v="31"/>
    <n v="3"/>
    <n v="1"/>
    <n v="3"/>
    <n v="2783"/>
    <n v="13251"/>
    <n v="1"/>
    <n v="19"/>
    <n v="3"/>
    <n v="1"/>
    <n v="80"/>
    <n v="0"/>
    <n v="2"/>
    <n v="3"/>
    <n v="2"/>
    <n v="2"/>
    <n v="2"/>
    <n v="2"/>
  </r>
  <r>
    <s v="No"/>
    <s v="Travel_Rarely"/>
    <s v="35 - 44"/>
    <s v="Current Employees"/>
    <x v="0"/>
    <x v="0"/>
    <s v="STAFF-1710"/>
    <x v="1089"/>
    <x v="0"/>
    <x v="6"/>
    <s v="Single"/>
    <s v="No"/>
    <s v="Y"/>
    <n v="2"/>
    <n v="-2"/>
    <n v="0"/>
    <n v="36"/>
    <n v="0"/>
    <m/>
    <n v="0"/>
    <n v="1"/>
    <n v="530"/>
    <n v="2"/>
    <x v="2"/>
    <n v="1"/>
    <n v="3"/>
    <n v="51"/>
    <n v="3"/>
    <n v="2"/>
    <n v="4"/>
    <n v="4502"/>
    <n v="7439"/>
    <n v="3"/>
    <n v="15"/>
    <n v="3"/>
    <n v="3"/>
    <n v="80"/>
    <n v="0"/>
    <n v="17"/>
    <n v="2"/>
    <n v="13"/>
    <n v="7"/>
    <n v="6"/>
    <n v="7"/>
  </r>
  <r>
    <s v="No"/>
    <s v="Travel_Rarely"/>
    <s v="25 - 34"/>
    <s v="Current Employees"/>
    <x v="0"/>
    <x v="0"/>
    <s v="STAFF-1779"/>
    <x v="1090"/>
    <x v="0"/>
    <x v="0"/>
    <s v="Single"/>
    <s v="No"/>
    <s v="Y"/>
    <n v="3"/>
    <n v="-2"/>
    <n v="0"/>
    <n v="34"/>
    <n v="0"/>
    <m/>
    <n v="0"/>
    <n v="1"/>
    <n v="511"/>
    <n v="3"/>
    <x v="0"/>
    <n v="1"/>
    <n v="4"/>
    <n v="32"/>
    <n v="1"/>
    <n v="2"/>
    <n v="4"/>
    <n v="6029"/>
    <n v="25353"/>
    <n v="5"/>
    <n v="12"/>
    <n v="3"/>
    <n v="1"/>
    <n v="80"/>
    <n v="0"/>
    <n v="6"/>
    <n v="3"/>
    <n v="2"/>
    <n v="2"/>
    <n v="2"/>
    <n v="2"/>
  </r>
  <r>
    <s v="No"/>
    <s v="Travel_Rarely"/>
    <s v="25 - 34"/>
    <s v="Current Employees"/>
    <x v="0"/>
    <x v="1"/>
    <s v="STAFF-2060"/>
    <x v="1091"/>
    <x v="0"/>
    <x v="6"/>
    <s v="Single"/>
    <s v="No"/>
    <s v="Y"/>
    <n v="2"/>
    <n v="-2"/>
    <n v="0"/>
    <n v="26"/>
    <n v="0"/>
    <m/>
    <n v="0"/>
    <n v="1"/>
    <n v="1167"/>
    <n v="5"/>
    <x v="3"/>
    <n v="1"/>
    <n v="4"/>
    <n v="30"/>
    <n v="2"/>
    <n v="1"/>
    <n v="3"/>
    <n v="2966"/>
    <n v="21378"/>
    <n v="0"/>
    <n v="18"/>
    <n v="3"/>
    <n v="4"/>
    <n v="80"/>
    <n v="0"/>
    <n v="5"/>
    <n v="3"/>
    <n v="4"/>
    <n v="2"/>
    <n v="0"/>
    <n v="0"/>
  </r>
  <r>
    <s v="No"/>
    <s v="Travel_Rarely"/>
    <s v="45 - 54"/>
    <s v="Current Employees"/>
    <x v="0"/>
    <x v="0"/>
    <s v="STAFF-2046"/>
    <x v="1092"/>
    <x v="0"/>
    <x v="0"/>
    <s v="Single"/>
    <s v="No"/>
    <s v="Y"/>
    <n v="3"/>
    <n v="-2"/>
    <n v="0"/>
    <n v="45"/>
    <n v="0"/>
    <m/>
    <n v="0"/>
    <n v="1"/>
    <n v="374"/>
    <n v="20"/>
    <x v="3"/>
    <n v="1"/>
    <n v="4"/>
    <n v="50"/>
    <n v="3"/>
    <n v="2"/>
    <n v="3"/>
    <n v="4850"/>
    <n v="23333"/>
    <n v="8"/>
    <n v="15"/>
    <n v="3"/>
    <n v="3"/>
    <n v="80"/>
    <n v="0"/>
    <n v="8"/>
    <n v="3"/>
    <n v="5"/>
    <n v="3"/>
    <n v="0"/>
    <n v="1"/>
  </r>
  <r>
    <s v="No"/>
    <s v="Travel_Rarely"/>
    <s v="45 - 54"/>
    <s v="Current Employees"/>
    <x v="0"/>
    <x v="3"/>
    <s v="STAFF-1757"/>
    <x v="1093"/>
    <x v="0"/>
    <x v="0"/>
    <s v="Single"/>
    <s v="No"/>
    <s v="Y"/>
    <n v="1"/>
    <n v="-2"/>
    <n v="0"/>
    <n v="49"/>
    <n v="0"/>
    <m/>
    <n v="0"/>
    <n v="1"/>
    <n v="1313"/>
    <n v="11"/>
    <x v="2"/>
    <n v="1"/>
    <n v="4"/>
    <n v="80"/>
    <n v="3"/>
    <n v="2"/>
    <n v="2"/>
    <n v="4507"/>
    <n v="8191"/>
    <n v="3"/>
    <n v="12"/>
    <n v="3"/>
    <n v="3"/>
    <n v="80"/>
    <n v="0"/>
    <n v="8"/>
    <n v="4"/>
    <n v="5"/>
    <n v="1"/>
    <n v="0"/>
    <n v="4"/>
  </r>
  <r>
    <s v="No"/>
    <s v="Non-Travel"/>
    <s v="25 - 34"/>
    <s v="Current Employees"/>
    <x v="2"/>
    <x v="0"/>
    <s v="STAFF-1858"/>
    <x v="1094"/>
    <x v="1"/>
    <x v="8"/>
    <s v="Divorced"/>
    <s v="No"/>
    <s v="Y"/>
    <n v="2"/>
    <n v="-2"/>
    <n v="0"/>
    <n v="28"/>
    <n v="0"/>
    <m/>
    <n v="0"/>
    <n v="1"/>
    <n v="280"/>
    <n v="1"/>
    <x v="0"/>
    <n v="1"/>
    <n v="3"/>
    <n v="43"/>
    <n v="3"/>
    <n v="1"/>
    <n v="4"/>
    <n v="2706"/>
    <n v="10494"/>
    <n v="1"/>
    <n v="15"/>
    <n v="3"/>
    <n v="2"/>
    <n v="80"/>
    <n v="1"/>
    <n v="3"/>
    <n v="3"/>
    <n v="3"/>
    <n v="2"/>
    <n v="2"/>
    <n v="2"/>
  </r>
  <r>
    <s v="No"/>
    <s v="Non-Travel"/>
    <s v="35 - 44"/>
    <s v="Current Employees"/>
    <x v="2"/>
    <x v="5"/>
    <s v="STAFF-1805"/>
    <x v="1095"/>
    <x v="1"/>
    <x v="8"/>
    <s v="Divorced"/>
    <s v="No"/>
    <s v="Y"/>
    <n v="3"/>
    <n v="-2"/>
    <n v="0"/>
    <n v="38"/>
    <n v="0"/>
    <m/>
    <n v="0"/>
    <n v="1"/>
    <n v="1336"/>
    <n v="2"/>
    <x v="3"/>
    <n v="1"/>
    <n v="1"/>
    <n v="100"/>
    <n v="3"/>
    <n v="1"/>
    <n v="2"/>
    <n v="2592"/>
    <n v="7129"/>
    <n v="5"/>
    <n v="13"/>
    <n v="3"/>
    <n v="4"/>
    <n v="80"/>
    <n v="3"/>
    <n v="13"/>
    <n v="3"/>
    <n v="11"/>
    <n v="10"/>
    <n v="3"/>
    <n v="8"/>
  </r>
  <r>
    <s v="No"/>
    <s v="Non-Travel"/>
    <s v="35 - 44"/>
    <s v="Current Employees"/>
    <x v="2"/>
    <x v="5"/>
    <s v="STAFF-1722"/>
    <x v="1096"/>
    <x v="1"/>
    <x v="8"/>
    <s v="Married"/>
    <s v="No"/>
    <s v="Y"/>
    <n v="4"/>
    <n v="-2"/>
    <n v="0"/>
    <n v="41"/>
    <n v="0"/>
    <m/>
    <n v="0"/>
    <n v="1"/>
    <n v="552"/>
    <n v="4"/>
    <x v="3"/>
    <n v="1"/>
    <n v="3"/>
    <n v="60"/>
    <n v="1"/>
    <n v="2"/>
    <n v="2"/>
    <n v="6430"/>
    <n v="20794"/>
    <n v="6"/>
    <n v="19"/>
    <n v="3"/>
    <n v="2"/>
    <n v="80"/>
    <n v="1"/>
    <n v="10"/>
    <n v="3"/>
    <n v="3"/>
    <n v="2"/>
    <n v="1"/>
    <n v="2"/>
  </r>
  <r>
    <s v="No"/>
    <s v="Non-Travel"/>
    <s v="35 - 44"/>
    <s v="Current Employees"/>
    <x v="1"/>
    <x v="2"/>
    <s v="STAFF-1804"/>
    <x v="1097"/>
    <x v="1"/>
    <x v="3"/>
    <s v="Divorced"/>
    <s v="No"/>
    <s v="Y"/>
    <n v="6"/>
    <n v="-2"/>
    <n v="0"/>
    <n v="35"/>
    <n v="0"/>
    <m/>
    <n v="0"/>
    <n v="1"/>
    <n v="1180"/>
    <n v="2"/>
    <x v="0"/>
    <n v="1"/>
    <n v="2"/>
    <n v="90"/>
    <n v="3"/>
    <n v="2"/>
    <n v="4"/>
    <n v="5762"/>
    <n v="24442"/>
    <n v="2"/>
    <n v="14"/>
    <n v="3"/>
    <n v="3"/>
    <n v="80"/>
    <n v="1"/>
    <n v="15"/>
    <n v="3"/>
    <n v="7"/>
    <n v="7"/>
    <n v="1"/>
    <n v="7"/>
  </r>
  <r>
    <s v="No"/>
    <s v="Non-Travel"/>
    <s v="35 - 44"/>
    <s v="Current Employees"/>
    <x v="1"/>
    <x v="2"/>
    <s v="STAFF-1468"/>
    <x v="1098"/>
    <x v="1"/>
    <x v="7"/>
    <s v="Divorced"/>
    <s v="No"/>
    <s v="Y"/>
    <n v="5"/>
    <n v="-2"/>
    <n v="0"/>
    <n v="40"/>
    <n v="0"/>
    <m/>
    <n v="0"/>
    <n v="1"/>
    <n v="218"/>
    <n v="8"/>
    <x v="1"/>
    <n v="1"/>
    <n v="4"/>
    <n v="55"/>
    <n v="2"/>
    <n v="3"/>
    <n v="2"/>
    <n v="13757"/>
    <n v="25178"/>
    <n v="2"/>
    <n v="11"/>
    <n v="3"/>
    <n v="3"/>
    <n v="80"/>
    <n v="1"/>
    <n v="16"/>
    <n v="3"/>
    <n v="9"/>
    <n v="8"/>
    <n v="4"/>
    <n v="8"/>
  </r>
  <r>
    <s v="No"/>
    <s v="Non-Travel"/>
    <s v="25 - 34"/>
    <s v="Current Employees"/>
    <x v="1"/>
    <x v="4"/>
    <s v="STAFF-1482"/>
    <x v="1099"/>
    <x v="1"/>
    <x v="1"/>
    <s v="Divorced"/>
    <s v="No"/>
    <s v="Y"/>
    <n v="2"/>
    <n v="-2"/>
    <n v="0"/>
    <n v="30"/>
    <n v="0"/>
    <m/>
    <n v="0"/>
    <n v="1"/>
    <n v="990"/>
    <n v="7"/>
    <x v="3"/>
    <n v="1"/>
    <n v="4"/>
    <n v="64"/>
    <n v="3"/>
    <n v="1"/>
    <n v="4"/>
    <n v="1274"/>
    <n v="7152"/>
    <n v="1"/>
    <n v="13"/>
    <n v="3"/>
    <n v="2"/>
    <n v="80"/>
    <n v="2"/>
    <n v="1"/>
    <n v="2"/>
    <n v="1"/>
    <n v="0"/>
    <n v="0"/>
    <n v="0"/>
  </r>
  <r>
    <s v="No"/>
    <s v="Non-Travel"/>
    <s v="35 - 44"/>
    <s v="Current Employees"/>
    <x v="1"/>
    <x v="1"/>
    <s v="STAFF-1449"/>
    <x v="1100"/>
    <x v="1"/>
    <x v="2"/>
    <s v="Divorced"/>
    <s v="No"/>
    <s v="Y"/>
    <n v="2"/>
    <n v="-2"/>
    <n v="0"/>
    <n v="40"/>
    <n v="0"/>
    <m/>
    <n v="0"/>
    <n v="1"/>
    <n v="663"/>
    <n v="9"/>
    <x v="2"/>
    <n v="1"/>
    <n v="3"/>
    <n v="81"/>
    <n v="3"/>
    <n v="2"/>
    <n v="3"/>
    <n v="3975"/>
    <n v="23099"/>
    <n v="3"/>
    <n v="11"/>
    <n v="3"/>
    <n v="3"/>
    <n v="80"/>
    <n v="2"/>
    <n v="11"/>
    <n v="4"/>
    <n v="8"/>
    <n v="7"/>
    <n v="0"/>
    <n v="7"/>
  </r>
  <r>
    <s v="No"/>
    <s v="Non-Travel"/>
    <s v="25 - 34"/>
    <s v="Current Employees"/>
    <x v="1"/>
    <x v="4"/>
    <s v="STAFF-1771"/>
    <x v="1101"/>
    <x v="1"/>
    <x v="1"/>
    <s v="Divorced"/>
    <s v="No"/>
    <s v="Y"/>
    <n v="2"/>
    <n v="-2"/>
    <n v="0"/>
    <n v="33"/>
    <n v="0"/>
    <m/>
    <n v="0"/>
    <n v="1"/>
    <n v="775"/>
    <n v="4"/>
    <x v="3"/>
    <n v="1"/>
    <n v="4"/>
    <n v="90"/>
    <n v="3"/>
    <n v="2"/>
    <n v="4"/>
    <n v="3055"/>
    <n v="6194"/>
    <n v="5"/>
    <n v="15"/>
    <n v="3"/>
    <n v="4"/>
    <n v="80"/>
    <n v="2"/>
    <n v="11"/>
    <n v="2"/>
    <n v="9"/>
    <n v="8"/>
    <n v="1"/>
    <n v="7"/>
  </r>
  <r>
    <s v="No"/>
    <s v="Non-Travel"/>
    <s v="25 - 34"/>
    <s v="Current Employees"/>
    <x v="1"/>
    <x v="2"/>
    <s v="STAFF-1994"/>
    <x v="1102"/>
    <x v="1"/>
    <x v="2"/>
    <s v="Divorced"/>
    <s v="No"/>
    <s v="Y"/>
    <n v="2"/>
    <n v="-2"/>
    <n v="0"/>
    <n v="33"/>
    <n v="0"/>
    <m/>
    <n v="0"/>
    <n v="1"/>
    <n v="1313"/>
    <n v="1"/>
    <x v="0"/>
    <n v="1"/>
    <n v="2"/>
    <n v="59"/>
    <n v="2"/>
    <n v="1"/>
    <n v="3"/>
    <n v="2008"/>
    <n v="20439"/>
    <n v="1"/>
    <n v="12"/>
    <n v="3"/>
    <n v="3"/>
    <n v="80"/>
    <n v="3"/>
    <n v="1"/>
    <n v="2"/>
    <n v="1"/>
    <n v="1"/>
    <n v="0"/>
    <n v="0"/>
  </r>
  <r>
    <s v="No"/>
    <s v="Non-Travel"/>
    <s v="45 - 54"/>
    <s v="Current Employees"/>
    <x v="1"/>
    <x v="4"/>
    <s v="STAFF-1934"/>
    <x v="1103"/>
    <x v="1"/>
    <x v="1"/>
    <s v="Married"/>
    <s v="No"/>
    <s v="Y"/>
    <n v="4"/>
    <n v="-2"/>
    <n v="0"/>
    <n v="47"/>
    <n v="0"/>
    <m/>
    <n v="0"/>
    <n v="1"/>
    <n v="1169"/>
    <n v="14"/>
    <x v="2"/>
    <n v="1"/>
    <n v="4"/>
    <n v="64"/>
    <n v="3"/>
    <n v="2"/>
    <n v="4"/>
    <n v="5467"/>
    <n v="2125"/>
    <n v="8"/>
    <n v="18"/>
    <n v="3"/>
    <n v="3"/>
    <n v="80"/>
    <n v="1"/>
    <n v="16"/>
    <n v="4"/>
    <n v="8"/>
    <n v="7"/>
    <n v="1"/>
    <n v="7"/>
  </r>
  <r>
    <s v="No"/>
    <s v="Non-Travel"/>
    <s v="25 - 34"/>
    <s v="Current Employees"/>
    <x v="1"/>
    <x v="4"/>
    <s v="STAFF-1574"/>
    <x v="1104"/>
    <x v="1"/>
    <x v="1"/>
    <s v="Married"/>
    <s v="No"/>
    <s v="Y"/>
    <n v="3"/>
    <n v="-2"/>
    <n v="0"/>
    <n v="32"/>
    <n v="0"/>
    <m/>
    <n v="0"/>
    <n v="1"/>
    <n v="1200"/>
    <n v="1"/>
    <x v="2"/>
    <n v="1"/>
    <n v="4"/>
    <n v="62"/>
    <n v="3"/>
    <n v="2"/>
    <n v="4"/>
    <n v="4087"/>
    <n v="25174"/>
    <n v="4"/>
    <n v="14"/>
    <n v="3"/>
    <n v="2"/>
    <n v="80"/>
    <n v="1"/>
    <n v="9"/>
    <n v="2"/>
    <n v="6"/>
    <n v="5"/>
    <n v="1"/>
    <n v="2"/>
  </r>
  <r>
    <s v="No"/>
    <s v="Non-Travel"/>
    <s v="35 - 44"/>
    <s v="Current Employees"/>
    <x v="1"/>
    <x v="0"/>
    <s v="STAFF-1813"/>
    <x v="1105"/>
    <x v="1"/>
    <x v="1"/>
    <s v="Single"/>
    <s v="No"/>
    <s v="Y"/>
    <n v="2"/>
    <n v="-2"/>
    <n v="0"/>
    <n v="43"/>
    <n v="0"/>
    <m/>
    <n v="0"/>
    <n v="1"/>
    <n v="343"/>
    <n v="9"/>
    <x v="3"/>
    <n v="1"/>
    <n v="1"/>
    <n v="52"/>
    <n v="3"/>
    <n v="1"/>
    <n v="3"/>
    <n v="2438"/>
    <n v="24978"/>
    <n v="4"/>
    <n v="13"/>
    <n v="3"/>
    <n v="3"/>
    <n v="80"/>
    <n v="0"/>
    <n v="7"/>
    <n v="2"/>
    <n v="3"/>
    <n v="2"/>
    <n v="1"/>
    <n v="2"/>
  </r>
  <r>
    <s v="No"/>
    <s v="Non-Travel"/>
    <s v="25 - 34"/>
    <s v="Current Employees"/>
    <x v="1"/>
    <x v="2"/>
    <s v="STAFF-2057"/>
    <x v="1106"/>
    <x v="1"/>
    <x v="3"/>
    <s v="Single"/>
    <s v="No"/>
    <s v="Y"/>
    <n v="2"/>
    <n v="-2"/>
    <n v="0"/>
    <n v="31"/>
    <n v="0"/>
    <m/>
    <n v="0"/>
    <n v="1"/>
    <n v="325"/>
    <n v="5"/>
    <x v="3"/>
    <n v="1"/>
    <n v="2"/>
    <n v="74"/>
    <n v="3"/>
    <n v="2"/>
    <n v="3"/>
    <n v="9936"/>
    <n v="3787"/>
    <n v="0"/>
    <n v="19"/>
    <n v="3"/>
    <n v="2"/>
    <n v="80"/>
    <n v="0"/>
    <n v="10"/>
    <n v="3"/>
    <n v="9"/>
    <n v="4"/>
    <n v="1"/>
    <n v="7"/>
  </r>
  <r>
    <s v="No"/>
    <s v="Non-Travel"/>
    <s v="25 - 34"/>
    <s v="Current Employees"/>
    <x v="1"/>
    <x v="4"/>
    <s v="STAFF-1764"/>
    <x v="1107"/>
    <x v="1"/>
    <x v="1"/>
    <s v="Single"/>
    <s v="No"/>
    <s v="Y"/>
    <n v="3"/>
    <n v="-2"/>
    <n v="0"/>
    <n v="32"/>
    <n v="0"/>
    <m/>
    <n v="0"/>
    <n v="1"/>
    <n v="953"/>
    <n v="5"/>
    <x v="2"/>
    <n v="1"/>
    <n v="4"/>
    <n v="65"/>
    <n v="3"/>
    <n v="1"/>
    <n v="4"/>
    <n v="2718"/>
    <n v="17674"/>
    <n v="2"/>
    <n v="14"/>
    <n v="3"/>
    <n v="2"/>
    <n v="80"/>
    <n v="0"/>
    <n v="12"/>
    <n v="3"/>
    <n v="7"/>
    <n v="7"/>
    <n v="0"/>
    <n v="7"/>
  </r>
  <r>
    <s v="No"/>
    <s v="Non-Travel"/>
    <s v="35 - 44"/>
    <s v="Current Employees"/>
    <x v="1"/>
    <x v="0"/>
    <s v="STAFF-1471"/>
    <x v="1108"/>
    <x v="1"/>
    <x v="2"/>
    <s v="Single"/>
    <s v="No"/>
    <s v="Y"/>
    <n v="5"/>
    <n v="-2"/>
    <n v="0"/>
    <n v="44"/>
    <n v="0"/>
    <m/>
    <n v="0"/>
    <n v="1"/>
    <n v="981"/>
    <n v="5"/>
    <x v="3"/>
    <n v="1"/>
    <n v="3"/>
    <n v="90"/>
    <n v="2"/>
    <n v="1"/>
    <n v="3"/>
    <n v="3162"/>
    <n v="7973"/>
    <n v="3"/>
    <n v="14"/>
    <n v="3"/>
    <n v="4"/>
    <n v="80"/>
    <n v="0"/>
    <n v="7"/>
    <n v="3"/>
    <n v="5"/>
    <n v="2"/>
    <n v="0"/>
    <n v="3"/>
  </r>
  <r>
    <s v="No"/>
    <s v="Non-Travel"/>
    <s v="25 - 34"/>
    <s v="Current Employees"/>
    <x v="1"/>
    <x v="2"/>
    <s v="STAFF-1947"/>
    <x v="1109"/>
    <x v="1"/>
    <x v="1"/>
    <s v="Single"/>
    <s v="No"/>
    <s v="Y"/>
    <n v="3"/>
    <n v="-2"/>
    <n v="0"/>
    <n v="28"/>
    <n v="0"/>
    <m/>
    <n v="0"/>
    <n v="1"/>
    <n v="1103"/>
    <n v="16"/>
    <x v="3"/>
    <n v="1"/>
    <n v="3"/>
    <n v="49"/>
    <n v="3"/>
    <n v="1"/>
    <n v="3"/>
    <n v="2144"/>
    <n v="2122"/>
    <n v="1"/>
    <n v="14"/>
    <n v="3"/>
    <n v="3"/>
    <n v="80"/>
    <n v="0"/>
    <n v="5"/>
    <n v="2"/>
    <n v="5"/>
    <n v="3"/>
    <n v="1"/>
    <n v="4"/>
  </r>
  <r>
    <s v="No"/>
    <s v="Non-Travel"/>
    <s v="35 - 44"/>
    <s v="Current Employees"/>
    <x v="1"/>
    <x v="4"/>
    <s v="STAFF-1440"/>
    <x v="1110"/>
    <x v="1"/>
    <x v="2"/>
    <s v="Single"/>
    <s v="No"/>
    <s v="Y"/>
    <n v="2"/>
    <n v="-2"/>
    <n v="0"/>
    <n v="37"/>
    <n v="0"/>
    <m/>
    <n v="0"/>
    <n v="1"/>
    <n v="1413"/>
    <n v="5"/>
    <x v="0"/>
    <n v="1"/>
    <n v="4"/>
    <n v="84"/>
    <n v="4"/>
    <n v="1"/>
    <n v="4"/>
    <n v="3500"/>
    <n v="25470"/>
    <n v="0"/>
    <n v="14"/>
    <n v="3"/>
    <n v="1"/>
    <n v="80"/>
    <n v="0"/>
    <n v="7"/>
    <n v="1"/>
    <n v="6"/>
    <n v="5"/>
    <n v="1"/>
    <n v="3"/>
  </r>
  <r>
    <s v="No"/>
    <s v="Non-Travel"/>
    <s v="35 - 44"/>
    <s v="Current Employees"/>
    <x v="1"/>
    <x v="0"/>
    <s v="STAFF-1976"/>
    <x v="1111"/>
    <x v="1"/>
    <x v="1"/>
    <s v="Single"/>
    <s v="No"/>
    <s v="Y"/>
    <n v="2"/>
    <n v="-2"/>
    <n v="0"/>
    <n v="42"/>
    <n v="0"/>
    <m/>
    <n v="0"/>
    <n v="1"/>
    <n v="335"/>
    <n v="23"/>
    <x v="0"/>
    <n v="1"/>
    <n v="4"/>
    <n v="37"/>
    <n v="2"/>
    <n v="2"/>
    <n v="3"/>
    <n v="4332"/>
    <n v="14811"/>
    <n v="1"/>
    <n v="12"/>
    <n v="3"/>
    <n v="4"/>
    <n v="80"/>
    <n v="0"/>
    <n v="20"/>
    <n v="3"/>
    <n v="20"/>
    <n v="9"/>
    <n v="3"/>
    <n v="7"/>
  </r>
  <r>
    <s v="No"/>
    <s v="Non-Travel"/>
    <s v="35 - 44"/>
    <s v="Current Employees"/>
    <x v="1"/>
    <x v="0"/>
    <s v="STAFF-2022"/>
    <x v="1112"/>
    <x v="1"/>
    <x v="5"/>
    <s v="Single"/>
    <s v="No"/>
    <s v="Y"/>
    <n v="3"/>
    <n v="-2"/>
    <n v="0"/>
    <n v="39"/>
    <n v="0"/>
    <m/>
    <n v="0"/>
    <n v="1"/>
    <n v="105"/>
    <n v="9"/>
    <x v="3"/>
    <n v="1"/>
    <n v="4"/>
    <n v="87"/>
    <n v="3"/>
    <n v="5"/>
    <n v="4"/>
    <n v="19431"/>
    <n v="15302"/>
    <n v="2"/>
    <n v="13"/>
    <n v="3"/>
    <n v="3"/>
    <n v="80"/>
    <n v="0"/>
    <n v="21"/>
    <n v="2"/>
    <n v="6"/>
    <n v="0"/>
    <n v="1"/>
    <n v="3"/>
  </r>
  <r>
    <s v="No"/>
    <s v="Non-Travel"/>
    <s v="45 - 54"/>
    <s v="Current Employees"/>
    <x v="0"/>
    <x v="0"/>
    <s v="STAFF-2019"/>
    <x v="1113"/>
    <x v="1"/>
    <x v="6"/>
    <s v="Divorced"/>
    <s v="No"/>
    <s v="Y"/>
    <n v="3"/>
    <n v="-2"/>
    <n v="0"/>
    <n v="52"/>
    <n v="0"/>
    <m/>
    <n v="0"/>
    <n v="1"/>
    <n v="585"/>
    <n v="29"/>
    <x v="2"/>
    <n v="1"/>
    <n v="1"/>
    <n v="40"/>
    <n v="3"/>
    <n v="1"/>
    <n v="4"/>
    <n v="3482"/>
    <n v="19788"/>
    <n v="2"/>
    <n v="15"/>
    <n v="3"/>
    <n v="2"/>
    <n v="80"/>
    <n v="2"/>
    <n v="16"/>
    <n v="2"/>
    <n v="9"/>
    <n v="8"/>
    <n v="0"/>
    <n v="0"/>
  </r>
  <r>
    <s v="No"/>
    <s v="Non-Travel"/>
    <s v="45 - 54"/>
    <s v="Current Employees"/>
    <x v="0"/>
    <x v="3"/>
    <s v="STAFF-1612"/>
    <x v="1114"/>
    <x v="1"/>
    <x v="0"/>
    <s v="Married"/>
    <s v="No"/>
    <s v="Y"/>
    <n v="2"/>
    <n v="-2"/>
    <n v="0"/>
    <n v="45"/>
    <n v="0"/>
    <m/>
    <n v="0"/>
    <n v="1"/>
    <n v="336"/>
    <n v="26"/>
    <x v="3"/>
    <n v="1"/>
    <n v="1"/>
    <n v="52"/>
    <n v="2"/>
    <n v="2"/>
    <n v="2"/>
    <n v="4385"/>
    <n v="24162"/>
    <n v="1"/>
    <n v="15"/>
    <n v="3"/>
    <n v="1"/>
    <n v="80"/>
    <n v="1"/>
    <n v="10"/>
    <n v="3"/>
    <n v="10"/>
    <n v="7"/>
    <n v="4"/>
    <n v="5"/>
  </r>
  <r>
    <s v="No"/>
    <s v="Non-Travel"/>
    <s v="45 - 54"/>
    <s v="Current Employees"/>
    <x v="0"/>
    <x v="3"/>
    <s v="STAFF-1731"/>
    <x v="1115"/>
    <x v="1"/>
    <x v="0"/>
    <s v="Married"/>
    <s v="No"/>
    <s v="Y"/>
    <n v="3"/>
    <n v="-2"/>
    <n v="0"/>
    <n v="47"/>
    <n v="0"/>
    <m/>
    <n v="0"/>
    <n v="1"/>
    <n v="543"/>
    <n v="2"/>
    <x v="2"/>
    <n v="1"/>
    <n v="3"/>
    <n v="87"/>
    <n v="3"/>
    <n v="2"/>
    <n v="2"/>
    <n v="4978"/>
    <n v="3536"/>
    <n v="7"/>
    <n v="11"/>
    <n v="3"/>
    <n v="4"/>
    <n v="80"/>
    <n v="1"/>
    <n v="4"/>
    <n v="1"/>
    <n v="1"/>
    <n v="0"/>
    <n v="0"/>
    <n v="0"/>
  </r>
  <r>
    <s v="No"/>
    <s v="Non-Travel"/>
    <s v="45 - 54"/>
    <s v="Current Employees"/>
    <x v="0"/>
    <x v="0"/>
    <s v="STAFF-1801"/>
    <x v="1116"/>
    <x v="1"/>
    <x v="0"/>
    <s v="Single"/>
    <s v="No"/>
    <s v="Y"/>
    <n v="3"/>
    <n v="-2"/>
    <n v="0"/>
    <n v="46"/>
    <n v="0"/>
    <m/>
    <n v="0"/>
    <n v="1"/>
    <n v="849"/>
    <n v="26"/>
    <x v="0"/>
    <n v="1"/>
    <n v="2"/>
    <n v="98"/>
    <n v="2"/>
    <n v="2"/>
    <n v="2"/>
    <n v="7991"/>
    <n v="25166"/>
    <n v="8"/>
    <n v="15"/>
    <n v="3"/>
    <n v="3"/>
    <n v="80"/>
    <n v="0"/>
    <n v="6"/>
    <n v="3"/>
    <n v="2"/>
    <n v="2"/>
    <n v="2"/>
    <n v="2"/>
  </r>
  <r>
    <s v="No"/>
    <s v="Travel_Frequently"/>
    <s v="35 - 44"/>
    <s v="Current Employees"/>
    <x v="2"/>
    <x v="5"/>
    <s v="STAFF-1563"/>
    <x v="1117"/>
    <x v="1"/>
    <x v="8"/>
    <s v="Married"/>
    <s v="No"/>
    <s v="Y"/>
    <n v="2"/>
    <n v="-2"/>
    <n v="0"/>
    <n v="38"/>
    <n v="0"/>
    <m/>
    <n v="0"/>
    <n v="1"/>
    <n v="888"/>
    <n v="10"/>
    <x v="2"/>
    <n v="1"/>
    <n v="3"/>
    <n v="71"/>
    <n v="3"/>
    <n v="2"/>
    <n v="3"/>
    <n v="6077"/>
    <n v="14814"/>
    <n v="3"/>
    <n v="11"/>
    <n v="3"/>
    <n v="3"/>
    <n v="80"/>
    <n v="0"/>
    <n v="10"/>
    <n v="3"/>
    <n v="6"/>
    <n v="3"/>
    <n v="1"/>
    <n v="2"/>
  </r>
  <r>
    <s v="No"/>
    <s v="Travel_Frequently"/>
    <s v="Under 25"/>
    <s v="Current Employees"/>
    <x v="2"/>
    <x v="2"/>
    <s v="STAFF-1746"/>
    <x v="1118"/>
    <x v="1"/>
    <x v="8"/>
    <s v="Married"/>
    <s v="No"/>
    <s v="Y"/>
    <n v="2"/>
    <n v="-2"/>
    <n v="0"/>
    <n v="24"/>
    <n v="0"/>
    <m/>
    <n v="0"/>
    <n v="1"/>
    <n v="897"/>
    <n v="10"/>
    <x v="3"/>
    <n v="1"/>
    <n v="1"/>
    <n v="59"/>
    <n v="3"/>
    <n v="1"/>
    <n v="4"/>
    <n v="2145"/>
    <n v="2097"/>
    <n v="0"/>
    <n v="14"/>
    <n v="3"/>
    <n v="4"/>
    <n v="80"/>
    <n v="1"/>
    <n v="3"/>
    <n v="3"/>
    <n v="2"/>
    <n v="2"/>
    <n v="2"/>
    <n v="1"/>
  </r>
  <r>
    <s v="No"/>
    <s v="Travel_Frequently"/>
    <s v="25 - 34"/>
    <s v="Current Employees"/>
    <x v="1"/>
    <x v="0"/>
    <s v="STAFF-1590"/>
    <x v="1119"/>
    <x v="1"/>
    <x v="4"/>
    <s v="Divorced"/>
    <s v="No"/>
    <s v="Y"/>
    <n v="0"/>
    <n v="-2"/>
    <n v="0"/>
    <n v="29"/>
    <n v="0"/>
    <m/>
    <n v="0"/>
    <n v="1"/>
    <n v="995"/>
    <n v="2"/>
    <x v="1"/>
    <n v="1"/>
    <n v="1"/>
    <n v="87"/>
    <n v="3"/>
    <n v="2"/>
    <n v="4"/>
    <n v="8853"/>
    <n v="24483"/>
    <n v="1"/>
    <n v="19"/>
    <n v="3"/>
    <n v="4"/>
    <n v="80"/>
    <n v="1"/>
    <n v="6"/>
    <n v="4"/>
    <n v="6"/>
    <n v="4"/>
    <n v="1"/>
    <n v="3"/>
  </r>
  <r>
    <s v="No"/>
    <s v="Travel_Frequently"/>
    <s v="25 - 34"/>
    <s v="Current Employees"/>
    <x v="1"/>
    <x v="0"/>
    <s v="STAFF-1615"/>
    <x v="1120"/>
    <x v="1"/>
    <x v="3"/>
    <s v="Divorced"/>
    <s v="No"/>
    <s v="Y"/>
    <n v="3"/>
    <n v="-2"/>
    <n v="0"/>
    <n v="34"/>
    <n v="0"/>
    <m/>
    <n v="0"/>
    <n v="1"/>
    <n v="426"/>
    <n v="10"/>
    <x v="2"/>
    <n v="1"/>
    <n v="3"/>
    <n v="42"/>
    <n v="4"/>
    <n v="2"/>
    <n v="4"/>
    <n v="4724"/>
    <n v="17000"/>
    <n v="1"/>
    <n v="13"/>
    <n v="3"/>
    <n v="1"/>
    <n v="80"/>
    <n v="1"/>
    <n v="9"/>
    <n v="3"/>
    <n v="9"/>
    <n v="7"/>
    <n v="7"/>
    <n v="2"/>
  </r>
  <r>
    <s v="No"/>
    <s v="Travel_Frequently"/>
    <s v="25 - 34"/>
    <s v="Current Employees"/>
    <x v="1"/>
    <x v="2"/>
    <s v="STAFF-1485"/>
    <x v="1121"/>
    <x v="1"/>
    <x v="7"/>
    <s v="Divorced"/>
    <s v="No"/>
    <s v="Y"/>
    <n v="3"/>
    <n v="-2"/>
    <n v="0"/>
    <n v="34"/>
    <n v="0"/>
    <m/>
    <n v="0"/>
    <n v="1"/>
    <n v="829"/>
    <n v="15"/>
    <x v="3"/>
    <n v="1"/>
    <n v="2"/>
    <n v="71"/>
    <n v="3"/>
    <n v="4"/>
    <n v="3"/>
    <n v="17007"/>
    <n v="11929"/>
    <n v="7"/>
    <n v="14"/>
    <n v="3"/>
    <n v="4"/>
    <n v="80"/>
    <n v="2"/>
    <n v="16"/>
    <n v="2"/>
    <n v="14"/>
    <n v="8"/>
    <n v="6"/>
    <n v="9"/>
  </r>
  <r>
    <s v="No"/>
    <s v="Travel_Frequently"/>
    <s v="25 - 34"/>
    <s v="Current Employees"/>
    <x v="1"/>
    <x v="1"/>
    <s v="STAFF-1431"/>
    <x v="1122"/>
    <x v="1"/>
    <x v="1"/>
    <s v="Divorced"/>
    <s v="No"/>
    <s v="Y"/>
    <n v="2"/>
    <n v="-2"/>
    <n v="0"/>
    <n v="34"/>
    <n v="0"/>
    <m/>
    <n v="0"/>
    <n v="1"/>
    <n v="560"/>
    <n v="1"/>
    <x v="2"/>
    <n v="1"/>
    <n v="4"/>
    <n v="91"/>
    <n v="3"/>
    <n v="1"/>
    <n v="3"/>
    <n v="2996"/>
    <n v="20284"/>
    <n v="5"/>
    <n v="14"/>
    <n v="3"/>
    <n v="3"/>
    <n v="80"/>
    <n v="2"/>
    <n v="10"/>
    <n v="3"/>
    <n v="4"/>
    <n v="3"/>
    <n v="1"/>
    <n v="3"/>
  </r>
  <r>
    <s v="No"/>
    <s v="Travel_Frequently"/>
    <s v="25 - 34"/>
    <s v="Current Employees"/>
    <x v="1"/>
    <x v="0"/>
    <s v="STAFF-1653"/>
    <x v="1123"/>
    <x v="1"/>
    <x v="3"/>
    <s v="Divorced"/>
    <s v="No"/>
    <s v="Y"/>
    <n v="6"/>
    <n v="-2"/>
    <n v="0"/>
    <n v="25"/>
    <n v="0"/>
    <m/>
    <n v="0"/>
    <n v="1"/>
    <n v="772"/>
    <n v="2"/>
    <x v="1"/>
    <n v="1"/>
    <n v="4"/>
    <n v="77"/>
    <n v="4"/>
    <n v="2"/>
    <n v="3"/>
    <n v="5206"/>
    <n v="4973"/>
    <n v="1"/>
    <n v="17"/>
    <n v="3"/>
    <n v="3"/>
    <n v="80"/>
    <n v="2"/>
    <n v="7"/>
    <n v="3"/>
    <n v="7"/>
    <n v="7"/>
    <n v="0"/>
    <n v="7"/>
  </r>
  <r>
    <s v="No"/>
    <s v="Travel_Frequently"/>
    <s v="45 - 54"/>
    <s v="Current Employees"/>
    <x v="1"/>
    <x v="0"/>
    <s v="STAFF-1941"/>
    <x v="1124"/>
    <x v="1"/>
    <x v="7"/>
    <s v="Married"/>
    <s v="No"/>
    <s v="Y"/>
    <n v="3"/>
    <n v="-2"/>
    <n v="0"/>
    <n v="49"/>
    <n v="0"/>
    <m/>
    <n v="0"/>
    <n v="1"/>
    <n v="1064"/>
    <n v="2"/>
    <x v="1"/>
    <n v="1"/>
    <n v="2"/>
    <n v="42"/>
    <n v="3"/>
    <n v="5"/>
    <n v="4"/>
    <n v="19161"/>
    <n v="13738"/>
    <n v="3"/>
    <n v="15"/>
    <n v="3"/>
    <n v="4"/>
    <n v="80"/>
    <n v="0"/>
    <n v="28"/>
    <n v="3"/>
    <n v="5"/>
    <n v="4"/>
    <n v="4"/>
    <n v="3"/>
  </r>
  <r>
    <s v="No"/>
    <s v="Travel_Frequently"/>
    <s v="25 - 34"/>
    <s v="Current Employees"/>
    <x v="1"/>
    <x v="2"/>
    <s v="STAFF-1852"/>
    <x v="1125"/>
    <x v="1"/>
    <x v="2"/>
    <s v="Married"/>
    <s v="No"/>
    <s v="Y"/>
    <n v="3"/>
    <n v="-2"/>
    <n v="0"/>
    <n v="29"/>
    <n v="0"/>
    <m/>
    <n v="0"/>
    <n v="1"/>
    <n v="574"/>
    <n v="20"/>
    <x v="1"/>
    <n v="1"/>
    <n v="4"/>
    <n v="40"/>
    <n v="3"/>
    <n v="1"/>
    <n v="4"/>
    <n v="3812"/>
    <n v="7003"/>
    <n v="1"/>
    <n v="13"/>
    <n v="3"/>
    <n v="2"/>
    <n v="80"/>
    <n v="0"/>
    <n v="11"/>
    <n v="4"/>
    <n v="11"/>
    <n v="8"/>
    <n v="3"/>
    <n v="10"/>
  </r>
  <r>
    <s v="No"/>
    <s v="Travel_Frequently"/>
    <s v="35 - 44"/>
    <s v="Current Employees"/>
    <x v="1"/>
    <x v="0"/>
    <s v="STAFF-1997"/>
    <x v="1126"/>
    <x v="1"/>
    <x v="3"/>
    <s v="Married"/>
    <s v="No"/>
    <s v="Y"/>
    <n v="1"/>
    <n v="-2"/>
    <n v="0"/>
    <n v="38"/>
    <n v="0"/>
    <m/>
    <n v="0"/>
    <n v="1"/>
    <n v="508"/>
    <n v="6"/>
    <x v="2"/>
    <n v="1"/>
    <n v="1"/>
    <n v="72"/>
    <n v="2"/>
    <n v="2"/>
    <n v="3"/>
    <n v="5321"/>
    <n v="14284"/>
    <n v="2"/>
    <n v="11"/>
    <n v="3"/>
    <n v="4"/>
    <n v="80"/>
    <n v="1"/>
    <n v="10"/>
    <n v="3"/>
    <n v="8"/>
    <n v="3"/>
    <n v="7"/>
    <n v="7"/>
  </r>
  <r>
    <s v="No"/>
    <s v="Travel_Frequently"/>
    <s v="25 - 34"/>
    <s v="Current Employees"/>
    <x v="1"/>
    <x v="0"/>
    <s v="STAFF-1720"/>
    <x v="1127"/>
    <x v="1"/>
    <x v="1"/>
    <s v="Married"/>
    <s v="No"/>
    <s v="Y"/>
    <n v="3"/>
    <n v="-2"/>
    <n v="0"/>
    <n v="32"/>
    <n v="0"/>
    <m/>
    <n v="0"/>
    <n v="1"/>
    <n v="585"/>
    <n v="10"/>
    <x v="3"/>
    <n v="1"/>
    <n v="1"/>
    <n v="56"/>
    <n v="3"/>
    <n v="1"/>
    <n v="3"/>
    <n v="3433"/>
    <n v="17360"/>
    <n v="6"/>
    <n v="13"/>
    <n v="3"/>
    <n v="1"/>
    <n v="80"/>
    <n v="1"/>
    <n v="10"/>
    <n v="2"/>
    <n v="5"/>
    <n v="2"/>
    <n v="1"/>
    <n v="3"/>
  </r>
  <r>
    <s v="No"/>
    <s v="Travel_Frequently"/>
    <s v="25 - 34"/>
    <s v="Current Employees"/>
    <x v="1"/>
    <x v="1"/>
    <s v="STAFF-1918"/>
    <x v="1128"/>
    <x v="1"/>
    <x v="2"/>
    <s v="Married"/>
    <s v="No"/>
    <s v="Y"/>
    <n v="3"/>
    <n v="-2"/>
    <n v="0"/>
    <n v="26"/>
    <n v="0"/>
    <m/>
    <n v="0"/>
    <n v="1"/>
    <n v="1096"/>
    <n v="6"/>
    <x v="3"/>
    <n v="1"/>
    <n v="3"/>
    <n v="61"/>
    <n v="4"/>
    <n v="1"/>
    <n v="4"/>
    <n v="2544"/>
    <n v="7102"/>
    <n v="0"/>
    <n v="18"/>
    <n v="3"/>
    <n v="1"/>
    <n v="80"/>
    <n v="1"/>
    <n v="8"/>
    <n v="3"/>
    <n v="7"/>
    <n v="7"/>
    <n v="7"/>
    <n v="7"/>
  </r>
  <r>
    <s v="No"/>
    <s v="Travel_Frequently"/>
    <s v="35 - 44"/>
    <s v="Current Employees"/>
    <x v="1"/>
    <x v="2"/>
    <s v="STAFF-2061"/>
    <x v="1129"/>
    <x v="1"/>
    <x v="2"/>
    <s v="Married"/>
    <s v="No"/>
    <s v="Y"/>
    <n v="3"/>
    <n v="-2"/>
    <n v="0"/>
    <n v="36"/>
    <n v="0"/>
    <m/>
    <n v="0"/>
    <n v="1"/>
    <n v="884"/>
    <n v="23"/>
    <x v="0"/>
    <n v="1"/>
    <n v="3"/>
    <n v="41"/>
    <n v="4"/>
    <n v="2"/>
    <n v="4"/>
    <n v="2571"/>
    <n v="12290"/>
    <n v="4"/>
    <n v="17"/>
    <n v="3"/>
    <n v="3"/>
    <n v="80"/>
    <n v="1"/>
    <n v="17"/>
    <n v="3"/>
    <n v="5"/>
    <n v="2"/>
    <n v="0"/>
    <n v="3"/>
  </r>
  <r>
    <s v="No"/>
    <s v="Travel_Frequently"/>
    <s v="25 - 34"/>
    <s v="Current Employees"/>
    <x v="1"/>
    <x v="4"/>
    <s v="STAFF-1597"/>
    <x v="1130"/>
    <x v="1"/>
    <x v="4"/>
    <s v="Married"/>
    <s v="No"/>
    <s v="Y"/>
    <n v="3"/>
    <n v="-2"/>
    <n v="0"/>
    <n v="34"/>
    <n v="0"/>
    <m/>
    <n v="0"/>
    <n v="1"/>
    <n v="653"/>
    <n v="10"/>
    <x v="2"/>
    <n v="1"/>
    <n v="4"/>
    <n v="92"/>
    <n v="2"/>
    <n v="2"/>
    <n v="4"/>
    <n v="5063"/>
    <n v="15332"/>
    <n v="1"/>
    <n v="14"/>
    <n v="3"/>
    <n v="2"/>
    <n v="80"/>
    <n v="1"/>
    <n v="8"/>
    <n v="2"/>
    <n v="8"/>
    <n v="2"/>
    <n v="7"/>
    <n v="7"/>
  </r>
  <r>
    <s v="No"/>
    <s v="Travel_Frequently"/>
    <s v="35 - 44"/>
    <s v="Current Employees"/>
    <x v="1"/>
    <x v="0"/>
    <s v="STAFF-1668"/>
    <x v="1131"/>
    <x v="1"/>
    <x v="1"/>
    <s v="Married"/>
    <s v="No"/>
    <s v="Y"/>
    <n v="4"/>
    <n v="-2"/>
    <n v="0"/>
    <n v="38"/>
    <n v="0"/>
    <m/>
    <n v="0"/>
    <n v="1"/>
    <n v="1189"/>
    <n v="1"/>
    <x v="3"/>
    <n v="1"/>
    <n v="4"/>
    <n v="90"/>
    <n v="3"/>
    <n v="2"/>
    <n v="4"/>
    <n v="4735"/>
    <n v="9867"/>
    <n v="7"/>
    <n v="15"/>
    <n v="3"/>
    <n v="4"/>
    <n v="80"/>
    <n v="2"/>
    <n v="19"/>
    <n v="4"/>
    <n v="13"/>
    <n v="11"/>
    <n v="2"/>
    <n v="9"/>
  </r>
  <r>
    <s v="No"/>
    <s v="Travel_Frequently"/>
    <s v="45 - 54"/>
    <s v="Current Employees"/>
    <x v="1"/>
    <x v="2"/>
    <s v="STAFF-1922"/>
    <x v="1132"/>
    <x v="1"/>
    <x v="4"/>
    <s v="Single"/>
    <s v="No"/>
    <s v="Y"/>
    <n v="3"/>
    <n v="-2"/>
    <n v="0"/>
    <n v="45"/>
    <n v="0"/>
    <m/>
    <n v="0"/>
    <n v="1"/>
    <n v="1297"/>
    <n v="1"/>
    <x v="2"/>
    <n v="1"/>
    <n v="2"/>
    <n v="44"/>
    <n v="3"/>
    <n v="2"/>
    <n v="3"/>
    <n v="5399"/>
    <n v="14511"/>
    <n v="4"/>
    <n v="12"/>
    <n v="3"/>
    <n v="3"/>
    <n v="80"/>
    <n v="0"/>
    <n v="12"/>
    <n v="3"/>
    <n v="4"/>
    <n v="2"/>
    <n v="0"/>
    <n v="3"/>
  </r>
  <r>
    <s v="No"/>
    <s v="Travel_Frequently"/>
    <s v="35 - 44"/>
    <s v="Current Employees"/>
    <x v="1"/>
    <x v="0"/>
    <s v="STAFF-1412"/>
    <x v="1133"/>
    <x v="1"/>
    <x v="3"/>
    <s v="Single"/>
    <s v="No"/>
    <s v="Y"/>
    <n v="2"/>
    <n v="-2"/>
    <n v="0"/>
    <n v="35"/>
    <n v="0"/>
    <m/>
    <n v="0"/>
    <n v="1"/>
    <n v="200"/>
    <n v="18"/>
    <x v="0"/>
    <n v="1"/>
    <n v="3"/>
    <n v="60"/>
    <n v="3"/>
    <n v="3"/>
    <n v="4"/>
    <n v="9362"/>
    <n v="19944"/>
    <n v="2"/>
    <n v="11"/>
    <n v="3"/>
    <n v="3"/>
    <n v="80"/>
    <n v="0"/>
    <n v="10"/>
    <n v="3"/>
    <n v="2"/>
    <n v="2"/>
    <n v="2"/>
    <n v="2"/>
  </r>
  <r>
    <s v="No"/>
    <s v="Travel_Frequently"/>
    <s v="25 - 34"/>
    <s v="Current Employees"/>
    <x v="1"/>
    <x v="2"/>
    <s v="STAFF-1648"/>
    <x v="1134"/>
    <x v="1"/>
    <x v="1"/>
    <s v="Single"/>
    <s v="No"/>
    <s v="Y"/>
    <n v="0"/>
    <n v="-2"/>
    <n v="0"/>
    <n v="27"/>
    <n v="0"/>
    <m/>
    <n v="0"/>
    <n v="1"/>
    <n v="591"/>
    <n v="2"/>
    <x v="3"/>
    <n v="1"/>
    <n v="4"/>
    <n v="87"/>
    <n v="3"/>
    <n v="1"/>
    <n v="4"/>
    <n v="2580"/>
    <n v="6297"/>
    <n v="2"/>
    <n v="13"/>
    <n v="3"/>
    <n v="3"/>
    <n v="80"/>
    <n v="0"/>
    <n v="6"/>
    <n v="2"/>
    <n v="4"/>
    <n v="2"/>
    <n v="1"/>
    <n v="2"/>
  </r>
  <r>
    <s v="No"/>
    <s v="Travel_Frequently"/>
    <s v="35 - 44"/>
    <s v="Current Employees"/>
    <x v="0"/>
    <x v="0"/>
    <s v="STAFF-1812"/>
    <x v="1135"/>
    <x v="1"/>
    <x v="0"/>
    <s v="Divorced"/>
    <s v="No"/>
    <s v="Y"/>
    <n v="6"/>
    <n v="-2"/>
    <n v="0"/>
    <n v="39"/>
    <n v="0"/>
    <m/>
    <n v="0"/>
    <n v="1"/>
    <n v="766"/>
    <n v="20"/>
    <x v="3"/>
    <n v="1"/>
    <n v="3"/>
    <n v="83"/>
    <n v="3"/>
    <n v="2"/>
    <n v="4"/>
    <n v="4127"/>
    <n v="19188"/>
    <n v="2"/>
    <n v="18"/>
    <n v="3"/>
    <n v="4"/>
    <n v="80"/>
    <n v="1"/>
    <n v="7"/>
    <n v="3"/>
    <n v="2"/>
    <n v="1"/>
    <n v="2"/>
    <n v="2"/>
  </r>
  <r>
    <s v="No"/>
    <s v="Travel_Frequently"/>
    <s v="35 - 44"/>
    <s v="Current Employees"/>
    <x v="0"/>
    <x v="2"/>
    <s v="STAFF-1700"/>
    <x v="1136"/>
    <x v="1"/>
    <x v="0"/>
    <s v="Divorced"/>
    <s v="No"/>
    <s v="Y"/>
    <n v="2"/>
    <n v="-2"/>
    <n v="0"/>
    <n v="37"/>
    <n v="0"/>
    <m/>
    <n v="0"/>
    <n v="1"/>
    <n v="1278"/>
    <n v="1"/>
    <x v="2"/>
    <n v="1"/>
    <n v="3"/>
    <n v="31"/>
    <n v="1"/>
    <n v="2"/>
    <n v="4"/>
    <n v="9525"/>
    <n v="7677"/>
    <n v="1"/>
    <n v="14"/>
    <n v="3"/>
    <n v="3"/>
    <n v="80"/>
    <n v="2"/>
    <n v="6"/>
    <n v="2"/>
    <n v="6"/>
    <n v="3"/>
    <n v="1"/>
    <n v="3"/>
  </r>
  <r>
    <s v="No"/>
    <s v="Travel_Frequently"/>
    <s v="45 - 54"/>
    <s v="Current Employees"/>
    <x v="0"/>
    <x v="2"/>
    <s v="STAFF-2065"/>
    <x v="1137"/>
    <x v="1"/>
    <x v="0"/>
    <s v="Married"/>
    <s v="No"/>
    <s v="Y"/>
    <n v="3"/>
    <n v="-2"/>
    <n v="0"/>
    <n v="49"/>
    <n v="0"/>
    <m/>
    <n v="0"/>
    <n v="1"/>
    <n v="1023"/>
    <n v="2"/>
    <x v="3"/>
    <n v="1"/>
    <n v="4"/>
    <n v="63"/>
    <n v="2"/>
    <n v="2"/>
    <n v="2"/>
    <n v="5390"/>
    <n v="13243"/>
    <n v="2"/>
    <n v="14"/>
    <n v="3"/>
    <n v="4"/>
    <n v="80"/>
    <n v="0"/>
    <n v="17"/>
    <n v="2"/>
    <n v="9"/>
    <n v="6"/>
    <n v="0"/>
    <n v="8"/>
  </r>
  <r>
    <s v="No"/>
    <s v="Travel_Frequently"/>
    <s v="25 - 34"/>
    <s v="Current Employees"/>
    <x v="0"/>
    <x v="2"/>
    <s v="STAFF-1477"/>
    <x v="1138"/>
    <x v="1"/>
    <x v="0"/>
    <s v="Married"/>
    <s v="No"/>
    <s v="Y"/>
    <n v="2"/>
    <n v="-2"/>
    <n v="0"/>
    <n v="33"/>
    <n v="0"/>
    <m/>
    <n v="0"/>
    <n v="1"/>
    <n v="430"/>
    <n v="7"/>
    <x v="3"/>
    <n v="1"/>
    <n v="4"/>
    <n v="54"/>
    <n v="3"/>
    <n v="2"/>
    <n v="3"/>
    <n v="4373"/>
    <n v="17456"/>
    <n v="0"/>
    <n v="14"/>
    <n v="3"/>
    <n v="1"/>
    <n v="80"/>
    <n v="2"/>
    <n v="5"/>
    <n v="3"/>
    <n v="4"/>
    <n v="3"/>
    <n v="0"/>
    <n v="3"/>
  </r>
  <r>
    <s v="No"/>
    <s v="Travel_Frequently"/>
    <s v="25 - 34"/>
    <s v="Current Employees"/>
    <x v="0"/>
    <x v="0"/>
    <s v="STAFF-1507"/>
    <x v="1139"/>
    <x v="1"/>
    <x v="0"/>
    <s v="Single"/>
    <s v="No"/>
    <s v="Y"/>
    <n v="5"/>
    <n v="-2"/>
    <n v="0"/>
    <n v="28"/>
    <n v="0"/>
    <m/>
    <n v="0"/>
    <n v="1"/>
    <n v="467"/>
    <n v="7"/>
    <x v="3"/>
    <n v="1"/>
    <n v="3"/>
    <n v="55"/>
    <n v="3"/>
    <n v="2"/>
    <n v="3"/>
    <n v="4898"/>
    <n v="11827"/>
    <n v="0"/>
    <n v="14"/>
    <n v="3"/>
    <n v="4"/>
    <n v="80"/>
    <n v="0"/>
    <n v="5"/>
    <n v="3"/>
    <n v="4"/>
    <n v="2"/>
    <n v="1"/>
    <n v="3"/>
  </r>
  <r>
    <s v="No"/>
    <s v="Travel_Frequently"/>
    <s v="25 - 34"/>
    <s v="Current Employees"/>
    <x v="0"/>
    <x v="1"/>
    <s v="STAFF-1613"/>
    <x v="1140"/>
    <x v="1"/>
    <x v="0"/>
    <s v="Single"/>
    <s v="No"/>
    <s v="Y"/>
    <n v="3"/>
    <n v="-2"/>
    <n v="0"/>
    <n v="31"/>
    <n v="0"/>
    <m/>
    <n v="0"/>
    <n v="1"/>
    <n v="715"/>
    <n v="2"/>
    <x v="2"/>
    <n v="1"/>
    <n v="4"/>
    <n v="54"/>
    <n v="3"/>
    <n v="2"/>
    <n v="3"/>
    <n v="5332"/>
    <n v="21602"/>
    <n v="7"/>
    <n v="13"/>
    <n v="3"/>
    <n v="4"/>
    <n v="80"/>
    <n v="0"/>
    <n v="10"/>
    <n v="3"/>
    <n v="5"/>
    <n v="2"/>
    <n v="0"/>
    <n v="3"/>
  </r>
  <r>
    <s v="No"/>
    <s v="Travel_Frequently"/>
    <s v="25 - 34"/>
    <s v="Current Employees"/>
    <x v="0"/>
    <x v="3"/>
    <s v="STAFF-1853"/>
    <x v="1141"/>
    <x v="1"/>
    <x v="0"/>
    <s v="Single"/>
    <s v="No"/>
    <s v="Y"/>
    <n v="2"/>
    <n v="-2"/>
    <n v="0"/>
    <n v="32"/>
    <n v="0"/>
    <m/>
    <n v="0"/>
    <n v="1"/>
    <n v="1318"/>
    <n v="10"/>
    <x v="2"/>
    <n v="1"/>
    <n v="4"/>
    <n v="79"/>
    <n v="3"/>
    <n v="2"/>
    <n v="2"/>
    <n v="4648"/>
    <n v="26075"/>
    <n v="8"/>
    <n v="13"/>
    <n v="3"/>
    <n v="3"/>
    <n v="80"/>
    <n v="0"/>
    <n v="4"/>
    <n v="4"/>
    <n v="0"/>
    <n v="0"/>
    <n v="0"/>
    <n v="0"/>
  </r>
  <r>
    <s v="No"/>
    <s v="Travel_Rarely"/>
    <s v="35 - 44"/>
    <s v="Current Employees"/>
    <x v="2"/>
    <x v="1"/>
    <s v="STAFF-1794"/>
    <x v="1142"/>
    <x v="1"/>
    <x v="8"/>
    <s v="Divorced"/>
    <s v="No"/>
    <s v="Y"/>
    <n v="4"/>
    <n v="-2"/>
    <n v="0"/>
    <n v="37"/>
    <n v="0"/>
    <m/>
    <n v="0"/>
    <n v="1"/>
    <n v="1239"/>
    <n v="8"/>
    <x v="0"/>
    <n v="1"/>
    <n v="3"/>
    <n v="89"/>
    <n v="3"/>
    <n v="2"/>
    <n v="2"/>
    <n v="4071"/>
    <n v="12832"/>
    <n v="2"/>
    <n v="13"/>
    <n v="3"/>
    <n v="3"/>
    <n v="80"/>
    <n v="0"/>
    <n v="19"/>
    <n v="2"/>
    <n v="10"/>
    <n v="0"/>
    <n v="4"/>
    <n v="7"/>
  </r>
  <r>
    <s v="No"/>
    <s v="Travel_Rarely"/>
    <s v="25 - 34"/>
    <s v="Current Employees"/>
    <x v="2"/>
    <x v="2"/>
    <s v="STAFF-1865"/>
    <x v="1143"/>
    <x v="1"/>
    <x v="8"/>
    <s v="Married"/>
    <s v="No"/>
    <s v="Y"/>
    <n v="3"/>
    <n v="-2"/>
    <n v="0"/>
    <n v="29"/>
    <n v="0"/>
    <m/>
    <n v="0"/>
    <n v="1"/>
    <n v="352"/>
    <n v="6"/>
    <x v="1"/>
    <n v="1"/>
    <n v="4"/>
    <n v="87"/>
    <n v="2"/>
    <n v="1"/>
    <n v="2"/>
    <n v="2804"/>
    <n v="15434"/>
    <n v="1"/>
    <n v="11"/>
    <n v="3"/>
    <n v="4"/>
    <n v="80"/>
    <n v="0"/>
    <n v="1"/>
    <n v="3"/>
    <n v="1"/>
    <n v="0"/>
    <n v="0"/>
    <n v="0"/>
  </r>
  <r>
    <s v="No"/>
    <s v="Travel_Rarely"/>
    <s v="25 - 34"/>
    <s v="Current Employees"/>
    <x v="2"/>
    <x v="1"/>
    <s v="STAFF-1419"/>
    <x v="1144"/>
    <x v="1"/>
    <x v="8"/>
    <s v="Single"/>
    <s v="No"/>
    <s v="Y"/>
    <n v="3"/>
    <n v="-2"/>
    <n v="0"/>
    <n v="29"/>
    <n v="0"/>
    <m/>
    <n v="0"/>
    <n v="1"/>
    <n v="332"/>
    <n v="17"/>
    <x v="3"/>
    <n v="1"/>
    <n v="2"/>
    <n v="51"/>
    <n v="2"/>
    <n v="3"/>
    <n v="3"/>
    <n v="7988"/>
    <n v="9769"/>
    <n v="1"/>
    <n v="13"/>
    <n v="3"/>
    <n v="1"/>
    <n v="80"/>
    <n v="0"/>
    <n v="10"/>
    <n v="2"/>
    <n v="10"/>
    <n v="9"/>
    <n v="0"/>
    <n v="9"/>
  </r>
  <r>
    <s v="No"/>
    <s v="Travel_Rarely"/>
    <s v="35 - 44"/>
    <s v="Current Employees"/>
    <x v="2"/>
    <x v="0"/>
    <s v="STAFF-1778"/>
    <x v="1145"/>
    <x v="1"/>
    <x v="8"/>
    <s v="Single"/>
    <s v="No"/>
    <s v="Y"/>
    <n v="5"/>
    <n v="-2"/>
    <n v="0"/>
    <n v="43"/>
    <n v="0"/>
    <m/>
    <n v="0"/>
    <n v="1"/>
    <n v="244"/>
    <n v="2"/>
    <x v="3"/>
    <n v="1"/>
    <n v="2"/>
    <n v="97"/>
    <n v="3"/>
    <n v="1"/>
    <n v="4"/>
    <n v="3539"/>
    <n v="5033"/>
    <n v="0"/>
    <n v="13"/>
    <n v="3"/>
    <n v="2"/>
    <n v="80"/>
    <n v="0"/>
    <n v="10"/>
    <n v="3"/>
    <n v="9"/>
    <n v="7"/>
    <n v="1"/>
    <n v="8"/>
  </r>
  <r>
    <s v="No"/>
    <s v="Travel_Rarely"/>
    <s v="Over 55"/>
    <s v="Current Employees"/>
    <x v="1"/>
    <x v="4"/>
    <s v="STAFF-1694"/>
    <x v="1146"/>
    <x v="1"/>
    <x v="1"/>
    <s v="Divorced"/>
    <s v="No"/>
    <s v="Y"/>
    <n v="1"/>
    <n v="-2"/>
    <n v="0"/>
    <n v="55"/>
    <n v="0"/>
    <m/>
    <n v="0"/>
    <n v="1"/>
    <n v="1441"/>
    <n v="22"/>
    <x v="3"/>
    <n v="1"/>
    <n v="4"/>
    <n v="94"/>
    <n v="2"/>
    <n v="1"/>
    <n v="4"/>
    <n v="3537"/>
    <n v="23737"/>
    <n v="5"/>
    <n v="12"/>
    <n v="3"/>
    <n v="4"/>
    <n v="80"/>
    <n v="1"/>
    <n v="8"/>
    <n v="3"/>
    <n v="4"/>
    <n v="2"/>
    <n v="1"/>
    <n v="2"/>
  </r>
  <r>
    <s v="No"/>
    <s v="Travel_Rarely"/>
    <s v="25 - 34"/>
    <s v="Current Employees"/>
    <x v="1"/>
    <x v="0"/>
    <s v="STAFF-1506"/>
    <x v="1147"/>
    <x v="1"/>
    <x v="1"/>
    <s v="Divorced"/>
    <s v="No"/>
    <s v="Y"/>
    <n v="2"/>
    <n v="-2"/>
    <n v="0"/>
    <n v="28"/>
    <n v="0"/>
    <m/>
    <n v="0"/>
    <n v="1"/>
    <n v="1423"/>
    <n v="1"/>
    <x v="3"/>
    <n v="1"/>
    <n v="1"/>
    <n v="72"/>
    <n v="2"/>
    <n v="1"/>
    <n v="3"/>
    <n v="1563"/>
    <n v="12530"/>
    <n v="1"/>
    <n v="14"/>
    <n v="3"/>
    <n v="4"/>
    <n v="80"/>
    <n v="1"/>
    <n v="1"/>
    <n v="1"/>
    <n v="1"/>
    <n v="0"/>
    <n v="0"/>
    <n v="0"/>
  </r>
  <r>
    <s v="No"/>
    <s v="Travel_Rarely"/>
    <s v="35 - 44"/>
    <s v="Current Employees"/>
    <x v="1"/>
    <x v="0"/>
    <s v="STAFF-1892"/>
    <x v="1148"/>
    <x v="1"/>
    <x v="5"/>
    <s v="Divorced"/>
    <s v="No"/>
    <s v="Y"/>
    <n v="3"/>
    <n v="-2"/>
    <n v="0"/>
    <n v="40"/>
    <n v="0"/>
    <m/>
    <n v="0"/>
    <n v="1"/>
    <n v="1137"/>
    <n v="1"/>
    <x v="2"/>
    <n v="1"/>
    <n v="1"/>
    <n v="98"/>
    <n v="3"/>
    <n v="4"/>
    <n v="3"/>
    <n v="16823"/>
    <n v="18991"/>
    <n v="2"/>
    <n v="11"/>
    <n v="3"/>
    <n v="1"/>
    <n v="80"/>
    <n v="1"/>
    <n v="22"/>
    <n v="3"/>
    <n v="19"/>
    <n v="7"/>
    <n v="11"/>
    <n v="16"/>
  </r>
  <r>
    <s v="No"/>
    <s v="Travel_Rarely"/>
    <s v="25 - 34"/>
    <s v="Current Employees"/>
    <x v="1"/>
    <x v="0"/>
    <s v="STAFF-1881"/>
    <x v="1149"/>
    <x v="1"/>
    <x v="2"/>
    <s v="Divorced"/>
    <s v="No"/>
    <s v="Y"/>
    <n v="2"/>
    <n v="-2"/>
    <n v="0"/>
    <n v="31"/>
    <n v="0"/>
    <m/>
    <n v="0"/>
    <n v="1"/>
    <n v="311"/>
    <n v="20"/>
    <x v="3"/>
    <n v="1"/>
    <n v="2"/>
    <n v="89"/>
    <n v="3"/>
    <n v="2"/>
    <n v="3"/>
    <n v="4197"/>
    <n v="18624"/>
    <n v="1"/>
    <n v="11"/>
    <n v="3"/>
    <n v="1"/>
    <n v="80"/>
    <n v="1"/>
    <n v="10"/>
    <n v="3"/>
    <n v="10"/>
    <n v="8"/>
    <n v="0"/>
    <n v="2"/>
  </r>
  <r>
    <s v="No"/>
    <s v="Travel_Rarely"/>
    <s v="35 - 44"/>
    <s v="Current Employees"/>
    <x v="1"/>
    <x v="2"/>
    <s v="STAFF-1627"/>
    <x v="1150"/>
    <x v="1"/>
    <x v="2"/>
    <s v="Divorced"/>
    <s v="No"/>
    <s v="Y"/>
    <n v="3"/>
    <n v="-2"/>
    <n v="0"/>
    <n v="39"/>
    <n v="0"/>
    <m/>
    <n v="0"/>
    <n v="1"/>
    <n v="170"/>
    <n v="3"/>
    <x v="0"/>
    <n v="1"/>
    <n v="3"/>
    <n v="76"/>
    <n v="2"/>
    <n v="2"/>
    <n v="3"/>
    <n v="3069"/>
    <n v="10302"/>
    <n v="0"/>
    <n v="15"/>
    <n v="3"/>
    <n v="4"/>
    <n v="80"/>
    <n v="1"/>
    <n v="11"/>
    <n v="3"/>
    <n v="10"/>
    <n v="8"/>
    <n v="0"/>
    <n v="7"/>
  </r>
  <r>
    <s v="No"/>
    <s v="Travel_Rarely"/>
    <s v="35 - 44"/>
    <s v="Current Employees"/>
    <x v="1"/>
    <x v="2"/>
    <s v="STAFF-1474"/>
    <x v="1151"/>
    <x v="1"/>
    <x v="1"/>
    <s v="Divorced"/>
    <s v="No"/>
    <s v="Y"/>
    <n v="3"/>
    <n v="-2"/>
    <n v="0"/>
    <n v="40"/>
    <n v="0"/>
    <m/>
    <n v="0"/>
    <n v="1"/>
    <n v="896"/>
    <n v="2"/>
    <x v="3"/>
    <n v="1"/>
    <n v="3"/>
    <n v="68"/>
    <n v="3"/>
    <n v="1"/>
    <n v="3"/>
    <n v="2345"/>
    <n v="8045"/>
    <n v="2"/>
    <n v="14"/>
    <n v="3"/>
    <n v="3"/>
    <n v="80"/>
    <n v="1"/>
    <n v="8"/>
    <n v="4"/>
    <n v="3"/>
    <n v="1"/>
    <n v="1"/>
    <n v="2"/>
  </r>
  <r>
    <s v="No"/>
    <s v="Travel_Rarely"/>
    <s v="45 - 54"/>
    <s v="Current Employees"/>
    <x v="1"/>
    <x v="0"/>
    <s v="STAFF-1857"/>
    <x v="1152"/>
    <x v="1"/>
    <x v="3"/>
    <s v="Divorced"/>
    <s v="No"/>
    <s v="Y"/>
    <n v="4"/>
    <n v="-2"/>
    <n v="0"/>
    <n v="46"/>
    <n v="0"/>
    <m/>
    <n v="0"/>
    <n v="1"/>
    <n v="706"/>
    <n v="2"/>
    <x v="0"/>
    <n v="1"/>
    <n v="4"/>
    <n v="82"/>
    <n v="3"/>
    <n v="3"/>
    <n v="4"/>
    <n v="8578"/>
    <n v="19989"/>
    <n v="3"/>
    <n v="14"/>
    <n v="3"/>
    <n v="3"/>
    <n v="80"/>
    <n v="1"/>
    <n v="12"/>
    <n v="2"/>
    <n v="9"/>
    <n v="8"/>
    <n v="4"/>
    <n v="7"/>
  </r>
  <r>
    <s v="No"/>
    <s v="Travel_Rarely"/>
    <s v="35 - 44"/>
    <s v="Current Employees"/>
    <x v="1"/>
    <x v="4"/>
    <s v="STAFF-1599"/>
    <x v="1153"/>
    <x v="1"/>
    <x v="2"/>
    <s v="Divorced"/>
    <s v="No"/>
    <s v="Y"/>
    <n v="0"/>
    <n v="-2"/>
    <n v="0"/>
    <n v="43"/>
    <n v="0"/>
    <m/>
    <n v="0"/>
    <n v="1"/>
    <n v="990"/>
    <n v="27"/>
    <x v="3"/>
    <n v="1"/>
    <n v="4"/>
    <n v="87"/>
    <n v="4"/>
    <n v="1"/>
    <n v="4"/>
    <n v="4876"/>
    <n v="5855"/>
    <n v="5"/>
    <n v="12"/>
    <n v="3"/>
    <n v="3"/>
    <n v="80"/>
    <n v="1"/>
    <n v="8"/>
    <n v="3"/>
    <n v="6"/>
    <n v="4"/>
    <n v="0"/>
    <n v="2"/>
  </r>
  <r>
    <s v="No"/>
    <s v="Travel_Rarely"/>
    <s v="35 - 44"/>
    <s v="Current Employees"/>
    <x v="1"/>
    <x v="0"/>
    <s v="STAFF-1940"/>
    <x v="1154"/>
    <x v="1"/>
    <x v="1"/>
    <s v="Divorced"/>
    <s v="No"/>
    <s v="Y"/>
    <n v="0"/>
    <n v="-2"/>
    <n v="0"/>
    <n v="38"/>
    <n v="0"/>
    <m/>
    <n v="0"/>
    <n v="1"/>
    <n v="1206"/>
    <n v="9"/>
    <x v="0"/>
    <n v="1"/>
    <n v="2"/>
    <n v="71"/>
    <n v="3"/>
    <n v="1"/>
    <n v="4"/>
    <n v="4771"/>
    <n v="14293"/>
    <n v="2"/>
    <n v="19"/>
    <n v="3"/>
    <n v="4"/>
    <n v="80"/>
    <n v="2"/>
    <n v="10"/>
    <n v="4"/>
    <n v="5"/>
    <n v="2"/>
    <n v="0"/>
    <n v="3"/>
  </r>
  <r>
    <s v="No"/>
    <s v="Travel_Rarely"/>
    <s v="Over 55"/>
    <s v="Current Employees"/>
    <x v="1"/>
    <x v="2"/>
    <s v="STAFF-1424"/>
    <x v="1155"/>
    <x v="1"/>
    <x v="7"/>
    <s v="Divorced"/>
    <s v="No"/>
    <s v="Y"/>
    <n v="4"/>
    <n v="-2"/>
    <n v="0"/>
    <n v="55"/>
    <n v="0"/>
    <m/>
    <n v="0"/>
    <n v="1"/>
    <n v="1136"/>
    <n v="1"/>
    <x v="2"/>
    <n v="1"/>
    <n v="2"/>
    <n v="81"/>
    <n v="4"/>
    <n v="4"/>
    <n v="4"/>
    <n v="14732"/>
    <n v="12414"/>
    <n v="2"/>
    <n v="13"/>
    <n v="3"/>
    <n v="4"/>
    <n v="80"/>
    <n v="2"/>
    <n v="31"/>
    <n v="4"/>
    <n v="7"/>
    <n v="7"/>
    <n v="0"/>
    <n v="0"/>
  </r>
  <r>
    <s v="No"/>
    <s v="Travel_Rarely"/>
    <s v="45 - 54"/>
    <s v="Current Employees"/>
    <x v="1"/>
    <x v="0"/>
    <s v="STAFF-1484"/>
    <x v="1156"/>
    <x v="1"/>
    <x v="4"/>
    <s v="Divorced"/>
    <s v="No"/>
    <s v="Y"/>
    <n v="3"/>
    <n v="-2"/>
    <n v="0"/>
    <n v="49"/>
    <n v="0"/>
    <m/>
    <n v="0"/>
    <n v="1"/>
    <n v="1490"/>
    <n v="7"/>
    <x v="2"/>
    <n v="1"/>
    <n v="3"/>
    <n v="35"/>
    <n v="3"/>
    <n v="3"/>
    <n v="2"/>
    <n v="10466"/>
    <n v="20948"/>
    <n v="3"/>
    <n v="14"/>
    <n v="3"/>
    <n v="2"/>
    <n v="80"/>
    <n v="2"/>
    <n v="29"/>
    <n v="3"/>
    <n v="8"/>
    <n v="7"/>
    <n v="0"/>
    <n v="7"/>
  </r>
  <r>
    <s v="No"/>
    <s v="Travel_Rarely"/>
    <s v="25 - 34"/>
    <s v="Current Employees"/>
    <x v="1"/>
    <x v="0"/>
    <s v="STAFF-1859"/>
    <x v="1157"/>
    <x v="1"/>
    <x v="4"/>
    <s v="Divorced"/>
    <s v="No"/>
    <s v="Y"/>
    <n v="3"/>
    <n v="-2"/>
    <n v="0"/>
    <n v="29"/>
    <n v="0"/>
    <m/>
    <n v="0"/>
    <n v="1"/>
    <n v="726"/>
    <n v="29"/>
    <x v="1"/>
    <n v="1"/>
    <n v="4"/>
    <n v="93"/>
    <n v="1"/>
    <n v="2"/>
    <n v="3"/>
    <n v="6384"/>
    <n v="21143"/>
    <n v="8"/>
    <n v="17"/>
    <n v="3"/>
    <n v="4"/>
    <n v="80"/>
    <n v="2"/>
    <n v="11"/>
    <n v="3"/>
    <n v="7"/>
    <n v="0"/>
    <n v="1"/>
    <n v="6"/>
  </r>
  <r>
    <s v="No"/>
    <s v="Travel_Rarely"/>
    <s v="25 - 34"/>
    <s v="Current Employees"/>
    <x v="1"/>
    <x v="1"/>
    <s v="STAFF-1619"/>
    <x v="1158"/>
    <x v="1"/>
    <x v="2"/>
    <s v="Divorced"/>
    <s v="No"/>
    <s v="Y"/>
    <n v="3"/>
    <n v="-2"/>
    <n v="0"/>
    <n v="27"/>
    <n v="0"/>
    <m/>
    <n v="0"/>
    <n v="1"/>
    <n v="1302"/>
    <n v="19"/>
    <x v="3"/>
    <n v="1"/>
    <n v="4"/>
    <n v="67"/>
    <n v="2"/>
    <n v="1"/>
    <n v="3"/>
    <n v="4066"/>
    <n v="16290"/>
    <n v="1"/>
    <n v="11"/>
    <n v="3"/>
    <n v="1"/>
    <n v="80"/>
    <n v="2"/>
    <n v="7"/>
    <n v="3"/>
    <n v="7"/>
    <n v="7"/>
    <n v="0"/>
    <n v="7"/>
  </r>
  <r>
    <s v="No"/>
    <s v="Travel_Rarely"/>
    <s v="25 - 34"/>
    <s v="Current Employees"/>
    <x v="1"/>
    <x v="2"/>
    <s v="STAFF-1671"/>
    <x v="1159"/>
    <x v="1"/>
    <x v="1"/>
    <s v="Divorced"/>
    <s v="No"/>
    <s v="Y"/>
    <n v="4"/>
    <n v="-2"/>
    <n v="0"/>
    <n v="32"/>
    <n v="0"/>
    <m/>
    <n v="0"/>
    <n v="1"/>
    <n v="977"/>
    <n v="2"/>
    <x v="3"/>
    <n v="1"/>
    <n v="4"/>
    <n v="45"/>
    <n v="3"/>
    <n v="2"/>
    <n v="2"/>
    <n v="5470"/>
    <n v="25518"/>
    <n v="0"/>
    <n v="13"/>
    <n v="3"/>
    <n v="3"/>
    <n v="80"/>
    <n v="2"/>
    <n v="10"/>
    <n v="2"/>
    <n v="9"/>
    <n v="5"/>
    <n v="1"/>
    <n v="6"/>
  </r>
  <r>
    <s v="No"/>
    <s v="Travel_Rarely"/>
    <s v="45 - 54"/>
    <s v="Current Employees"/>
    <x v="1"/>
    <x v="4"/>
    <s v="STAFF-1553"/>
    <x v="1160"/>
    <x v="1"/>
    <x v="4"/>
    <s v="Divorced"/>
    <s v="No"/>
    <s v="Y"/>
    <n v="4"/>
    <n v="-2"/>
    <n v="0"/>
    <n v="45"/>
    <n v="0"/>
    <m/>
    <n v="0"/>
    <n v="1"/>
    <n v="538"/>
    <n v="1"/>
    <x v="2"/>
    <n v="1"/>
    <n v="4"/>
    <n v="66"/>
    <n v="3"/>
    <n v="3"/>
    <n v="4"/>
    <n v="7441"/>
    <n v="20933"/>
    <n v="1"/>
    <n v="12"/>
    <n v="3"/>
    <n v="1"/>
    <n v="80"/>
    <n v="3"/>
    <n v="10"/>
    <n v="3"/>
    <n v="10"/>
    <n v="8"/>
    <n v="7"/>
    <n v="7"/>
  </r>
  <r>
    <s v="No"/>
    <s v="Travel_Rarely"/>
    <s v="Under 25"/>
    <s v="Current Employees"/>
    <x v="1"/>
    <x v="2"/>
    <s v="STAFF-1725"/>
    <x v="1161"/>
    <x v="1"/>
    <x v="2"/>
    <s v="Divorced"/>
    <s v="No"/>
    <s v="Y"/>
    <n v="2"/>
    <n v="-2"/>
    <n v="0"/>
    <n v="24"/>
    <n v="0"/>
    <m/>
    <n v="0"/>
    <n v="1"/>
    <n v="506"/>
    <n v="29"/>
    <x v="1"/>
    <n v="1"/>
    <n v="2"/>
    <n v="91"/>
    <n v="3"/>
    <n v="1"/>
    <n v="3"/>
    <n v="3907"/>
    <n v="3622"/>
    <n v="1"/>
    <n v="13"/>
    <n v="3"/>
    <n v="2"/>
    <n v="80"/>
    <n v="3"/>
    <n v="6"/>
    <n v="4"/>
    <n v="6"/>
    <n v="2"/>
    <n v="1"/>
    <n v="2"/>
  </r>
  <r>
    <s v="No"/>
    <s v="Travel_Rarely"/>
    <s v="Under 25"/>
    <s v="Current Employees"/>
    <x v="1"/>
    <x v="4"/>
    <s v="STAFF-1551"/>
    <x v="1162"/>
    <x v="1"/>
    <x v="2"/>
    <s v="Divorced"/>
    <s v="No"/>
    <s v="Y"/>
    <n v="3"/>
    <n v="-2"/>
    <n v="0"/>
    <n v="24"/>
    <n v="0"/>
    <m/>
    <n v="0"/>
    <n v="1"/>
    <n v="350"/>
    <n v="21"/>
    <x v="0"/>
    <n v="1"/>
    <n v="4"/>
    <n v="57"/>
    <n v="2"/>
    <n v="1"/>
    <n v="4"/>
    <n v="2296"/>
    <n v="10036"/>
    <n v="0"/>
    <n v="14"/>
    <n v="3"/>
    <n v="2"/>
    <n v="80"/>
    <n v="3"/>
    <n v="2"/>
    <n v="3"/>
    <n v="1"/>
    <n v="1"/>
    <n v="0"/>
    <n v="0"/>
  </r>
  <r>
    <s v="No"/>
    <s v="Travel_Rarely"/>
    <s v="35 - 44"/>
    <s v="Current Employees"/>
    <x v="1"/>
    <x v="1"/>
    <s v="STAFF-1871"/>
    <x v="1163"/>
    <x v="1"/>
    <x v="1"/>
    <s v="Divorced"/>
    <s v="No"/>
    <s v="Y"/>
    <n v="2"/>
    <n v="-2"/>
    <n v="0"/>
    <n v="39"/>
    <n v="0"/>
    <m/>
    <n v="0"/>
    <n v="1"/>
    <n v="835"/>
    <n v="19"/>
    <x v="2"/>
    <n v="1"/>
    <n v="4"/>
    <n v="41"/>
    <n v="3"/>
    <n v="2"/>
    <n v="4"/>
    <n v="3902"/>
    <n v="5141"/>
    <n v="8"/>
    <n v="14"/>
    <n v="3"/>
    <n v="2"/>
    <n v="80"/>
    <n v="3"/>
    <n v="7"/>
    <n v="3"/>
    <n v="2"/>
    <n v="2"/>
    <n v="2"/>
    <n v="2"/>
  </r>
  <r>
    <s v="No"/>
    <s v="Travel_Rarely"/>
    <s v="35 - 44"/>
    <s v="Current Employees"/>
    <x v="1"/>
    <x v="0"/>
    <s v="STAFF-2031"/>
    <x v="1164"/>
    <x v="1"/>
    <x v="5"/>
    <s v="Married"/>
    <s v="No"/>
    <s v="Y"/>
    <n v="2"/>
    <n v="-2"/>
    <n v="0"/>
    <n v="42"/>
    <n v="0"/>
    <m/>
    <n v="0"/>
    <n v="1"/>
    <n v="300"/>
    <n v="2"/>
    <x v="3"/>
    <n v="1"/>
    <n v="1"/>
    <n v="56"/>
    <n v="3"/>
    <n v="5"/>
    <n v="3"/>
    <n v="18880"/>
    <n v="17312"/>
    <n v="5"/>
    <n v="11"/>
    <n v="3"/>
    <n v="1"/>
    <n v="80"/>
    <n v="0"/>
    <n v="24"/>
    <n v="2"/>
    <n v="22"/>
    <n v="6"/>
    <n v="4"/>
    <n v="14"/>
  </r>
  <r>
    <s v="No"/>
    <s v="Travel_Rarely"/>
    <s v="35 - 44"/>
    <s v="Current Employees"/>
    <x v="1"/>
    <x v="2"/>
    <s v="STAFF-1543"/>
    <x v="1165"/>
    <x v="1"/>
    <x v="1"/>
    <s v="Married"/>
    <s v="No"/>
    <s v="Y"/>
    <n v="2"/>
    <n v="-2"/>
    <n v="0"/>
    <n v="37"/>
    <n v="0"/>
    <m/>
    <n v="0"/>
    <n v="1"/>
    <n v="674"/>
    <n v="13"/>
    <x v="3"/>
    <n v="1"/>
    <n v="1"/>
    <n v="47"/>
    <n v="3"/>
    <n v="2"/>
    <n v="4"/>
    <n v="4285"/>
    <n v="3031"/>
    <n v="1"/>
    <n v="17"/>
    <n v="3"/>
    <n v="1"/>
    <n v="80"/>
    <n v="0"/>
    <n v="10"/>
    <n v="3"/>
    <n v="10"/>
    <n v="8"/>
    <n v="3"/>
    <n v="7"/>
  </r>
  <r>
    <s v="No"/>
    <s v="Travel_Rarely"/>
    <s v="25 - 34"/>
    <s v="Current Employees"/>
    <x v="1"/>
    <x v="0"/>
    <s v="STAFF-1434"/>
    <x v="1166"/>
    <x v="1"/>
    <x v="2"/>
    <s v="Married"/>
    <s v="No"/>
    <s v="Y"/>
    <n v="3"/>
    <n v="-2"/>
    <n v="0"/>
    <n v="27"/>
    <n v="0"/>
    <m/>
    <n v="0"/>
    <n v="1"/>
    <n v="1377"/>
    <n v="11"/>
    <x v="1"/>
    <n v="1"/>
    <n v="2"/>
    <n v="91"/>
    <n v="3"/>
    <n v="1"/>
    <n v="3"/>
    <n v="2099"/>
    <n v="7679"/>
    <n v="0"/>
    <n v="14"/>
    <n v="3"/>
    <n v="2"/>
    <n v="80"/>
    <n v="0"/>
    <n v="6"/>
    <n v="4"/>
    <n v="5"/>
    <n v="0"/>
    <n v="1"/>
    <n v="4"/>
  </r>
  <r>
    <s v="No"/>
    <s v="Travel_Rarely"/>
    <s v="35 - 44"/>
    <s v="Current Employees"/>
    <x v="1"/>
    <x v="0"/>
    <s v="STAFF-1621"/>
    <x v="1167"/>
    <x v="1"/>
    <x v="1"/>
    <s v="Married"/>
    <s v="No"/>
    <s v="Y"/>
    <n v="2"/>
    <n v="-2"/>
    <n v="0"/>
    <n v="35"/>
    <n v="0"/>
    <m/>
    <n v="0"/>
    <n v="1"/>
    <n v="819"/>
    <n v="18"/>
    <x v="4"/>
    <n v="1"/>
    <n v="2"/>
    <n v="48"/>
    <n v="4"/>
    <n v="2"/>
    <n v="3"/>
    <n v="5208"/>
    <n v="26312"/>
    <n v="1"/>
    <n v="11"/>
    <n v="3"/>
    <n v="4"/>
    <n v="80"/>
    <n v="0"/>
    <n v="16"/>
    <n v="3"/>
    <n v="16"/>
    <n v="15"/>
    <n v="1"/>
    <n v="10"/>
  </r>
  <r>
    <s v="No"/>
    <s v="Travel_Rarely"/>
    <s v="25 - 34"/>
    <s v="Current Employees"/>
    <x v="1"/>
    <x v="2"/>
    <s v="STAFF-2068"/>
    <x v="1168"/>
    <x v="1"/>
    <x v="2"/>
    <s v="Married"/>
    <s v="No"/>
    <s v="Y"/>
    <n v="3"/>
    <n v="-2"/>
    <n v="0"/>
    <n v="34"/>
    <n v="0"/>
    <m/>
    <n v="0"/>
    <n v="1"/>
    <n v="628"/>
    <n v="8"/>
    <x v="3"/>
    <n v="1"/>
    <n v="2"/>
    <n v="82"/>
    <n v="4"/>
    <n v="2"/>
    <n v="3"/>
    <n v="4404"/>
    <n v="10228"/>
    <n v="2"/>
    <n v="12"/>
    <n v="3"/>
    <n v="1"/>
    <n v="80"/>
    <n v="0"/>
    <n v="6"/>
    <n v="4"/>
    <n v="4"/>
    <n v="3"/>
    <n v="1"/>
    <n v="2"/>
  </r>
  <r>
    <s v="No"/>
    <s v="Travel_Rarely"/>
    <s v="45 - 54"/>
    <s v="Current Employees"/>
    <x v="1"/>
    <x v="2"/>
    <s v="STAFF-1689"/>
    <x v="1169"/>
    <x v="1"/>
    <x v="4"/>
    <s v="Married"/>
    <s v="No"/>
    <s v="Y"/>
    <n v="2"/>
    <n v="-2"/>
    <n v="0"/>
    <n v="53"/>
    <n v="0"/>
    <m/>
    <n v="0"/>
    <n v="1"/>
    <n v="1395"/>
    <n v="24"/>
    <x v="2"/>
    <n v="1"/>
    <n v="2"/>
    <n v="48"/>
    <n v="4"/>
    <n v="3"/>
    <n v="4"/>
    <n v="7005"/>
    <n v="3458"/>
    <n v="3"/>
    <n v="15"/>
    <n v="3"/>
    <n v="3"/>
    <n v="80"/>
    <n v="0"/>
    <n v="11"/>
    <n v="3"/>
    <n v="4"/>
    <n v="3"/>
    <n v="1"/>
    <n v="2"/>
  </r>
  <r>
    <s v="No"/>
    <s v="Travel_Rarely"/>
    <s v="45 - 54"/>
    <s v="Current Employees"/>
    <x v="1"/>
    <x v="0"/>
    <s v="STAFF-1867"/>
    <x v="1170"/>
    <x v="1"/>
    <x v="7"/>
    <s v="Married"/>
    <s v="No"/>
    <s v="Y"/>
    <n v="3"/>
    <n v="-2"/>
    <n v="0"/>
    <n v="48"/>
    <n v="0"/>
    <m/>
    <n v="0"/>
    <n v="1"/>
    <n v="1224"/>
    <n v="10"/>
    <x v="3"/>
    <n v="1"/>
    <n v="4"/>
    <n v="91"/>
    <n v="2"/>
    <n v="5"/>
    <n v="2"/>
    <n v="19665"/>
    <n v="13583"/>
    <n v="4"/>
    <n v="12"/>
    <n v="3"/>
    <n v="4"/>
    <n v="80"/>
    <n v="0"/>
    <n v="29"/>
    <n v="3"/>
    <n v="22"/>
    <n v="10"/>
    <n v="12"/>
    <n v="9"/>
  </r>
  <r>
    <s v="No"/>
    <s v="Travel_Rarely"/>
    <s v="25 - 34"/>
    <s v="Current Employees"/>
    <x v="1"/>
    <x v="2"/>
    <s v="STAFF-1989"/>
    <x v="1171"/>
    <x v="1"/>
    <x v="2"/>
    <s v="Married"/>
    <s v="No"/>
    <s v="Y"/>
    <n v="6"/>
    <n v="-2"/>
    <n v="0"/>
    <n v="30"/>
    <n v="0"/>
    <m/>
    <n v="0"/>
    <n v="1"/>
    <n v="911"/>
    <n v="1"/>
    <x v="0"/>
    <n v="1"/>
    <n v="4"/>
    <n v="76"/>
    <n v="3"/>
    <n v="1"/>
    <n v="2"/>
    <n v="3748"/>
    <n v="4077"/>
    <n v="1"/>
    <n v="13"/>
    <n v="3"/>
    <n v="3"/>
    <n v="80"/>
    <n v="0"/>
    <n v="12"/>
    <n v="2"/>
    <n v="12"/>
    <n v="8"/>
    <n v="1"/>
    <n v="7"/>
  </r>
  <r>
    <s v="No"/>
    <s v="Travel_Rarely"/>
    <s v="25 - 34"/>
    <s v="Current Employees"/>
    <x v="1"/>
    <x v="0"/>
    <s v="STAFF-1954"/>
    <x v="1172"/>
    <x v="1"/>
    <x v="4"/>
    <s v="Married"/>
    <s v="No"/>
    <s v="Y"/>
    <n v="5"/>
    <n v="-2"/>
    <n v="0"/>
    <n v="29"/>
    <n v="0"/>
    <m/>
    <n v="0"/>
    <n v="1"/>
    <n v="136"/>
    <n v="1"/>
    <x v="3"/>
    <n v="1"/>
    <n v="1"/>
    <n v="89"/>
    <n v="3"/>
    <n v="2"/>
    <n v="3"/>
    <n v="5373"/>
    <n v="6225"/>
    <n v="0"/>
    <n v="12"/>
    <n v="3"/>
    <n v="1"/>
    <n v="80"/>
    <n v="1"/>
    <n v="6"/>
    <n v="2"/>
    <n v="5"/>
    <n v="3"/>
    <n v="0"/>
    <n v="2"/>
  </r>
  <r>
    <s v="No"/>
    <s v="Travel_Rarely"/>
    <s v="45 - 54"/>
    <s v="Current Employees"/>
    <x v="1"/>
    <x v="4"/>
    <s v="STAFF-1473"/>
    <x v="1173"/>
    <x v="1"/>
    <x v="4"/>
    <s v="Married"/>
    <s v="No"/>
    <s v="Y"/>
    <n v="0"/>
    <n v="-2"/>
    <n v="0"/>
    <n v="49"/>
    <n v="0"/>
    <m/>
    <n v="0"/>
    <n v="1"/>
    <n v="1495"/>
    <n v="5"/>
    <x v="2"/>
    <n v="1"/>
    <n v="4"/>
    <n v="96"/>
    <n v="3"/>
    <n v="2"/>
    <n v="4"/>
    <n v="6651"/>
    <n v="21534"/>
    <n v="2"/>
    <n v="14"/>
    <n v="3"/>
    <n v="2"/>
    <n v="80"/>
    <n v="1"/>
    <n v="20"/>
    <n v="2"/>
    <n v="3"/>
    <n v="2"/>
    <n v="1"/>
    <n v="2"/>
  </r>
  <r>
    <s v="No"/>
    <s v="Travel_Rarely"/>
    <s v="35 - 44"/>
    <s v="Current Employees"/>
    <x v="1"/>
    <x v="0"/>
    <s v="STAFF-1971"/>
    <x v="1174"/>
    <x v="1"/>
    <x v="4"/>
    <s v="Married"/>
    <s v="No"/>
    <s v="Y"/>
    <n v="1"/>
    <n v="-2"/>
    <n v="0"/>
    <n v="43"/>
    <n v="0"/>
    <m/>
    <n v="0"/>
    <n v="1"/>
    <n v="574"/>
    <n v="11"/>
    <x v="3"/>
    <n v="1"/>
    <n v="1"/>
    <n v="30"/>
    <n v="3"/>
    <n v="3"/>
    <n v="3"/>
    <n v="7510"/>
    <n v="16873"/>
    <n v="1"/>
    <n v="17"/>
    <n v="3"/>
    <n v="2"/>
    <n v="80"/>
    <n v="1"/>
    <n v="10"/>
    <n v="3"/>
    <n v="10"/>
    <n v="9"/>
    <n v="0"/>
    <n v="9"/>
  </r>
  <r>
    <s v="No"/>
    <s v="Travel_Rarely"/>
    <s v="25 - 34"/>
    <s v="Current Employees"/>
    <x v="1"/>
    <x v="4"/>
    <s v="STAFF-1415"/>
    <x v="1175"/>
    <x v="1"/>
    <x v="2"/>
    <s v="Married"/>
    <s v="No"/>
    <s v="Y"/>
    <n v="2"/>
    <n v="-2"/>
    <n v="0"/>
    <n v="25"/>
    <n v="0"/>
    <m/>
    <n v="0"/>
    <n v="1"/>
    <n v="949"/>
    <n v="1"/>
    <x v="3"/>
    <n v="1"/>
    <n v="4"/>
    <n v="81"/>
    <n v="3"/>
    <n v="1"/>
    <n v="4"/>
    <n v="3229"/>
    <n v="4910"/>
    <n v="4"/>
    <n v="11"/>
    <n v="3"/>
    <n v="2"/>
    <n v="80"/>
    <n v="1"/>
    <n v="7"/>
    <n v="2"/>
    <n v="3"/>
    <n v="2"/>
    <n v="0"/>
    <n v="2"/>
  </r>
  <r>
    <s v="No"/>
    <s v="Travel_Rarely"/>
    <s v="45 - 54"/>
    <s v="Current Employees"/>
    <x v="1"/>
    <x v="4"/>
    <s v="STAFF-1438"/>
    <x v="1176"/>
    <x v="1"/>
    <x v="1"/>
    <s v="Married"/>
    <s v="No"/>
    <s v="Y"/>
    <n v="2"/>
    <n v="-2"/>
    <n v="0"/>
    <n v="47"/>
    <n v="0"/>
    <m/>
    <n v="0"/>
    <n v="1"/>
    <n v="465"/>
    <n v="1"/>
    <x v="3"/>
    <n v="1"/>
    <n v="4"/>
    <n v="74"/>
    <n v="3"/>
    <n v="1"/>
    <n v="4"/>
    <n v="3420"/>
    <n v="10205"/>
    <n v="7"/>
    <n v="12"/>
    <n v="3"/>
    <n v="3"/>
    <n v="80"/>
    <n v="1"/>
    <n v="17"/>
    <n v="2"/>
    <n v="6"/>
    <n v="5"/>
    <n v="1"/>
    <n v="2"/>
  </r>
  <r>
    <s v="No"/>
    <s v="Travel_Rarely"/>
    <s v="35 - 44"/>
    <s v="Current Employees"/>
    <x v="1"/>
    <x v="2"/>
    <s v="STAFF-1826"/>
    <x v="1177"/>
    <x v="1"/>
    <x v="2"/>
    <s v="Married"/>
    <s v="No"/>
    <s v="Y"/>
    <n v="2"/>
    <n v="-2"/>
    <n v="0"/>
    <n v="35"/>
    <n v="0"/>
    <m/>
    <n v="0"/>
    <n v="1"/>
    <n v="185"/>
    <n v="23"/>
    <x v="2"/>
    <n v="1"/>
    <n v="2"/>
    <n v="91"/>
    <n v="1"/>
    <n v="1"/>
    <n v="3"/>
    <n v="2705"/>
    <n v="9696"/>
    <n v="0"/>
    <n v="16"/>
    <n v="3"/>
    <n v="2"/>
    <n v="80"/>
    <n v="1"/>
    <n v="6"/>
    <n v="4"/>
    <n v="5"/>
    <n v="4"/>
    <n v="0"/>
    <n v="3"/>
  </r>
  <r>
    <s v="No"/>
    <s v="Travel_Rarely"/>
    <s v="25 - 34"/>
    <s v="Current Employees"/>
    <x v="1"/>
    <x v="2"/>
    <s v="STAFF-1609"/>
    <x v="1178"/>
    <x v="1"/>
    <x v="1"/>
    <s v="Married"/>
    <s v="No"/>
    <s v="Y"/>
    <n v="3"/>
    <n v="-2"/>
    <n v="0"/>
    <n v="30"/>
    <n v="0"/>
    <m/>
    <n v="0"/>
    <n v="1"/>
    <n v="241"/>
    <n v="7"/>
    <x v="3"/>
    <n v="1"/>
    <n v="2"/>
    <n v="48"/>
    <n v="2"/>
    <n v="1"/>
    <n v="2"/>
    <n v="2141"/>
    <n v="5348"/>
    <n v="1"/>
    <n v="12"/>
    <n v="3"/>
    <n v="2"/>
    <n v="80"/>
    <n v="1"/>
    <n v="6"/>
    <n v="2"/>
    <n v="6"/>
    <n v="4"/>
    <n v="1"/>
    <n v="1"/>
  </r>
  <r>
    <s v="No"/>
    <s v="Travel_Rarely"/>
    <s v="25 - 34"/>
    <s v="Current Employees"/>
    <x v="1"/>
    <x v="2"/>
    <s v="STAFF-1696"/>
    <x v="1179"/>
    <x v="1"/>
    <x v="2"/>
    <s v="Married"/>
    <s v="No"/>
    <s v="Y"/>
    <n v="3"/>
    <n v="-2"/>
    <n v="0"/>
    <n v="34"/>
    <n v="0"/>
    <m/>
    <n v="0"/>
    <n v="1"/>
    <n v="1157"/>
    <n v="5"/>
    <x v="0"/>
    <n v="1"/>
    <n v="2"/>
    <n v="57"/>
    <n v="2"/>
    <n v="2"/>
    <n v="4"/>
    <n v="3986"/>
    <n v="11912"/>
    <n v="1"/>
    <n v="14"/>
    <n v="3"/>
    <n v="3"/>
    <n v="80"/>
    <n v="1"/>
    <n v="15"/>
    <n v="4"/>
    <n v="15"/>
    <n v="10"/>
    <n v="4"/>
    <n v="13"/>
  </r>
  <r>
    <s v="No"/>
    <s v="Travel_Rarely"/>
    <s v="25 - 34"/>
    <s v="Current Employees"/>
    <x v="1"/>
    <x v="4"/>
    <s v="STAFF-1931"/>
    <x v="1180"/>
    <x v="1"/>
    <x v="1"/>
    <s v="Married"/>
    <s v="No"/>
    <s v="Y"/>
    <n v="3"/>
    <n v="-2"/>
    <n v="0"/>
    <n v="27"/>
    <n v="0"/>
    <m/>
    <n v="0"/>
    <n v="1"/>
    <n v="1354"/>
    <n v="2"/>
    <x v="2"/>
    <n v="1"/>
    <n v="4"/>
    <n v="41"/>
    <n v="3"/>
    <n v="1"/>
    <n v="4"/>
    <n v="2226"/>
    <n v="6073"/>
    <n v="1"/>
    <n v="11"/>
    <n v="3"/>
    <n v="3"/>
    <n v="80"/>
    <n v="1"/>
    <n v="6"/>
    <n v="2"/>
    <n v="5"/>
    <n v="3"/>
    <n v="1"/>
    <n v="2"/>
  </r>
  <r>
    <s v="No"/>
    <s v="Travel_Rarely"/>
    <s v="25 - 34"/>
    <s v="Current Employees"/>
    <x v="1"/>
    <x v="0"/>
    <s v="STAFF-1721"/>
    <x v="1181"/>
    <x v="1"/>
    <x v="2"/>
    <s v="Married"/>
    <s v="No"/>
    <s v="Y"/>
    <n v="2"/>
    <n v="-2"/>
    <n v="0"/>
    <n v="31"/>
    <n v="0"/>
    <m/>
    <n v="0"/>
    <n v="1"/>
    <n v="741"/>
    <n v="2"/>
    <x v="2"/>
    <n v="1"/>
    <n v="2"/>
    <n v="69"/>
    <n v="3"/>
    <n v="1"/>
    <n v="3"/>
    <n v="3477"/>
    <n v="18103"/>
    <n v="1"/>
    <n v="14"/>
    <n v="3"/>
    <n v="4"/>
    <n v="80"/>
    <n v="1"/>
    <n v="6"/>
    <n v="4"/>
    <n v="5"/>
    <n v="2"/>
    <n v="0"/>
    <n v="3"/>
  </r>
  <r>
    <s v="No"/>
    <s v="Travel_Rarely"/>
    <s v="25 - 34"/>
    <s v="Current Employees"/>
    <x v="1"/>
    <x v="0"/>
    <s v="STAFF-1729"/>
    <x v="1182"/>
    <x v="1"/>
    <x v="1"/>
    <s v="Married"/>
    <s v="No"/>
    <s v="Y"/>
    <n v="2"/>
    <n v="-2"/>
    <n v="0"/>
    <n v="30"/>
    <n v="0"/>
    <m/>
    <n v="0"/>
    <n v="1"/>
    <n v="793"/>
    <n v="16"/>
    <x v="1"/>
    <n v="1"/>
    <n v="2"/>
    <n v="33"/>
    <n v="3"/>
    <n v="1"/>
    <n v="4"/>
    <n v="2862"/>
    <n v="3811"/>
    <n v="1"/>
    <n v="12"/>
    <n v="3"/>
    <n v="2"/>
    <n v="80"/>
    <n v="1"/>
    <n v="10"/>
    <n v="2"/>
    <n v="10"/>
    <n v="0"/>
    <n v="0"/>
    <n v="8"/>
  </r>
  <r>
    <s v="No"/>
    <s v="Travel_Rarely"/>
    <s v="25 - 34"/>
    <s v="Current Employees"/>
    <x v="1"/>
    <x v="0"/>
    <s v="STAFF-1580"/>
    <x v="1183"/>
    <x v="1"/>
    <x v="1"/>
    <s v="Married"/>
    <s v="No"/>
    <s v="Y"/>
    <n v="3"/>
    <n v="-2"/>
    <n v="0"/>
    <n v="34"/>
    <n v="0"/>
    <m/>
    <n v="0"/>
    <n v="1"/>
    <n v="1351"/>
    <n v="1"/>
    <x v="2"/>
    <n v="1"/>
    <n v="2"/>
    <n v="45"/>
    <n v="3"/>
    <n v="2"/>
    <n v="4"/>
    <n v="5484"/>
    <n v="13008"/>
    <n v="9"/>
    <n v="17"/>
    <n v="3"/>
    <n v="2"/>
    <n v="80"/>
    <n v="1"/>
    <n v="9"/>
    <n v="2"/>
    <n v="2"/>
    <n v="2"/>
    <n v="2"/>
    <n v="1"/>
  </r>
  <r>
    <s v="No"/>
    <s v="Travel_Rarely"/>
    <s v="35 - 44"/>
    <s v="Current Employees"/>
    <x v="1"/>
    <x v="0"/>
    <s v="STAFF-1903"/>
    <x v="1184"/>
    <x v="1"/>
    <x v="4"/>
    <s v="Married"/>
    <s v="No"/>
    <s v="Y"/>
    <n v="5"/>
    <n v="-2"/>
    <n v="0"/>
    <n v="44"/>
    <n v="0"/>
    <m/>
    <n v="0"/>
    <n v="1"/>
    <n v="170"/>
    <n v="1"/>
    <x v="2"/>
    <n v="1"/>
    <n v="2"/>
    <n v="78"/>
    <n v="4"/>
    <n v="2"/>
    <n v="3"/>
    <n v="5033"/>
    <n v="9364"/>
    <n v="2"/>
    <n v="15"/>
    <n v="3"/>
    <n v="4"/>
    <n v="80"/>
    <n v="1"/>
    <n v="10"/>
    <n v="3"/>
    <n v="2"/>
    <n v="0"/>
    <n v="2"/>
    <n v="2"/>
  </r>
  <r>
    <s v="No"/>
    <s v="Travel_Rarely"/>
    <s v="35 - 44"/>
    <s v="Current Employees"/>
    <x v="1"/>
    <x v="2"/>
    <s v="STAFF-1542"/>
    <x v="1185"/>
    <x v="1"/>
    <x v="2"/>
    <s v="Married"/>
    <s v="No"/>
    <s v="Y"/>
    <n v="3"/>
    <n v="-2"/>
    <n v="0"/>
    <n v="42"/>
    <n v="0"/>
    <m/>
    <n v="0"/>
    <n v="1"/>
    <n v="1210"/>
    <n v="2"/>
    <x v="3"/>
    <n v="1"/>
    <n v="3"/>
    <n v="68"/>
    <n v="2"/>
    <n v="1"/>
    <n v="2"/>
    <n v="4841"/>
    <n v="24052"/>
    <n v="4"/>
    <n v="14"/>
    <n v="3"/>
    <n v="2"/>
    <n v="80"/>
    <n v="1"/>
    <n v="4"/>
    <n v="3"/>
    <n v="1"/>
    <n v="0"/>
    <n v="0"/>
    <n v="0"/>
  </r>
  <r>
    <s v="No"/>
    <s v="Travel_Rarely"/>
    <s v="35 - 44"/>
    <s v="Current Employees"/>
    <x v="1"/>
    <x v="0"/>
    <s v="STAFF-1601"/>
    <x v="1186"/>
    <x v="1"/>
    <x v="2"/>
    <s v="Married"/>
    <s v="No"/>
    <s v="Y"/>
    <n v="5"/>
    <n v="-2"/>
    <n v="0"/>
    <n v="35"/>
    <n v="0"/>
    <m/>
    <n v="0"/>
    <n v="1"/>
    <n v="1349"/>
    <n v="7"/>
    <x v="0"/>
    <n v="1"/>
    <n v="3"/>
    <n v="63"/>
    <n v="2"/>
    <n v="1"/>
    <n v="4"/>
    <n v="2690"/>
    <n v="7713"/>
    <n v="1"/>
    <n v="18"/>
    <n v="3"/>
    <n v="4"/>
    <n v="80"/>
    <n v="1"/>
    <n v="1"/>
    <n v="2"/>
    <n v="1"/>
    <n v="0"/>
    <n v="0"/>
    <n v="1"/>
  </r>
  <r>
    <s v="No"/>
    <s v="Travel_Rarely"/>
    <s v="35 - 44"/>
    <s v="Current Employees"/>
    <x v="1"/>
    <x v="2"/>
    <s v="STAFF-1911"/>
    <x v="1187"/>
    <x v="1"/>
    <x v="7"/>
    <s v="Married"/>
    <s v="No"/>
    <s v="Y"/>
    <n v="3"/>
    <n v="-2"/>
    <n v="0"/>
    <n v="42"/>
    <n v="0"/>
    <m/>
    <n v="0"/>
    <n v="1"/>
    <n v="1396"/>
    <n v="6"/>
    <x v="3"/>
    <n v="1"/>
    <n v="3"/>
    <n v="83"/>
    <n v="3"/>
    <n v="3"/>
    <n v="3"/>
    <n v="13348"/>
    <n v="14842"/>
    <n v="9"/>
    <n v="13"/>
    <n v="3"/>
    <n v="2"/>
    <n v="80"/>
    <n v="1"/>
    <n v="18"/>
    <n v="4"/>
    <n v="13"/>
    <n v="7"/>
    <n v="5"/>
    <n v="7"/>
  </r>
  <r>
    <s v="No"/>
    <s v="Travel_Rarely"/>
    <s v="25 - 34"/>
    <s v="Current Employees"/>
    <x v="1"/>
    <x v="0"/>
    <s v="STAFF-1799"/>
    <x v="1188"/>
    <x v="1"/>
    <x v="1"/>
    <s v="Married"/>
    <s v="No"/>
    <s v="Y"/>
    <n v="6"/>
    <n v="-2"/>
    <n v="0"/>
    <n v="28"/>
    <n v="0"/>
    <m/>
    <n v="0"/>
    <n v="1"/>
    <n v="1181"/>
    <n v="1"/>
    <x v="3"/>
    <n v="1"/>
    <n v="3"/>
    <n v="82"/>
    <n v="3"/>
    <n v="1"/>
    <n v="4"/>
    <n v="2044"/>
    <n v="5531"/>
    <n v="1"/>
    <n v="11"/>
    <n v="3"/>
    <n v="3"/>
    <n v="80"/>
    <n v="1"/>
    <n v="5"/>
    <n v="4"/>
    <n v="5"/>
    <n v="3"/>
    <n v="0"/>
    <n v="3"/>
  </r>
  <r>
    <s v="No"/>
    <s v="Travel_Rarely"/>
    <s v="25 - 34"/>
    <s v="Current Employees"/>
    <x v="1"/>
    <x v="0"/>
    <s v="STAFF-1763"/>
    <x v="1189"/>
    <x v="1"/>
    <x v="4"/>
    <s v="Married"/>
    <s v="No"/>
    <s v="Y"/>
    <n v="3"/>
    <n v="-2"/>
    <n v="0"/>
    <n v="30"/>
    <n v="0"/>
    <m/>
    <n v="0"/>
    <n v="1"/>
    <n v="305"/>
    <n v="16"/>
    <x v="3"/>
    <n v="1"/>
    <n v="3"/>
    <n v="58"/>
    <n v="4"/>
    <n v="2"/>
    <n v="3"/>
    <n v="5294"/>
    <n v="9128"/>
    <n v="3"/>
    <n v="16"/>
    <n v="3"/>
    <n v="3"/>
    <n v="80"/>
    <n v="1"/>
    <n v="10"/>
    <n v="3"/>
    <n v="7"/>
    <n v="0"/>
    <n v="1"/>
    <n v="7"/>
  </r>
  <r>
    <s v="No"/>
    <s v="Travel_Rarely"/>
    <s v="Under 25"/>
    <s v="Current Employees"/>
    <x v="1"/>
    <x v="2"/>
    <s v="STAFF-1707"/>
    <x v="1190"/>
    <x v="1"/>
    <x v="1"/>
    <s v="Married"/>
    <s v="No"/>
    <s v="Y"/>
    <n v="1"/>
    <n v="-2"/>
    <n v="0"/>
    <n v="24"/>
    <n v="0"/>
    <m/>
    <n v="0"/>
    <n v="1"/>
    <n v="581"/>
    <n v="9"/>
    <x v="3"/>
    <n v="1"/>
    <n v="3"/>
    <n v="62"/>
    <n v="4"/>
    <n v="1"/>
    <n v="3"/>
    <n v="4401"/>
    <n v="17616"/>
    <n v="1"/>
    <n v="16"/>
    <n v="3"/>
    <n v="4"/>
    <n v="80"/>
    <n v="1"/>
    <n v="5"/>
    <n v="3"/>
    <n v="5"/>
    <n v="3"/>
    <n v="0"/>
    <n v="4"/>
  </r>
  <r>
    <s v="No"/>
    <s v="Travel_Rarely"/>
    <s v="35 - 44"/>
    <s v="Current Employees"/>
    <x v="1"/>
    <x v="2"/>
    <s v="STAFF-2062"/>
    <x v="1191"/>
    <x v="1"/>
    <x v="4"/>
    <s v="Married"/>
    <s v="No"/>
    <s v="Y"/>
    <n v="5"/>
    <n v="-2"/>
    <n v="0"/>
    <n v="39"/>
    <n v="0"/>
    <m/>
    <n v="0"/>
    <n v="1"/>
    <n v="613"/>
    <n v="6"/>
    <x v="1"/>
    <n v="1"/>
    <n v="4"/>
    <n v="42"/>
    <n v="2"/>
    <n v="3"/>
    <n v="3"/>
    <n v="9991"/>
    <n v="21457"/>
    <n v="4"/>
    <n v="15"/>
    <n v="3"/>
    <n v="1"/>
    <n v="80"/>
    <n v="1"/>
    <n v="9"/>
    <n v="3"/>
    <n v="7"/>
    <n v="7"/>
    <n v="1"/>
    <n v="7"/>
  </r>
  <r>
    <s v="No"/>
    <s v="Travel_Rarely"/>
    <s v="35 - 44"/>
    <s v="Current Employees"/>
    <x v="1"/>
    <x v="0"/>
    <s v="STAFF-1523"/>
    <x v="1192"/>
    <x v="1"/>
    <x v="7"/>
    <s v="Married"/>
    <s v="No"/>
    <s v="Y"/>
    <n v="1"/>
    <n v="-2"/>
    <n v="0"/>
    <n v="44"/>
    <n v="0"/>
    <m/>
    <n v="0"/>
    <n v="1"/>
    <n v="136"/>
    <n v="28"/>
    <x v="3"/>
    <n v="1"/>
    <n v="4"/>
    <n v="32"/>
    <n v="3"/>
    <n v="4"/>
    <n v="3"/>
    <n v="16328"/>
    <n v="22074"/>
    <n v="3"/>
    <n v="13"/>
    <n v="3"/>
    <n v="3"/>
    <n v="80"/>
    <n v="1"/>
    <n v="24"/>
    <n v="4"/>
    <n v="20"/>
    <n v="6"/>
    <n v="14"/>
    <n v="17"/>
  </r>
  <r>
    <s v="No"/>
    <s v="Travel_Rarely"/>
    <s v="35 - 44"/>
    <s v="Current Employees"/>
    <x v="1"/>
    <x v="0"/>
    <s v="STAFF-1728"/>
    <x v="1193"/>
    <x v="1"/>
    <x v="3"/>
    <s v="Married"/>
    <s v="No"/>
    <s v="Y"/>
    <n v="3"/>
    <n v="-2"/>
    <n v="0"/>
    <n v="35"/>
    <n v="0"/>
    <m/>
    <n v="0"/>
    <n v="1"/>
    <n v="1370"/>
    <n v="27"/>
    <x v="2"/>
    <n v="1"/>
    <n v="4"/>
    <n v="49"/>
    <n v="3"/>
    <n v="2"/>
    <n v="3"/>
    <n v="6883"/>
    <n v="5151"/>
    <n v="2"/>
    <n v="16"/>
    <n v="3"/>
    <n v="2"/>
    <n v="80"/>
    <n v="1"/>
    <n v="17"/>
    <n v="3"/>
    <n v="7"/>
    <n v="7"/>
    <n v="0"/>
    <n v="7"/>
  </r>
  <r>
    <s v="No"/>
    <s v="Travel_Rarely"/>
    <s v="25 - 34"/>
    <s v="Current Employees"/>
    <x v="1"/>
    <x v="0"/>
    <s v="STAFF-1798"/>
    <x v="1194"/>
    <x v="1"/>
    <x v="1"/>
    <s v="Married"/>
    <s v="No"/>
    <s v="Y"/>
    <n v="1"/>
    <n v="-2"/>
    <n v="0"/>
    <n v="33"/>
    <n v="0"/>
    <m/>
    <n v="0"/>
    <n v="1"/>
    <n v="867"/>
    <n v="8"/>
    <x v="2"/>
    <n v="1"/>
    <n v="4"/>
    <n v="90"/>
    <n v="4"/>
    <n v="1"/>
    <n v="3"/>
    <n v="3143"/>
    <n v="6076"/>
    <n v="6"/>
    <n v="19"/>
    <n v="3"/>
    <n v="2"/>
    <n v="80"/>
    <n v="1"/>
    <n v="14"/>
    <n v="3"/>
    <n v="10"/>
    <n v="8"/>
    <n v="7"/>
    <n v="6"/>
  </r>
  <r>
    <s v="No"/>
    <s v="Travel_Rarely"/>
    <s v="Under 25"/>
    <s v="Current Employees"/>
    <x v="1"/>
    <x v="4"/>
    <s v="STAFF-1592"/>
    <x v="1195"/>
    <x v="1"/>
    <x v="1"/>
    <s v="Married"/>
    <s v="No"/>
    <s v="Y"/>
    <n v="2"/>
    <n v="-2"/>
    <n v="0"/>
    <n v="23"/>
    <n v="0"/>
    <m/>
    <n v="0"/>
    <n v="1"/>
    <n v="977"/>
    <n v="10"/>
    <x v="3"/>
    <n v="1"/>
    <n v="4"/>
    <n v="45"/>
    <n v="4"/>
    <n v="1"/>
    <n v="4"/>
    <n v="2073"/>
    <n v="12826"/>
    <n v="2"/>
    <n v="16"/>
    <n v="3"/>
    <n v="4"/>
    <n v="80"/>
    <n v="1"/>
    <n v="4"/>
    <n v="3"/>
    <n v="2"/>
    <n v="2"/>
    <n v="2"/>
    <n v="2"/>
  </r>
  <r>
    <s v="No"/>
    <s v="Travel_Rarely"/>
    <s v="35 - 44"/>
    <s v="Current Employees"/>
    <x v="1"/>
    <x v="0"/>
    <s v="STAFF-1682"/>
    <x v="1196"/>
    <x v="1"/>
    <x v="4"/>
    <s v="Married"/>
    <s v="No"/>
    <s v="Y"/>
    <n v="2"/>
    <n v="-2"/>
    <n v="0"/>
    <n v="36"/>
    <n v="0"/>
    <m/>
    <n v="0"/>
    <n v="1"/>
    <n v="1351"/>
    <n v="26"/>
    <x v="2"/>
    <n v="1"/>
    <n v="1"/>
    <n v="80"/>
    <n v="3"/>
    <n v="2"/>
    <n v="3"/>
    <n v="5347"/>
    <n v="7419"/>
    <n v="6"/>
    <n v="14"/>
    <n v="3"/>
    <n v="2"/>
    <n v="80"/>
    <n v="2"/>
    <n v="10"/>
    <n v="2"/>
    <n v="3"/>
    <n v="2"/>
    <n v="0"/>
    <n v="2"/>
  </r>
  <r>
    <s v="No"/>
    <s v="Travel_Rarely"/>
    <s v="35 - 44"/>
    <s v="Current Employees"/>
    <x v="1"/>
    <x v="0"/>
    <s v="STAFF-2012"/>
    <x v="1197"/>
    <x v="1"/>
    <x v="2"/>
    <s v="Married"/>
    <s v="No"/>
    <s v="Y"/>
    <n v="3"/>
    <n v="-2"/>
    <n v="0"/>
    <n v="40"/>
    <n v="0"/>
    <m/>
    <n v="0"/>
    <n v="1"/>
    <n v="543"/>
    <n v="1"/>
    <x v="2"/>
    <n v="1"/>
    <n v="1"/>
    <n v="83"/>
    <n v="3"/>
    <n v="1"/>
    <n v="4"/>
    <n v="2406"/>
    <n v="4060"/>
    <n v="8"/>
    <n v="19"/>
    <n v="3"/>
    <n v="3"/>
    <n v="80"/>
    <n v="2"/>
    <n v="8"/>
    <n v="2"/>
    <n v="1"/>
    <n v="0"/>
    <n v="0"/>
    <n v="0"/>
  </r>
  <r>
    <s v="No"/>
    <s v="Travel_Rarely"/>
    <s v="35 - 44"/>
    <s v="Current Employees"/>
    <x v="1"/>
    <x v="2"/>
    <s v="STAFF-1803"/>
    <x v="1198"/>
    <x v="1"/>
    <x v="4"/>
    <s v="Married"/>
    <s v="No"/>
    <s v="Y"/>
    <n v="2"/>
    <n v="-2"/>
    <n v="0"/>
    <n v="42"/>
    <n v="0"/>
    <m/>
    <n v="0"/>
    <n v="1"/>
    <n v="1128"/>
    <n v="13"/>
    <x v="3"/>
    <n v="1"/>
    <n v="2"/>
    <n v="95"/>
    <n v="4"/>
    <n v="2"/>
    <n v="3"/>
    <n v="5538"/>
    <n v="5696"/>
    <n v="5"/>
    <n v="18"/>
    <n v="3"/>
    <n v="3"/>
    <n v="80"/>
    <n v="2"/>
    <n v="10"/>
    <n v="2"/>
    <n v="0"/>
    <n v="0"/>
    <n v="0"/>
    <n v="0"/>
  </r>
  <r>
    <s v="No"/>
    <s v="Travel_Rarely"/>
    <s v="35 - 44"/>
    <s v="Current Employees"/>
    <x v="1"/>
    <x v="0"/>
    <s v="STAFF-1596"/>
    <x v="1199"/>
    <x v="1"/>
    <x v="2"/>
    <s v="Married"/>
    <s v="No"/>
    <s v="Y"/>
    <n v="3"/>
    <n v="-2"/>
    <n v="0"/>
    <n v="35"/>
    <n v="0"/>
    <m/>
    <n v="0"/>
    <n v="1"/>
    <n v="750"/>
    <n v="28"/>
    <x v="3"/>
    <n v="1"/>
    <n v="2"/>
    <n v="46"/>
    <n v="4"/>
    <n v="2"/>
    <n v="3"/>
    <n v="3407"/>
    <n v="25348"/>
    <n v="1"/>
    <n v="17"/>
    <n v="3"/>
    <n v="4"/>
    <n v="80"/>
    <n v="2"/>
    <n v="10"/>
    <n v="2"/>
    <n v="10"/>
    <n v="9"/>
    <n v="6"/>
    <n v="8"/>
  </r>
  <r>
    <s v="No"/>
    <s v="Travel_Rarely"/>
    <s v="25 - 34"/>
    <s v="Current Employees"/>
    <x v="1"/>
    <x v="0"/>
    <s v="STAFF-1514"/>
    <x v="1200"/>
    <x v="1"/>
    <x v="3"/>
    <s v="Married"/>
    <s v="No"/>
    <s v="Y"/>
    <n v="2"/>
    <n v="-2"/>
    <n v="0"/>
    <n v="28"/>
    <n v="0"/>
    <m/>
    <n v="0"/>
    <n v="1"/>
    <n v="1083"/>
    <n v="29"/>
    <x v="1"/>
    <n v="1"/>
    <n v="3"/>
    <n v="96"/>
    <n v="1"/>
    <n v="2"/>
    <n v="2"/>
    <n v="6549"/>
    <n v="3173"/>
    <n v="1"/>
    <n v="14"/>
    <n v="3"/>
    <n v="2"/>
    <n v="80"/>
    <n v="2"/>
    <n v="8"/>
    <n v="2"/>
    <n v="8"/>
    <n v="6"/>
    <n v="1"/>
    <n v="7"/>
  </r>
  <r>
    <s v="No"/>
    <s v="Travel_Rarely"/>
    <s v="25 - 34"/>
    <s v="Current Employees"/>
    <x v="1"/>
    <x v="0"/>
    <s v="STAFF-1558"/>
    <x v="1201"/>
    <x v="1"/>
    <x v="1"/>
    <s v="Married"/>
    <s v="No"/>
    <s v="Y"/>
    <n v="2"/>
    <n v="-2"/>
    <n v="0"/>
    <n v="29"/>
    <n v="0"/>
    <m/>
    <n v="0"/>
    <n v="1"/>
    <n v="598"/>
    <n v="9"/>
    <x v="3"/>
    <n v="1"/>
    <n v="3"/>
    <n v="91"/>
    <n v="4"/>
    <n v="1"/>
    <n v="3"/>
    <n v="2451"/>
    <n v="22376"/>
    <n v="6"/>
    <n v="18"/>
    <n v="3"/>
    <n v="1"/>
    <n v="80"/>
    <n v="2"/>
    <n v="5"/>
    <n v="2"/>
    <n v="1"/>
    <n v="0"/>
    <n v="0"/>
    <n v="0"/>
  </r>
  <r>
    <s v="No"/>
    <s v="Travel_Rarely"/>
    <s v="35 - 44"/>
    <s v="Current Employees"/>
    <x v="1"/>
    <x v="2"/>
    <s v="STAFF-1618"/>
    <x v="1202"/>
    <x v="1"/>
    <x v="3"/>
    <s v="Married"/>
    <s v="No"/>
    <s v="Y"/>
    <n v="3"/>
    <n v="-2"/>
    <n v="0"/>
    <n v="39"/>
    <n v="0"/>
    <m/>
    <n v="0"/>
    <n v="1"/>
    <n v="1387"/>
    <n v="10"/>
    <x v="4"/>
    <n v="1"/>
    <n v="2"/>
    <n v="76"/>
    <n v="3"/>
    <n v="2"/>
    <n v="1"/>
    <n v="5377"/>
    <n v="3835"/>
    <n v="2"/>
    <n v="13"/>
    <n v="3"/>
    <n v="4"/>
    <n v="80"/>
    <n v="3"/>
    <n v="10"/>
    <n v="3"/>
    <n v="7"/>
    <n v="7"/>
    <n v="7"/>
    <n v="7"/>
  </r>
  <r>
    <s v="No"/>
    <s v="Travel_Rarely"/>
    <s v="25 - 34"/>
    <s v="Current Employees"/>
    <x v="1"/>
    <x v="2"/>
    <s v="STAFF-1698"/>
    <x v="1203"/>
    <x v="1"/>
    <x v="2"/>
    <s v="Married"/>
    <s v="No"/>
    <s v="Y"/>
    <n v="6"/>
    <n v="-2"/>
    <n v="0"/>
    <n v="33"/>
    <n v="0"/>
    <m/>
    <n v="0"/>
    <n v="1"/>
    <n v="267"/>
    <n v="21"/>
    <x v="3"/>
    <n v="1"/>
    <n v="2"/>
    <n v="79"/>
    <n v="4"/>
    <n v="1"/>
    <n v="2"/>
    <n v="2028"/>
    <n v="13637"/>
    <n v="1"/>
    <n v="18"/>
    <n v="3"/>
    <n v="4"/>
    <n v="80"/>
    <n v="3"/>
    <n v="14"/>
    <n v="3"/>
    <n v="14"/>
    <n v="11"/>
    <n v="2"/>
    <n v="13"/>
  </r>
  <r>
    <s v="No"/>
    <s v="Travel_Rarely"/>
    <s v="Over 55"/>
    <s v="Current Employees"/>
    <x v="1"/>
    <x v="2"/>
    <s v="STAFF-1770"/>
    <x v="1204"/>
    <x v="1"/>
    <x v="7"/>
    <s v="Married"/>
    <s v="No"/>
    <s v="Y"/>
    <n v="2"/>
    <n v="-2"/>
    <n v="0"/>
    <n v="55"/>
    <n v="0"/>
    <m/>
    <n v="0"/>
    <n v="1"/>
    <n v="478"/>
    <n v="2"/>
    <x v="3"/>
    <n v="1"/>
    <n v="3"/>
    <n v="60"/>
    <n v="2"/>
    <n v="5"/>
    <n v="1"/>
    <n v="19038"/>
    <n v="19805"/>
    <n v="8"/>
    <n v="12"/>
    <n v="3"/>
    <n v="2"/>
    <n v="80"/>
    <n v="3"/>
    <n v="34"/>
    <n v="3"/>
    <n v="1"/>
    <n v="0"/>
    <n v="0"/>
    <n v="0"/>
  </r>
  <r>
    <s v="No"/>
    <s v="Travel_Rarely"/>
    <s v="35 - 44"/>
    <s v="Current Employees"/>
    <x v="1"/>
    <x v="0"/>
    <s v="STAFF-1631"/>
    <x v="1205"/>
    <x v="1"/>
    <x v="3"/>
    <s v="Married"/>
    <s v="No"/>
    <s v="Y"/>
    <n v="2"/>
    <n v="-2"/>
    <n v="0"/>
    <n v="37"/>
    <n v="0"/>
    <m/>
    <n v="0"/>
    <n v="1"/>
    <n v="671"/>
    <n v="19"/>
    <x v="3"/>
    <n v="1"/>
    <n v="3"/>
    <n v="85"/>
    <n v="3"/>
    <n v="2"/>
    <n v="3"/>
    <n v="5768"/>
    <n v="26493"/>
    <n v="3"/>
    <n v="17"/>
    <n v="3"/>
    <n v="1"/>
    <n v="80"/>
    <n v="3"/>
    <n v="9"/>
    <n v="2"/>
    <n v="4"/>
    <n v="3"/>
    <n v="0"/>
    <n v="2"/>
  </r>
  <r>
    <s v="No"/>
    <s v="Travel_Rarely"/>
    <s v="25 - 34"/>
    <s v="Current Employees"/>
    <x v="1"/>
    <x v="2"/>
    <s v="STAFF-1718"/>
    <x v="1206"/>
    <x v="1"/>
    <x v="2"/>
    <s v="Married"/>
    <s v="No"/>
    <s v="Y"/>
    <n v="3"/>
    <n v="-2"/>
    <n v="0"/>
    <n v="26"/>
    <n v="0"/>
    <m/>
    <n v="0"/>
    <n v="1"/>
    <n v="390"/>
    <n v="17"/>
    <x v="2"/>
    <n v="1"/>
    <n v="4"/>
    <n v="62"/>
    <n v="1"/>
    <n v="1"/>
    <n v="3"/>
    <n v="2305"/>
    <n v="6217"/>
    <n v="1"/>
    <n v="15"/>
    <n v="3"/>
    <n v="3"/>
    <n v="80"/>
    <n v="3"/>
    <n v="3"/>
    <n v="4"/>
    <n v="3"/>
    <n v="2"/>
    <n v="0"/>
    <n v="2"/>
  </r>
  <r>
    <s v="No"/>
    <s v="Travel_Rarely"/>
    <s v="35 - 44"/>
    <s v="Current Employees"/>
    <x v="1"/>
    <x v="0"/>
    <s v="STAFF-1435"/>
    <x v="1207"/>
    <x v="1"/>
    <x v="2"/>
    <s v="Single"/>
    <s v="No"/>
    <s v="Y"/>
    <n v="2"/>
    <n v="-2"/>
    <n v="0"/>
    <n v="36"/>
    <n v="0"/>
    <m/>
    <n v="0"/>
    <n v="1"/>
    <n v="172"/>
    <n v="4"/>
    <x v="2"/>
    <n v="1"/>
    <n v="1"/>
    <n v="37"/>
    <n v="2"/>
    <n v="2"/>
    <n v="4"/>
    <n v="5810"/>
    <n v="22604"/>
    <n v="1"/>
    <n v="16"/>
    <n v="3"/>
    <n v="3"/>
    <n v="80"/>
    <n v="0"/>
    <n v="10"/>
    <n v="2"/>
    <n v="10"/>
    <n v="4"/>
    <n v="1"/>
    <n v="8"/>
  </r>
  <r>
    <s v="No"/>
    <s v="Travel_Rarely"/>
    <s v="35 - 44"/>
    <s v="Current Employees"/>
    <x v="1"/>
    <x v="0"/>
    <s v="STAFF-1659"/>
    <x v="1208"/>
    <x v="1"/>
    <x v="2"/>
    <s v="Single"/>
    <s v="No"/>
    <s v="Y"/>
    <n v="4"/>
    <n v="-2"/>
    <n v="0"/>
    <n v="36"/>
    <n v="0"/>
    <m/>
    <n v="0"/>
    <n v="1"/>
    <n v="311"/>
    <n v="7"/>
    <x v="3"/>
    <n v="1"/>
    <n v="1"/>
    <n v="77"/>
    <n v="3"/>
    <n v="1"/>
    <n v="2"/>
    <n v="2013"/>
    <n v="10950"/>
    <n v="2"/>
    <n v="11"/>
    <n v="3"/>
    <n v="3"/>
    <n v="80"/>
    <n v="0"/>
    <n v="15"/>
    <n v="3"/>
    <n v="4"/>
    <n v="3"/>
    <n v="1"/>
    <n v="3"/>
  </r>
  <r>
    <s v="No"/>
    <s v="Travel_Rarely"/>
    <s v="Under 25"/>
    <s v="Current Employees"/>
    <x v="1"/>
    <x v="0"/>
    <s v="STAFF-1533"/>
    <x v="1209"/>
    <x v="1"/>
    <x v="2"/>
    <s v="Single"/>
    <s v="No"/>
    <s v="Y"/>
    <n v="2"/>
    <n v="-2"/>
    <n v="0"/>
    <n v="23"/>
    <n v="0"/>
    <m/>
    <n v="0"/>
    <n v="1"/>
    <n v="507"/>
    <n v="20"/>
    <x v="1"/>
    <n v="1"/>
    <n v="1"/>
    <n v="97"/>
    <n v="3"/>
    <n v="2"/>
    <n v="3"/>
    <n v="2272"/>
    <n v="24812"/>
    <n v="0"/>
    <n v="14"/>
    <n v="3"/>
    <n v="2"/>
    <n v="80"/>
    <n v="0"/>
    <n v="5"/>
    <n v="3"/>
    <n v="4"/>
    <n v="3"/>
    <n v="1"/>
    <n v="2"/>
  </r>
  <r>
    <s v="No"/>
    <s v="Travel_Rarely"/>
    <s v="25 - 34"/>
    <s v="Current Employees"/>
    <x v="1"/>
    <x v="2"/>
    <s v="STAFF-1577"/>
    <x v="1210"/>
    <x v="1"/>
    <x v="1"/>
    <s v="Single"/>
    <s v="No"/>
    <s v="Y"/>
    <n v="4"/>
    <n v="-2"/>
    <n v="0"/>
    <n v="34"/>
    <n v="0"/>
    <m/>
    <n v="0"/>
    <n v="1"/>
    <n v="479"/>
    <n v="7"/>
    <x v="2"/>
    <n v="1"/>
    <n v="1"/>
    <n v="35"/>
    <n v="3"/>
    <n v="1"/>
    <n v="4"/>
    <n v="2972"/>
    <n v="22061"/>
    <n v="1"/>
    <n v="13"/>
    <n v="3"/>
    <n v="3"/>
    <n v="80"/>
    <n v="0"/>
    <n v="1"/>
    <n v="1"/>
    <n v="1"/>
    <n v="0"/>
    <n v="0"/>
    <n v="0"/>
  </r>
  <r>
    <s v="No"/>
    <s v="Travel_Rarely"/>
    <s v="35 - 44"/>
    <s v="Current Employees"/>
    <x v="1"/>
    <x v="0"/>
    <s v="STAFF-2014"/>
    <x v="1211"/>
    <x v="1"/>
    <x v="1"/>
    <s v="Single"/>
    <s v="No"/>
    <s v="Y"/>
    <n v="2"/>
    <n v="-2"/>
    <n v="0"/>
    <n v="39"/>
    <n v="0"/>
    <m/>
    <n v="0"/>
    <n v="1"/>
    <n v="116"/>
    <n v="24"/>
    <x v="1"/>
    <n v="1"/>
    <n v="1"/>
    <n v="52"/>
    <n v="3"/>
    <n v="2"/>
    <n v="4"/>
    <n v="4108"/>
    <n v="5340"/>
    <n v="7"/>
    <n v="13"/>
    <n v="3"/>
    <n v="1"/>
    <n v="80"/>
    <n v="0"/>
    <n v="18"/>
    <n v="3"/>
    <n v="7"/>
    <n v="7"/>
    <n v="1"/>
    <n v="7"/>
  </r>
  <r>
    <s v="No"/>
    <s v="Travel_Rarely"/>
    <s v="Under 25"/>
    <s v="Current Employees"/>
    <x v="1"/>
    <x v="0"/>
    <s v="STAFF-1981"/>
    <x v="1212"/>
    <x v="1"/>
    <x v="4"/>
    <s v="Single"/>
    <s v="No"/>
    <s v="Y"/>
    <n v="2"/>
    <n v="-2"/>
    <n v="0"/>
    <n v="24"/>
    <n v="0"/>
    <m/>
    <n v="0"/>
    <n v="1"/>
    <n v="771"/>
    <n v="1"/>
    <x v="0"/>
    <n v="1"/>
    <n v="2"/>
    <n v="45"/>
    <n v="2"/>
    <n v="2"/>
    <n v="3"/>
    <n v="4617"/>
    <n v="14120"/>
    <n v="1"/>
    <n v="12"/>
    <n v="3"/>
    <n v="2"/>
    <n v="80"/>
    <n v="0"/>
    <n v="4"/>
    <n v="2"/>
    <n v="4"/>
    <n v="3"/>
    <n v="1"/>
    <n v="2"/>
  </r>
  <r>
    <s v="No"/>
    <s v="Travel_Rarely"/>
    <s v="35 - 44"/>
    <s v="Current Employees"/>
    <x v="1"/>
    <x v="2"/>
    <s v="STAFF-2008"/>
    <x v="1213"/>
    <x v="1"/>
    <x v="1"/>
    <s v="Single"/>
    <s v="No"/>
    <s v="Y"/>
    <n v="5"/>
    <n v="-2"/>
    <n v="0"/>
    <n v="35"/>
    <n v="0"/>
    <m/>
    <n v="0"/>
    <n v="1"/>
    <n v="1395"/>
    <n v="9"/>
    <x v="2"/>
    <n v="1"/>
    <n v="2"/>
    <n v="48"/>
    <n v="3"/>
    <n v="2"/>
    <n v="3"/>
    <n v="5098"/>
    <n v="18698"/>
    <n v="1"/>
    <n v="19"/>
    <n v="3"/>
    <n v="2"/>
    <n v="80"/>
    <n v="0"/>
    <n v="10"/>
    <n v="3"/>
    <n v="10"/>
    <n v="7"/>
    <n v="0"/>
    <n v="8"/>
  </r>
  <r>
    <s v="No"/>
    <s v="Travel_Rarely"/>
    <s v="35 - 44"/>
    <s v="Current Employees"/>
    <x v="1"/>
    <x v="0"/>
    <s v="STAFF-1814"/>
    <x v="1214"/>
    <x v="1"/>
    <x v="4"/>
    <s v="Single"/>
    <s v="No"/>
    <s v="Y"/>
    <n v="3"/>
    <n v="-2"/>
    <n v="0"/>
    <n v="41"/>
    <n v="0"/>
    <m/>
    <n v="0"/>
    <n v="1"/>
    <n v="447"/>
    <n v="5"/>
    <x v="3"/>
    <n v="1"/>
    <n v="2"/>
    <n v="85"/>
    <n v="4"/>
    <n v="2"/>
    <n v="2"/>
    <n v="6870"/>
    <n v="15530"/>
    <n v="3"/>
    <n v="12"/>
    <n v="3"/>
    <n v="1"/>
    <n v="80"/>
    <n v="0"/>
    <n v="11"/>
    <n v="1"/>
    <n v="3"/>
    <n v="2"/>
    <n v="1"/>
    <n v="2"/>
  </r>
  <r>
    <s v="No"/>
    <s v="Travel_Rarely"/>
    <s v="35 - 44"/>
    <s v="Current Employees"/>
    <x v="1"/>
    <x v="0"/>
    <s v="STAFF-2048"/>
    <x v="1215"/>
    <x v="1"/>
    <x v="1"/>
    <s v="Single"/>
    <s v="No"/>
    <s v="Y"/>
    <n v="2"/>
    <n v="-2"/>
    <n v="0"/>
    <n v="40"/>
    <n v="0"/>
    <m/>
    <n v="0"/>
    <n v="1"/>
    <n v="1322"/>
    <n v="2"/>
    <x v="2"/>
    <n v="1"/>
    <n v="3"/>
    <n v="52"/>
    <n v="2"/>
    <n v="1"/>
    <n v="3"/>
    <n v="2809"/>
    <n v="2725"/>
    <n v="2"/>
    <n v="14"/>
    <n v="3"/>
    <n v="4"/>
    <n v="80"/>
    <n v="0"/>
    <n v="8"/>
    <n v="3"/>
    <n v="2"/>
    <n v="2"/>
    <n v="2"/>
    <n v="2"/>
  </r>
  <r>
    <s v="No"/>
    <s v="Travel_Rarely"/>
    <s v="25 - 34"/>
    <s v="Current Employees"/>
    <x v="1"/>
    <x v="2"/>
    <s v="STAFF-1952"/>
    <x v="1216"/>
    <x v="1"/>
    <x v="2"/>
    <s v="Single"/>
    <s v="No"/>
    <s v="Y"/>
    <n v="6"/>
    <n v="-2"/>
    <n v="0"/>
    <n v="26"/>
    <n v="0"/>
    <m/>
    <n v="0"/>
    <n v="1"/>
    <n v="157"/>
    <n v="1"/>
    <x v="3"/>
    <n v="1"/>
    <n v="3"/>
    <n v="95"/>
    <n v="3"/>
    <n v="1"/>
    <n v="1"/>
    <n v="2867"/>
    <n v="20006"/>
    <n v="0"/>
    <n v="13"/>
    <n v="3"/>
    <n v="4"/>
    <n v="80"/>
    <n v="0"/>
    <n v="8"/>
    <n v="2"/>
    <n v="7"/>
    <n v="7"/>
    <n v="7"/>
    <n v="6"/>
  </r>
  <r>
    <s v="No"/>
    <s v="Travel_Rarely"/>
    <s v="45 - 54"/>
    <s v="Current Employees"/>
    <x v="1"/>
    <x v="0"/>
    <s v="STAFF-1727"/>
    <x v="1217"/>
    <x v="1"/>
    <x v="4"/>
    <s v="Single"/>
    <s v="No"/>
    <s v="Y"/>
    <n v="3"/>
    <n v="-2"/>
    <n v="0"/>
    <n v="46"/>
    <n v="0"/>
    <m/>
    <n v="0"/>
    <n v="1"/>
    <n v="717"/>
    <n v="13"/>
    <x v="2"/>
    <n v="1"/>
    <n v="3"/>
    <n v="34"/>
    <n v="3"/>
    <n v="2"/>
    <n v="2"/>
    <n v="5562"/>
    <n v="9697"/>
    <n v="6"/>
    <n v="14"/>
    <n v="3"/>
    <n v="4"/>
    <n v="80"/>
    <n v="0"/>
    <n v="19"/>
    <n v="3"/>
    <n v="10"/>
    <n v="7"/>
    <n v="0"/>
    <n v="9"/>
  </r>
  <r>
    <s v="No"/>
    <s v="Travel_Rarely"/>
    <s v="45 - 54"/>
    <s v="Current Employees"/>
    <x v="1"/>
    <x v="0"/>
    <s v="STAFF-1677"/>
    <x v="1218"/>
    <x v="1"/>
    <x v="5"/>
    <s v="Single"/>
    <s v="No"/>
    <s v="Y"/>
    <n v="2"/>
    <n v="-2"/>
    <n v="0"/>
    <n v="49"/>
    <n v="0"/>
    <m/>
    <n v="0"/>
    <n v="1"/>
    <n v="809"/>
    <n v="1"/>
    <x v="3"/>
    <n v="1"/>
    <n v="3"/>
    <n v="36"/>
    <n v="3"/>
    <n v="4"/>
    <n v="3"/>
    <n v="15379"/>
    <n v="22384"/>
    <n v="4"/>
    <n v="14"/>
    <n v="3"/>
    <n v="1"/>
    <n v="80"/>
    <n v="0"/>
    <n v="23"/>
    <n v="3"/>
    <n v="8"/>
    <n v="7"/>
    <n v="0"/>
    <n v="0"/>
  </r>
  <r>
    <s v="No"/>
    <s v="Travel_Rarely"/>
    <s v="Under 25"/>
    <s v="Current Employees"/>
    <x v="1"/>
    <x v="2"/>
    <s v="STAFF-1623"/>
    <x v="1219"/>
    <x v="1"/>
    <x v="1"/>
    <s v="Single"/>
    <s v="No"/>
    <s v="Y"/>
    <n v="2"/>
    <n v="-2"/>
    <n v="0"/>
    <n v="21"/>
    <n v="0"/>
    <m/>
    <n v="0"/>
    <n v="1"/>
    <n v="546"/>
    <n v="5"/>
    <x v="1"/>
    <n v="1"/>
    <n v="3"/>
    <n v="97"/>
    <n v="3"/>
    <n v="1"/>
    <n v="4"/>
    <n v="3117"/>
    <n v="26009"/>
    <n v="1"/>
    <n v="18"/>
    <n v="3"/>
    <n v="3"/>
    <n v="80"/>
    <n v="0"/>
    <n v="3"/>
    <n v="3"/>
    <n v="2"/>
    <n v="2"/>
    <n v="2"/>
    <n v="2"/>
  </r>
  <r>
    <s v="No"/>
    <s v="Travel_Rarely"/>
    <s v="25 - 34"/>
    <s v="Current Employees"/>
    <x v="1"/>
    <x v="1"/>
    <s v="STAFF-1417"/>
    <x v="1220"/>
    <x v="1"/>
    <x v="2"/>
    <s v="Single"/>
    <s v="No"/>
    <s v="Y"/>
    <n v="2"/>
    <n v="-2"/>
    <n v="0"/>
    <n v="26"/>
    <n v="0"/>
    <m/>
    <n v="0"/>
    <n v="1"/>
    <n v="652"/>
    <n v="7"/>
    <x v="3"/>
    <n v="1"/>
    <n v="3"/>
    <n v="100"/>
    <n v="4"/>
    <n v="1"/>
    <n v="1"/>
    <n v="3578"/>
    <n v="23577"/>
    <n v="0"/>
    <n v="12"/>
    <n v="3"/>
    <n v="4"/>
    <n v="80"/>
    <n v="0"/>
    <n v="8"/>
    <n v="3"/>
    <n v="7"/>
    <n v="7"/>
    <n v="0"/>
    <n v="7"/>
  </r>
  <r>
    <s v="No"/>
    <s v="Travel_Rarely"/>
    <s v="35 - 44"/>
    <s v="Current Employees"/>
    <x v="1"/>
    <x v="2"/>
    <s v="STAFF-1564"/>
    <x v="1221"/>
    <x v="1"/>
    <x v="2"/>
    <s v="Single"/>
    <s v="No"/>
    <s v="Y"/>
    <n v="3"/>
    <n v="-2"/>
    <n v="0"/>
    <n v="35"/>
    <n v="0"/>
    <m/>
    <n v="0"/>
    <n v="1"/>
    <n v="992"/>
    <n v="1"/>
    <x v="3"/>
    <n v="1"/>
    <n v="4"/>
    <n v="68"/>
    <n v="2"/>
    <n v="1"/>
    <n v="1"/>
    <n v="2450"/>
    <n v="21731"/>
    <n v="1"/>
    <n v="19"/>
    <n v="3"/>
    <n v="2"/>
    <n v="80"/>
    <n v="0"/>
    <n v="3"/>
    <n v="3"/>
    <n v="3"/>
    <n v="0"/>
    <n v="1"/>
    <n v="2"/>
  </r>
  <r>
    <s v="No"/>
    <s v="Travel_Rarely"/>
    <s v="25 - 34"/>
    <s v="Current Employees"/>
    <x v="1"/>
    <x v="0"/>
    <s v="STAFF-1545"/>
    <x v="1222"/>
    <x v="1"/>
    <x v="3"/>
    <s v="Single"/>
    <s v="No"/>
    <s v="Y"/>
    <n v="2"/>
    <n v="-2"/>
    <n v="0"/>
    <n v="33"/>
    <n v="0"/>
    <m/>
    <n v="0"/>
    <n v="1"/>
    <n v="575"/>
    <n v="25"/>
    <x v="3"/>
    <n v="1"/>
    <n v="4"/>
    <n v="44"/>
    <n v="2"/>
    <n v="2"/>
    <n v="2"/>
    <n v="4320"/>
    <n v="24152"/>
    <n v="1"/>
    <n v="13"/>
    <n v="3"/>
    <n v="4"/>
    <n v="80"/>
    <n v="0"/>
    <n v="5"/>
    <n v="3"/>
    <n v="5"/>
    <n v="3"/>
    <n v="0"/>
    <n v="2"/>
  </r>
  <r>
    <s v="No"/>
    <s v="Travel_Rarely"/>
    <s v="25 - 34"/>
    <s v="Current Employees"/>
    <x v="1"/>
    <x v="0"/>
    <s v="STAFF-1883"/>
    <x v="1223"/>
    <x v="1"/>
    <x v="2"/>
    <s v="Single"/>
    <s v="No"/>
    <s v="Y"/>
    <n v="2"/>
    <n v="-2"/>
    <n v="0"/>
    <n v="29"/>
    <n v="0"/>
    <m/>
    <n v="0"/>
    <n v="1"/>
    <n v="592"/>
    <n v="7"/>
    <x v="3"/>
    <n v="1"/>
    <n v="4"/>
    <n v="59"/>
    <n v="3"/>
    <n v="1"/>
    <n v="1"/>
    <n v="2062"/>
    <n v="19384"/>
    <n v="3"/>
    <n v="14"/>
    <n v="3"/>
    <n v="2"/>
    <n v="80"/>
    <n v="0"/>
    <n v="11"/>
    <n v="3"/>
    <n v="3"/>
    <n v="2"/>
    <n v="1"/>
    <n v="2"/>
  </r>
  <r>
    <s v="No"/>
    <s v="Travel_Rarely"/>
    <s v="25 - 34"/>
    <s v="Current Employees"/>
    <x v="1"/>
    <x v="4"/>
    <s v="STAFF-2038"/>
    <x v="1224"/>
    <x v="1"/>
    <x v="1"/>
    <s v="Single"/>
    <s v="No"/>
    <s v="Y"/>
    <n v="4"/>
    <n v="-2"/>
    <n v="0"/>
    <n v="32"/>
    <n v="0"/>
    <m/>
    <n v="0"/>
    <n v="1"/>
    <n v="529"/>
    <n v="2"/>
    <x v="3"/>
    <n v="1"/>
    <n v="4"/>
    <n v="78"/>
    <n v="3"/>
    <n v="1"/>
    <n v="4"/>
    <n v="2439"/>
    <n v="11288"/>
    <n v="1"/>
    <n v="14"/>
    <n v="3"/>
    <n v="4"/>
    <n v="80"/>
    <n v="0"/>
    <n v="4"/>
    <n v="3"/>
    <n v="4"/>
    <n v="2"/>
    <n v="1"/>
    <n v="2"/>
  </r>
  <r>
    <s v="No"/>
    <s v="Travel_Rarely"/>
    <s v="35 - 44"/>
    <s v="Current Employees"/>
    <x v="1"/>
    <x v="0"/>
    <s v="STAFF-1475"/>
    <x v="1225"/>
    <x v="1"/>
    <x v="1"/>
    <s v="Single"/>
    <s v="No"/>
    <s v="Y"/>
    <n v="3"/>
    <n v="-2"/>
    <n v="0"/>
    <n v="44"/>
    <n v="0"/>
    <m/>
    <n v="0"/>
    <n v="1"/>
    <n v="1467"/>
    <n v="20"/>
    <x v="3"/>
    <n v="1"/>
    <n v="4"/>
    <n v="49"/>
    <n v="3"/>
    <n v="1"/>
    <n v="2"/>
    <n v="3420"/>
    <n v="21158"/>
    <n v="1"/>
    <n v="13"/>
    <n v="3"/>
    <n v="3"/>
    <n v="80"/>
    <n v="0"/>
    <n v="6"/>
    <n v="2"/>
    <n v="5"/>
    <n v="2"/>
    <n v="1"/>
    <n v="3"/>
  </r>
  <r>
    <s v="No"/>
    <s v="Travel_Rarely"/>
    <s v="35 - 44"/>
    <s v="Current Employees"/>
    <x v="1"/>
    <x v="0"/>
    <s v="STAFF-1860"/>
    <x v="1226"/>
    <x v="1"/>
    <x v="2"/>
    <s v="Single"/>
    <s v="No"/>
    <s v="Y"/>
    <n v="3"/>
    <n v="-2"/>
    <n v="0"/>
    <n v="42"/>
    <n v="0"/>
    <m/>
    <n v="0"/>
    <n v="1"/>
    <n v="1142"/>
    <n v="8"/>
    <x v="3"/>
    <n v="1"/>
    <n v="4"/>
    <n v="81"/>
    <n v="3"/>
    <n v="1"/>
    <n v="3"/>
    <n v="3968"/>
    <n v="13624"/>
    <n v="4"/>
    <n v="13"/>
    <n v="3"/>
    <n v="4"/>
    <n v="80"/>
    <n v="0"/>
    <n v="8"/>
    <n v="3"/>
    <n v="0"/>
    <n v="0"/>
    <n v="0"/>
    <n v="0"/>
  </r>
  <r>
    <s v="No"/>
    <s v="Travel_Rarely"/>
    <s v="Under 25"/>
    <s v="Current Employees"/>
    <x v="1"/>
    <x v="0"/>
    <s v="STAFF-2007"/>
    <x v="1227"/>
    <x v="1"/>
    <x v="1"/>
    <s v="Single"/>
    <s v="No"/>
    <s v="Y"/>
    <n v="2"/>
    <n v="-2"/>
    <n v="0"/>
    <n v="22"/>
    <n v="0"/>
    <m/>
    <n v="0"/>
    <n v="1"/>
    <n v="581"/>
    <n v="1"/>
    <x v="0"/>
    <n v="1"/>
    <n v="4"/>
    <n v="63"/>
    <n v="3"/>
    <n v="1"/>
    <n v="3"/>
    <n v="3375"/>
    <n v="17624"/>
    <n v="0"/>
    <n v="12"/>
    <n v="3"/>
    <n v="4"/>
    <n v="80"/>
    <n v="0"/>
    <n v="4"/>
    <n v="4"/>
    <n v="3"/>
    <n v="2"/>
    <n v="1"/>
    <n v="2"/>
  </r>
  <r>
    <s v="No"/>
    <s v="Travel_Rarely"/>
    <s v="Under 25"/>
    <s v="Current Employees"/>
    <x v="1"/>
    <x v="1"/>
    <s v="STAFF-1982"/>
    <x v="1228"/>
    <x v="1"/>
    <x v="2"/>
    <s v="Single"/>
    <s v="No"/>
    <s v="Y"/>
    <n v="6"/>
    <n v="-2"/>
    <n v="0"/>
    <n v="23"/>
    <n v="0"/>
    <m/>
    <n v="0"/>
    <n v="1"/>
    <n v="571"/>
    <n v="12"/>
    <x v="0"/>
    <n v="1"/>
    <n v="4"/>
    <n v="78"/>
    <n v="3"/>
    <n v="1"/>
    <n v="4"/>
    <n v="2647"/>
    <n v="13672"/>
    <n v="1"/>
    <n v="13"/>
    <n v="3"/>
    <n v="3"/>
    <n v="80"/>
    <n v="0"/>
    <n v="5"/>
    <n v="4"/>
    <n v="5"/>
    <n v="2"/>
    <n v="1"/>
    <n v="4"/>
  </r>
  <r>
    <s v="No"/>
    <s v="Travel_Rarely"/>
    <s v="45 - 54"/>
    <s v="Current Employees"/>
    <x v="1"/>
    <x v="2"/>
    <s v="STAFF-1472"/>
    <x v="1229"/>
    <x v="1"/>
    <x v="7"/>
    <s v="Single"/>
    <s v="No"/>
    <s v="Y"/>
    <n v="2"/>
    <n v="-2"/>
    <n v="0"/>
    <n v="53"/>
    <n v="0"/>
    <m/>
    <n v="0"/>
    <n v="1"/>
    <n v="447"/>
    <n v="2"/>
    <x v="3"/>
    <n v="1"/>
    <n v="4"/>
    <n v="39"/>
    <n v="4"/>
    <n v="4"/>
    <n v="2"/>
    <n v="16598"/>
    <n v="19764"/>
    <n v="4"/>
    <n v="12"/>
    <n v="3"/>
    <n v="2"/>
    <n v="80"/>
    <n v="0"/>
    <n v="35"/>
    <n v="2"/>
    <n v="9"/>
    <n v="8"/>
    <n v="8"/>
    <n v="8"/>
  </r>
  <r>
    <s v="No"/>
    <s v="Travel_Rarely"/>
    <s v="25 - 34"/>
    <s v="Current Employees"/>
    <x v="0"/>
    <x v="0"/>
    <s v="STAFF-1453"/>
    <x v="1230"/>
    <x v="1"/>
    <x v="0"/>
    <s v="Divorced"/>
    <s v="No"/>
    <s v="Y"/>
    <n v="5"/>
    <n v="-2"/>
    <n v="0"/>
    <n v="31"/>
    <n v="0"/>
    <m/>
    <n v="0"/>
    <n v="1"/>
    <n v="326"/>
    <n v="8"/>
    <x v="0"/>
    <n v="1"/>
    <n v="1"/>
    <n v="31"/>
    <n v="3"/>
    <n v="3"/>
    <n v="4"/>
    <n v="10793"/>
    <n v="8386"/>
    <n v="1"/>
    <n v="18"/>
    <n v="3"/>
    <n v="1"/>
    <n v="80"/>
    <n v="1"/>
    <n v="13"/>
    <n v="3"/>
    <n v="13"/>
    <n v="7"/>
    <n v="9"/>
    <n v="9"/>
  </r>
  <r>
    <s v="No"/>
    <s v="Travel_Rarely"/>
    <s v="25 - 34"/>
    <s v="Current Employees"/>
    <x v="0"/>
    <x v="3"/>
    <s v="STAFF-1754"/>
    <x v="1231"/>
    <x v="1"/>
    <x v="0"/>
    <s v="Divorced"/>
    <s v="No"/>
    <s v="Y"/>
    <n v="2"/>
    <n v="-2"/>
    <n v="0"/>
    <n v="30"/>
    <n v="0"/>
    <m/>
    <n v="0"/>
    <n v="1"/>
    <n v="979"/>
    <n v="15"/>
    <x v="0"/>
    <n v="1"/>
    <n v="3"/>
    <n v="94"/>
    <n v="2"/>
    <n v="3"/>
    <n v="2"/>
    <n v="7140"/>
    <n v="3088"/>
    <n v="2"/>
    <n v="11"/>
    <n v="3"/>
    <n v="1"/>
    <n v="80"/>
    <n v="1"/>
    <n v="12"/>
    <n v="3"/>
    <n v="7"/>
    <n v="7"/>
    <n v="1"/>
    <n v="7"/>
  </r>
  <r>
    <s v="No"/>
    <s v="Travel_Rarely"/>
    <s v="35 - 44"/>
    <s v="Current Employees"/>
    <x v="0"/>
    <x v="0"/>
    <s v="STAFF-2037"/>
    <x v="1232"/>
    <x v="1"/>
    <x v="0"/>
    <s v="Divorced"/>
    <s v="No"/>
    <s v="Y"/>
    <n v="5"/>
    <n v="-2"/>
    <n v="0"/>
    <n v="41"/>
    <n v="0"/>
    <m/>
    <n v="0"/>
    <n v="1"/>
    <n v="930"/>
    <n v="3"/>
    <x v="3"/>
    <n v="1"/>
    <n v="3"/>
    <n v="57"/>
    <n v="2"/>
    <n v="2"/>
    <n v="2"/>
    <n v="8938"/>
    <n v="12227"/>
    <n v="2"/>
    <n v="11"/>
    <n v="3"/>
    <n v="3"/>
    <n v="80"/>
    <n v="1"/>
    <n v="14"/>
    <n v="3"/>
    <n v="5"/>
    <n v="4"/>
    <n v="0"/>
    <n v="4"/>
  </r>
  <r>
    <s v="No"/>
    <s v="Travel_Rarely"/>
    <s v="25 - 34"/>
    <s v="Current Employees"/>
    <x v="0"/>
    <x v="2"/>
    <s v="STAFF-1951"/>
    <x v="1233"/>
    <x v="1"/>
    <x v="0"/>
    <s v="Divorced"/>
    <s v="No"/>
    <s v="Y"/>
    <n v="2"/>
    <n v="-2"/>
    <n v="0"/>
    <n v="34"/>
    <n v="0"/>
    <m/>
    <n v="0"/>
    <n v="1"/>
    <n v="1239"/>
    <n v="13"/>
    <x v="2"/>
    <n v="1"/>
    <n v="4"/>
    <n v="39"/>
    <n v="3"/>
    <n v="3"/>
    <n v="3"/>
    <n v="8628"/>
    <n v="22914"/>
    <n v="1"/>
    <n v="18"/>
    <n v="3"/>
    <n v="3"/>
    <n v="80"/>
    <n v="1"/>
    <n v="9"/>
    <n v="2"/>
    <n v="8"/>
    <n v="7"/>
    <n v="1"/>
    <n v="1"/>
  </r>
  <r>
    <s v="No"/>
    <s v="Travel_Rarely"/>
    <s v="25 - 34"/>
    <s v="Current Employees"/>
    <x v="0"/>
    <x v="0"/>
    <s v="STAFF-1497"/>
    <x v="1234"/>
    <x v="1"/>
    <x v="0"/>
    <s v="Divorced"/>
    <s v="No"/>
    <s v="Y"/>
    <n v="3"/>
    <n v="-2"/>
    <n v="0"/>
    <n v="29"/>
    <n v="0"/>
    <m/>
    <n v="0"/>
    <n v="1"/>
    <n v="1246"/>
    <n v="19"/>
    <x v="3"/>
    <n v="1"/>
    <n v="3"/>
    <n v="77"/>
    <n v="2"/>
    <n v="2"/>
    <n v="3"/>
    <n v="8620"/>
    <n v="23757"/>
    <n v="1"/>
    <n v="14"/>
    <n v="3"/>
    <n v="3"/>
    <n v="80"/>
    <n v="2"/>
    <n v="10"/>
    <n v="3"/>
    <n v="10"/>
    <n v="7"/>
    <n v="0"/>
    <n v="4"/>
  </r>
  <r>
    <s v="No"/>
    <s v="Travel_Rarely"/>
    <s v="25 - 34"/>
    <s v="Current Employees"/>
    <x v="0"/>
    <x v="2"/>
    <s v="STAFF-1670"/>
    <x v="1235"/>
    <x v="1"/>
    <x v="0"/>
    <s v="Divorced"/>
    <s v="No"/>
    <s v="Y"/>
    <n v="5"/>
    <n v="-2"/>
    <n v="0"/>
    <n v="33"/>
    <n v="0"/>
    <m/>
    <n v="0"/>
    <n v="1"/>
    <n v="392"/>
    <n v="2"/>
    <x v="2"/>
    <n v="1"/>
    <n v="4"/>
    <n v="93"/>
    <n v="3"/>
    <n v="2"/>
    <n v="4"/>
    <n v="5505"/>
    <n v="3921"/>
    <n v="1"/>
    <n v="14"/>
    <n v="3"/>
    <n v="3"/>
    <n v="80"/>
    <n v="2"/>
    <n v="6"/>
    <n v="3"/>
    <n v="6"/>
    <n v="2"/>
    <n v="0"/>
    <n v="4"/>
  </r>
  <r>
    <s v="No"/>
    <s v="Travel_Rarely"/>
    <s v="45 - 54"/>
    <s v="Current Employees"/>
    <x v="0"/>
    <x v="3"/>
    <s v="STAFF-1466"/>
    <x v="1236"/>
    <x v="1"/>
    <x v="0"/>
    <s v="Divorced"/>
    <s v="No"/>
    <s v="Y"/>
    <n v="3"/>
    <n v="-2"/>
    <n v="0"/>
    <n v="48"/>
    <n v="0"/>
    <m/>
    <n v="0"/>
    <n v="1"/>
    <n v="1221"/>
    <n v="7"/>
    <x v="3"/>
    <n v="1"/>
    <n v="3"/>
    <n v="96"/>
    <n v="3"/>
    <n v="2"/>
    <n v="2"/>
    <n v="5486"/>
    <n v="24795"/>
    <n v="4"/>
    <n v="11"/>
    <n v="3"/>
    <n v="1"/>
    <n v="80"/>
    <n v="3"/>
    <n v="15"/>
    <n v="3"/>
    <n v="2"/>
    <n v="2"/>
    <n v="2"/>
    <n v="2"/>
  </r>
  <r>
    <s v="No"/>
    <s v="Travel_Rarely"/>
    <s v="35 - 44"/>
    <s v="Current Employees"/>
    <x v="0"/>
    <x v="2"/>
    <s v="STAFF-1548"/>
    <x v="1237"/>
    <x v="1"/>
    <x v="0"/>
    <s v="Married"/>
    <s v="No"/>
    <s v="Y"/>
    <n v="5"/>
    <n v="-2"/>
    <n v="0"/>
    <n v="40"/>
    <n v="0"/>
    <m/>
    <n v="0"/>
    <n v="1"/>
    <n v="1342"/>
    <n v="9"/>
    <x v="0"/>
    <n v="1"/>
    <n v="1"/>
    <n v="47"/>
    <n v="3"/>
    <n v="2"/>
    <n v="1"/>
    <n v="5473"/>
    <n v="19345"/>
    <n v="0"/>
    <n v="12"/>
    <n v="3"/>
    <n v="4"/>
    <n v="80"/>
    <n v="0"/>
    <n v="9"/>
    <n v="4"/>
    <n v="8"/>
    <n v="4"/>
    <n v="7"/>
    <n v="1"/>
  </r>
  <r>
    <s v="No"/>
    <s v="Travel_Rarely"/>
    <s v="25 - 34"/>
    <s v="Current Employees"/>
    <x v="0"/>
    <x v="0"/>
    <s v="STAFF-1560"/>
    <x v="1238"/>
    <x v="1"/>
    <x v="0"/>
    <s v="Married"/>
    <s v="No"/>
    <s v="Y"/>
    <n v="6"/>
    <n v="-2"/>
    <n v="0"/>
    <n v="33"/>
    <n v="0"/>
    <m/>
    <n v="0"/>
    <n v="1"/>
    <n v="1242"/>
    <n v="8"/>
    <x v="2"/>
    <n v="1"/>
    <n v="1"/>
    <n v="46"/>
    <n v="3"/>
    <n v="2"/>
    <n v="1"/>
    <n v="6392"/>
    <n v="10589"/>
    <n v="2"/>
    <n v="13"/>
    <n v="3"/>
    <n v="4"/>
    <n v="80"/>
    <n v="1"/>
    <n v="8"/>
    <n v="1"/>
    <n v="2"/>
    <n v="2"/>
    <n v="2"/>
    <n v="2"/>
  </r>
  <r>
    <s v="No"/>
    <s v="Travel_Rarely"/>
    <s v="25 - 34"/>
    <s v="Current Employees"/>
    <x v="0"/>
    <x v="0"/>
    <s v="STAFF-1996"/>
    <x v="1239"/>
    <x v="1"/>
    <x v="6"/>
    <s v="Married"/>
    <s v="No"/>
    <s v="Y"/>
    <n v="1"/>
    <n v="-2"/>
    <n v="0"/>
    <n v="31"/>
    <n v="0"/>
    <m/>
    <n v="0"/>
    <n v="1"/>
    <n v="1154"/>
    <n v="2"/>
    <x v="0"/>
    <n v="1"/>
    <n v="1"/>
    <n v="54"/>
    <n v="3"/>
    <n v="1"/>
    <n v="3"/>
    <n v="3067"/>
    <n v="6393"/>
    <n v="0"/>
    <n v="19"/>
    <n v="3"/>
    <n v="3"/>
    <n v="80"/>
    <n v="1"/>
    <n v="3"/>
    <n v="3"/>
    <n v="2"/>
    <n v="2"/>
    <n v="1"/>
    <n v="2"/>
  </r>
  <r>
    <s v="No"/>
    <s v="Travel_Rarely"/>
    <s v="25 - 34"/>
    <s v="Current Employees"/>
    <x v="0"/>
    <x v="4"/>
    <s v="STAFF-1749"/>
    <x v="1240"/>
    <x v="1"/>
    <x v="0"/>
    <s v="Married"/>
    <s v="No"/>
    <s v="Y"/>
    <n v="3"/>
    <n v="-2"/>
    <n v="0"/>
    <n v="31"/>
    <n v="0"/>
    <m/>
    <n v="0"/>
    <n v="1"/>
    <n v="1003"/>
    <n v="5"/>
    <x v="3"/>
    <n v="1"/>
    <n v="4"/>
    <n v="51"/>
    <n v="3"/>
    <n v="2"/>
    <n v="4"/>
    <n v="8346"/>
    <n v="20943"/>
    <n v="1"/>
    <n v="19"/>
    <n v="3"/>
    <n v="3"/>
    <n v="80"/>
    <n v="1"/>
    <n v="6"/>
    <n v="3"/>
    <n v="5"/>
    <n v="2"/>
    <n v="0"/>
    <n v="2"/>
  </r>
  <r>
    <s v="No"/>
    <s v="Travel_Rarely"/>
    <s v="25 - 34"/>
    <s v="Current Employees"/>
    <x v="0"/>
    <x v="2"/>
    <s v="STAFF-2013"/>
    <x v="1241"/>
    <x v="1"/>
    <x v="6"/>
    <s v="Married"/>
    <s v="No"/>
    <s v="Y"/>
    <n v="2"/>
    <n v="-2"/>
    <n v="0"/>
    <n v="32"/>
    <n v="0"/>
    <m/>
    <n v="0"/>
    <n v="1"/>
    <n v="234"/>
    <n v="1"/>
    <x v="2"/>
    <n v="1"/>
    <n v="2"/>
    <n v="68"/>
    <n v="2"/>
    <n v="1"/>
    <n v="2"/>
    <n v="2269"/>
    <n v="18024"/>
    <n v="0"/>
    <n v="14"/>
    <n v="3"/>
    <n v="2"/>
    <n v="80"/>
    <n v="1"/>
    <n v="3"/>
    <n v="3"/>
    <n v="2"/>
    <n v="2"/>
    <n v="2"/>
    <n v="2"/>
  </r>
  <r>
    <s v="No"/>
    <s v="Travel_Rarely"/>
    <s v="35 - 44"/>
    <s v="Current Employees"/>
    <x v="0"/>
    <x v="2"/>
    <s v="STAFF-1945"/>
    <x v="1242"/>
    <x v="1"/>
    <x v="0"/>
    <s v="Married"/>
    <s v="No"/>
    <s v="Y"/>
    <n v="2"/>
    <n v="-2"/>
    <n v="0"/>
    <n v="35"/>
    <n v="0"/>
    <m/>
    <n v="0"/>
    <n v="1"/>
    <n v="682"/>
    <n v="18"/>
    <x v="2"/>
    <n v="1"/>
    <n v="2"/>
    <n v="71"/>
    <n v="3"/>
    <n v="2"/>
    <n v="1"/>
    <n v="5561"/>
    <n v="15975"/>
    <n v="0"/>
    <n v="16"/>
    <n v="3"/>
    <n v="4"/>
    <n v="80"/>
    <n v="1"/>
    <n v="6"/>
    <n v="1"/>
    <n v="5"/>
    <n v="3"/>
    <n v="0"/>
    <n v="4"/>
  </r>
  <r>
    <s v="No"/>
    <s v="Travel_Rarely"/>
    <s v="25 - 34"/>
    <s v="Current Employees"/>
    <x v="0"/>
    <x v="4"/>
    <s v="STAFF-1568"/>
    <x v="1243"/>
    <x v="1"/>
    <x v="0"/>
    <s v="Married"/>
    <s v="No"/>
    <s v="Y"/>
    <n v="3"/>
    <n v="-2"/>
    <n v="0"/>
    <n v="30"/>
    <n v="0"/>
    <m/>
    <n v="0"/>
    <n v="1"/>
    <n v="1288"/>
    <n v="29"/>
    <x v="2"/>
    <n v="1"/>
    <n v="4"/>
    <n v="33"/>
    <n v="3"/>
    <n v="3"/>
    <n v="4"/>
    <n v="9250"/>
    <n v="17799"/>
    <n v="3"/>
    <n v="12"/>
    <n v="3"/>
    <n v="2"/>
    <n v="80"/>
    <n v="1"/>
    <n v="9"/>
    <n v="3"/>
    <n v="4"/>
    <n v="2"/>
    <n v="1"/>
    <n v="3"/>
  </r>
  <r>
    <s v="No"/>
    <s v="Travel_Rarely"/>
    <s v="35 - 44"/>
    <s v="Current Employees"/>
    <x v="0"/>
    <x v="0"/>
    <s v="STAFF-1582"/>
    <x v="1244"/>
    <x v="1"/>
    <x v="0"/>
    <s v="Married"/>
    <s v="No"/>
    <s v="Y"/>
    <n v="3"/>
    <n v="-2"/>
    <n v="0"/>
    <n v="38"/>
    <n v="0"/>
    <m/>
    <n v="0"/>
    <n v="1"/>
    <n v="1245"/>
    <n v="14"/>
    <x v="3"/>
    <n v="1"/>
    <n v="3"/>
    <n v="80"/>
    <n v="3"/>
    <n v="2"/>
    <n v="2"/>
    <n v="9924"/>
    <n v="12355"/>
    <n v="0"/>
    <n v="11"/>
    <n v="3"/>
    <n v="4"/>
    <n v="80"/>
    <n v="1"/>
    <n v="10"/>
    <n v="3"/>
    <n v="9"/>
    <n v="8"/>
    <n v="7"/>
    <n v="7"/>
  </r>
  <r>
    <s v="No"/>
    <s v="Travel_Rarely"/>
    <s v="25 - 34"/>
    <s v="Current Employees"/>
    <x v="0"/>
    <x v="0"/>
    <s v="STAFF-1739"/>
    <x v="1245"/>
    <x v="1"/>
    <x v="0"/>
    <s v="Married"/>
    <s v="No"/>
    <s v="Y"/>
    <n v="2"/>
    <n v="-2"/>
    <n v="0"/>
    <n v="32"/>
    <n v="0"/>
    <m/>
    <n v="0"/>
    <n v="1"/>
    <n v="371"/>
    <n v="19"/>
    <x v="3"/>
    <n v="1"/>
    <n v="4"/>
    <n v="80"/>
    <n v="1"/>
    <n v="3"/>
    <n v="3"/>
    <n v="9610"/>
    <n v="3840"/>
    <n v="3"/>
    <n v="13"/>
    <n v="3"/>
    <n v="3"/>
    <n v="80"/>
    <n v="1"/>
    <n v="10"/>
    <n v="1"/>
    <n v="4"/>
    <n v="3"/>
    <n v="0"/>
    <n v="2"/>
  </r>
  <r>
    <s v="No"/>
    <s v="Travel_Rarely"/>
    <s v="35 - 44"/>
    <s v="Current Employees"/>
    <x v="0"/>
    <x v="0"/>
    <s v="STAFF-1492"/>
    <x v="1246"/>
    <x v="1"/>
    <x v="6"/>
    <s v="Married"/>
    <s v="No"/>
    <s v="Y"/>
    <n v="3"/>
    <n v="-2"/>
    <n v="0"/>
    <n v="35"/>
    <n v="0"/>
    <m/>
    <n v="0"/>
    <n v="1"/>
    <n v="660"/>
    <n v="7"/>
    <x v="1"/>
    <n v="1"/>
    <n v="4"/>
    <n v="76"/>
    <n v="3"/>
    <n v="1"/>
    <n v="3"/>
    <n v="2404"/>
    <n v="16192"/>
    <n v="1"/>
    <n v="13"/>
    <n v="3"/>
    <n v="1"/>
    <n v="80"/>
    <n v="1"/>
    <n v="1"/>
    <n v="3"/>
    <n v="1"/>
    <n v="0"/>
    <n v="0"/>
    <n v="0"/>
  </r>
  <r>
    <s v="No"/>
    <s v="Travel_Rarely"/>
    <s v="25 - 34"/>
    <s v="Current Employees"/>
    <x v="0"/>
    <x v="3"/>
    <s v="STAFF-1446"/>
    <x v="1247"/>
    <x v="1"/>
    <x v="0"/>
    <s v="Married"/>
    <s v="No"/>
    <s v="Y"/>
    <n v="3"/>
    <n v="-2"/>
    <n v="0"/>
    <n v="32"/>
    <n v="0"/>
    <m/>
    <n v="0"/>
    <n v="1"/>
    <n v="601"/>
    <n v="7"/>
    <x v="4"/>
    <n v="1"/>
    <n v="4"/>
    <n v="97"/>
    <n v="3"/>
    <n v="2"/>
    <n v="2"/>
    <n v="9204"/>
    <n v="23343"/>
    <n v="4"/>
    <n v="12"/>
    <n v="3"/>
    <n v="3"/>
    <n v="80"/>
    <n v="1"/>
    <n v="7"/>
    <n v="2"/>
    <n v="4"/>
    <n v="3"/>
    <n v="0"/>
    <n v="3"/>
  </r>
  <r>
    <s v="No"/>
    <s v="Travel_Rarely"/>
    <s v="35 - 44"/>
    <s v="Current Employees"/>
    <x v="0"/>
    <x v="2"/>
    <s v="STAFF-1588"/>
    <x v="1248"/>
    <x v="1"/>
    <x v="0"/>
    <s v="Married"/>
    <s v="No"/>
    <s v="Y"/>
    <n v="3"/>
    <n v="-2"/>
    <n v="0"/>
    <n v="39"/>
    <n v="0"/>
    <m/>
    <n v="0"/>
    <n v="1"/>
    <n v="1462"/>
    <n v="6"/>
    <x v="3"/>
    <n v="1"/>
    <n v="4"/>
    <n v="38"/>
    <n v="4"/>
    <n v="3"/>
    <n v="3"/>
    <n v="8237"/>
    <n v="4658"/>
    <n v="2"/>
    <n v="11"/>
    <n v="3"/>
    <n v="1"/>
    <n v="80"/>
    <n v="1"/>
    <n v="11"/>
    <n v="3"/>
    <n v="7"/>
    <n v="6"/>
    <n v="7"/>
    <n v="6"/>
  </r>
  <r>
    <s v="No"/>
    <s v="Travel_Rarely"/>
    <s v="35 - 44"/>
    <s v="Current Employees"/>
    <x v="0"/>
    <x v="3"/>
    <s v="STAFF-1787"/>
    <x v="1249"/>
    <x v="1"/>
    <x v="0"/>
    <s v="Married"/>
    <s v="No"/>
    <s v="Y"/>
    <n v="2"/>
    <n v="-2"/>
    <n v="0"/>
    <n v="37"/>
    <n v="0"/>
    <m/>
    <n v="0"/>
    <n v="1"/>
    <n v="589"/>
    <n v="9"/>
    <x v="0"/>
    <n v="1"/>
    <n v="2"/>
    <n v="46"/>
    <n v="2"/>
    <n v="2"/>
    <n v="2"/>
    <n v="4189"/>
    <n v="8800"/>
    <n v="1"/>
    <n v="14"/>
    <n v="3"/>
    <n v="1"/>
    <n v="80"/>
    <n v="2"/>
    <n v="5"/>
    <n v="3"/>
    <n v="5"/>
    <n v="2"/>
    <n v="0"/>
    <n v="3"/>
  </r>
  <r>
    <s v="No"/>
    <s v="Travel_Rarely"/>
    <s v="35 - 44"/>
    <s v="Current Employees"/>
    <x v="0"/>
    <x v="3"/>
    <s v="STAFF-1908"/>
    <x v="1250"/>
    <x v="1"/>
    <x v="0"/>
    <s v="Married"/>
    <s v="No"/>
    <s v="Y"/>
    <n v="1"/>
    <n v="-2"/>
    <n v="0"/>
    <n v="36"/>
    <n v="0"/>
    <m/>
    <n v="0"/>
    <n v="1"/>
    <n v="335"/>
    <n v="17"/>
    <x v="0"/>
    <n v="1"/>
    <n v="3"/>
    <n v="33"/>
    <n v="2"/>
    <n v="2"/>
    <n v="2"/>
    <n v="5507"/>
    <n v="16822"/>
    <n v="2"/>
    <n v="16"/>
    <n v="3"/>
    <n v="3"/>
    <n v="80"/>
    <n v="2"/>
    <n v="12"/>
    <n v="1"/>
    <n v="4"/>
    <n v="2"/>
    <n v="1"/>
    <n v="3"/>
  </r>
  <r>
    <s v="No"/>
    <s v="Travel_Rarely"/>
    <s v="35 - 44"/>
    <s v="Current Employees"/>
    <x v="0"/>
    <x v="0"/>
    <s v="STAFF-1995"/>
    <x v="1251"/>
    <x v="1"/>
    <x v="0"/>
    <s v="Married"/>
    <s v="No"/>
    <s v="Y"/>
    <n v="3"/>
    <n v="-2"/>
    <n v="0"/>
    <n v="38"/>
    <n v="0"/>
    <m/>
    <n v="0"/>
    <n v="1"/>
    <n v="1321"/>
    <n v="1"/>
    <x v="2"/>
    <n v="1"/>
    <n v="4"/>
    <n v="86"/>
    <n v="3"/>
    <n v="2"/>
    <n v="2"/>
    <n v="4440"/>
    <n v="7636"/>
    <n v="0"/>
    <n v="15"/>
    <n v="3"/>
    <n v="1"/>
    <n v="80"/>
    <n v="2"/>
    <n v="16"/>
    <n v="3"/>
    <n v="15"/>
    <n v="13"/>
    <n v="5"/>
    <n v="8"/>
  </r>
  <r>
    <s v="No"/>
    <s v="Travel_Rarely"/>
    <s v="25 - 34"/>
    <s v="Current Employees"/>
    <x v="0"/>
    <x v="0"/>
    <s v="STAFF-1479"/>
    <x v="1252"/>
    <x v="1"/>
    <x v="0"/>
    <s v="Married"/>
    <s v="No"/>
    <s v="Y"/>
    <n v="2"/>
    <n v="-2"/>
    <n v="0"/>
    <n v="30"/>
    <n v="0"/>
    <m/>
    <n v="0"/>
    <n v="1"/>
    <n v="1358"/>
    <n v="16"/>
    <x v="1"/>
    <n v="1"/>
    <n v="4"/>
    <n v="96"/>
    <n v="3"/>
    <n v="2"/>
    <n v="3"/>
    <n v="5301"/>
    <n v="2939"/>
    <n v="8"/>
    <n v="15"/>
    <n v="3"/>
    <n v="3"/>
    <n v="80"/>
    <n v="2"/>
    <n v="4"/>
    <n v="2"/>
    <n v="2"/>
    <n v="1"/>
    <n v="2"/>
    <n v="2"/>
  </r>
  <r>
    <s v="No"/>
    <s v="Travel_Rarely"/>
    <s v="35 - 44"/>
    <s v="Current Employees"/>
    <x v="0"/>
    <x v="0"/>
    <s v="STAFF-1961"/>
    <x v="1253"/>
    <x v="1"/>
    <x v="6"/>
    <s v="Single"/>
    <s v="No"/>
    <s v="Y"/>
    <n v="3"/>
    <n v="-2"/>
    <n v="0"/>
    <n v="38"/>
    <n v="0"/>
    <m/>
    <n v="0"/>
    <n v="1"/>
    <n v="1404"/>
    <n v="1"/>
    <x v="3"/>
    <n v="1"/>
    <n v="1"/>
    <n v="59"/>
    <n v="2"/>
    <n v="1"/>
    <n v="1"/>
    <n v="2858"/>
    <n v="11473"/>
    <n v="4"/>
    <n v="14"/>
    <n v="3"/>
    <n v="1"/>
    <n v="80"/>
    <n v="0"/>
    <n v="20"/>
    <n v="2"/>
    <n v="1"/>
    <n v="0"/>
    <n v="0"/>
    <n v="0"/>
  </r>
  <r>
    <s v="No"/>
    <s v="Travel_Rarely"/>
    <s v="35 - 44"/>
    <s v="Current Employees"/>
    <x v="0"/>
    <x v="3"/>
    <s v="STAFF-1975"/>
    <x v="1254"/>
    <x v="1"/>
    <x v="0"/>
    <s v="Single"/>
    <s v="No"/>
    <s v="Y"/>
    <n v="3"/>
    <n v="-2"/>
    <n v="0"/>
    <n v="39"/>
    <n v="0"/>
    <m/>
    <n v="0"/>
    <n v="1"/>
    <n v="119"/>
    <n v="15"/>
    <x v="2"/>
    <n v="1"/>
    <n v="2"/>
    <n v="77"/>
    <n v="3"/>
    <n v="4"/>
    <n v="1"/>
    <n v="13341"/>
    <n v="25098"/>
    <n v="0"/>
    <n v="12"/>
    <n v="3"/>
    <n v="1"/>
    <n v="80"/>
    <n v="0"/>
    <n v="21"/>
    <n v="3"/>
    <n v="20"/>
    <n v="8"/>
    <n v="11"/>
    <n v="10"/>
  </r>
  <r>
    <s v="No"/>
    <s v="Travel_Rarely"/>
    <s v="35 - 44"/>
    <s v="Current Employees"/>
    <x v="0"/>
    <x v="2"/>
    <s v="STAFF-1740"/>
    <x v="1255"/>
    <x v="1"/>
    <x v="5"/>
    <s v="Single"/>
    <s v="No"/>
    <s v="Y"/>
    <n v="3"/>
    <n v="-2"/>
    <n v="0"/>
    <n v="40"/>
    <n v="0"/>
    <m/>
    <n v="0"/>
    <n v="1"/>
    <n v="611"/>
    <n v="7"/>
    <x v="2"/>
    <n v="1"/>
    <n v="2"/>
    <n v="88"/>
    <n v="3"/>
    <n v="5"/>
    <n v="2"/>
    <n v="19833"/>
    <n v="4349"/>
    <n v="1"/>
    <n v="14"/>
    <n v="3"/>
    <n v="2"/>
    <n v="80"/>
    <n v="0"/>
    <n v="21"/>
    <n v="2"/>
    <n v="21"/>
    <n v="8"/>
    <n v="12"/>
    <n v="8"/>
  </r>
  <r>
    <s v="No"/>
    <s v="Travel_Rarely"/>
    <s v="25 - 34"/>
    <s v="Current Employees"/>
    <x v="0"/>
    <x v="3"/>
    <s v="STAFF-1924"/>
    <x v="1256"/>
    <x v="1"/>
    <x v="0"/>
    <s v="Single"/>
    <s v="No"/>
    <s v="Y"/>
    <n v="2"/>
    <n v="-2"/>
    <n v="0"/>
    <n v="33"/>
    <n v="0"/>
    <m/>
    <n v="0"/>
    <n v="1"/>
    <n v="217"/>
    <n v="10"/>
    <x v="2"/>
    <n v="1"/>
    <n v="2"/>
    <n v="43"/>
    <n v="3"/>
    <n v="2"/>
    <n v="1"/>
    <n v="5487"/>
    <n v="10410"/>
    <n v="1"/>
    <n v="14"/>
    <n v="3"/>
    <n v="2"/>
    <n v="80"/>
    <n v="0"/>
    <n v="10"/>
    <n v="2"/>
    <n v="10"/>
    <n v="4"/>
    <n v="0"/>
    <n v="9"/>
  </r>
  <r>
    <s v="No"/>
    <s v="Travel_Rarely"/>
    <s v="25 - 34"/>
    <s v="Current Employees"/>
    <x v="0"/>
    <x v="2"/>
    <s v="STAFF-1650"/>
    <x v="1257"/>
    <x v="1"/>
    <x v="0"/>
    <s v="Single"/>
    <s v="No"/>
    <s v="Y"/>
    <n v="2"/>
    <n v="-2"/>
    <n v="0"/>
    <n v="29"/>
    <n v="0"/>
    <m/>
    <n v="0"/>
    <n v="1"/>
    <n v="469"/>
    <n v="10"/>
    <x v="3"/>
    <n v="1"/>
    <n v="3"/>
    <n v="42"/>
    <n v="2"/>
    <n v="2"/>
    <n v="3"/>
    <n v="5869"/>
    <n v="23413"/>
    <n v="9"/>
    <n v="11"/>
    <n v="3"/>
    <n v="3"/>
    <n v="80"/>
    <n v="0"/>
    <n v="8"/>
    <n v="3"/>
    <n v="5"/>
    <n v="2"/>
    <n v="1"/>
    <n v="4"/>
  </r>
  <r>
    <s v="No"/>
    <s v="Travel_Rarely"/>
    <s v="25 - 34"/>
    <s v="Current Employees"/>
    <x v="0"/>
    <x v="2"/>
    <s v="STAFF-1836"/>
    <x v="1258"/>
    <x v="1"/>
    <x v="0"/>
    <s v="Single"/>
    <s v="No"/>
    <s v="Y"/>
    <n v="4"/>
    <n v="-2"/>
    <n v="0"/>
    <n v="26"/>
    <n v="0"/>
    <m/>
    <n v="0"/>
    <n v="1"/>
    <n v="572"/>
    <n v="10"/>
    <x v="3"/>
    <n v="1"/>
    <n v="3"/>
    <n v="46"/>
    <n v="3"/>
    <n v="2"/>
    <n v="4"/>
    <n v="4684"/>
    <n v="9125"/>
    <n v="1"/>
    <n v="13"/>
    <n v="3"/>
    <n v="1"/>
    <n v="80"/>
    <n v="0"/>
    <n v="5"/>
    <n v="3"/>
    <n v="5"/>
    <n v="3"/>
    <n v="1"/>
    <n v="2"/>
  </r>
  <r>
    <s v="No"/>
    <s v="Travel_Rarely"/>
    <s v="25 - 34"/>
    <s v="Current Employees"/>
    <x v="0"/>
    <x v="1"/>
    <s v="STAFF-1478"/>
    <x v="1259"/>
    <x v="1"/>
    <x v="0"/>
    <s v="Single"/>
    <s v="No"/>
    <s v="Y"/>
    <n v="2"/>
    <n v="-2"/>
    <n v="0"/>
    <n v="34"/>
    <n v="0"/>
    <m/>
    <n v="0"/>
    <n v="1"/>
    <n v="1326"/>
    <n v="3"/>
    <x v="3"/>
    <n v="1"/>
    <n v="4"/>
    <n v="81"/>
    <n v="1"/>
    <n v="2"/>
    <n v="1"/>
    <n v="4759"/>
    <n v="15891"/>
    <n v="3"/>
    <n v="18"/>
    <n v="3"/>
    <n v="4"/>
    <n v="80"/>
    <n v="0"/>
    <n v="15"/>
    <n v="3"/>
    <n v="13"/>
    <n v="9"/>
    <n v="3"/>
    <n v="12"/>
  </r>
  <r>
    <s v="No"/>
    <s v="Travel_Rarely"/>
    <s v="Under 25"/>
    <s v="Current Employees"/>
    <x v="0"/>
    <x v="0"/>
    <s v="STAFF-1680"/>
    <x v="1260"/>
    <x v="1"/>
    <x v="6"/>
    <s v="Single"/>
    <s v="No"/>
    <s v="Y"/>
    <n v="3"/>
    <n v="-2"/>
    <n v="0"/>
    <n v="20"/>
    <n v="0"/>
    <m/>
    <n v="0"/>
    <n v="1"/>
    <n v="727"/>
    <n v="9"/>
    <x v="1"/>
    <n v="1"/>
    <n v="4"/>
    <n v="54"/>
    <n v="3"/>
    <n v="1"/>
    <n v="1"/>
    <n v="2728"/>
    <n v="21082"/>
    <n v="1"/>
    <n v="11"/>
    <n v="3"/>
    <n v="1"/>
    <n v="80"/>
    <n v="0"/>
    <n v="2"/>
    <n v="3"/>
    <n v="2"/>
    <n v="2"/>
    <n v="0"/>
    <n v="2"/>
  </r>
  <r>
    <s v="No"/>
    <s v="Travel_Rarely"/>
    <s v="25 - 34"/>
    <s v="Current Employees"/>
    <x v="0"/>
    <x v="2"/>
    <s v="STAFF-1469"/>
    <x v="1261"/>
    <x v="1"/>
    <x v="0"/>
    <s v="Single"/>
    <s v="No"/>
    <s v="Y"/>
    <n v="4"/>
    <n v="-2"/>
    <n v="0"/>
    <n v="28"/>
    <n v="0"/>
    <m/>
    <n v="0"/>
    <n v="1"/>
    <n v="866"/>
    <n v="5"/>
    <x v="3"/>
    <n v="1"/>
    <n v="4"/>
    <n v="84"/>
    <n v="3"/>
    <n v="2"/>
    <n v="1"/>
    <n v="8463"/>
    <n v="23490"/>
    <n v="0"/>
    <n v="18"/>
    <n v="3"/>
    <n v="4"/>
    <n v="80"/>
    <n v="0"/>
    <n v="6"/>
    <n v="3"/>
    <n v="5"/>
    <n v="4"/>
    <n v="1"/>
    <n v="3"/>
  </r>
  <r>
    <s v="No"/>
    <s v="Travel_Rarely"/>
    <s v="35 - 44"/>
    <s v="Current Employees"/>
    <x v="0"/>
    <x v="3"/>
    <s v="STAFF-1708"/>
    <x v="1262"/>
    <x v="1"/>
    <x v="0"/>
    <s v="Single"/>
    <s v="No"/>
    <s v="Y"/>
    <n v="3"/>
    <n v="-2"/>
    <n v="0"/>
    <n v="41"/>
    <n v="0"/>
    <m/>
    <n v="0"/>
    <n v="1"/>
    <n v="918"/>
    <n v="6"/>
    <x v="3"/>
    <n v="1"/>
    <n v="4"/>
    <n v="35"/>
    <n v="3"/>
    <n v="3"/>
    <n v="1"/>
    <n v="9241"/>
    <n v="15869"/>
    <n v="1"/>
    <n v="12"/>
    <n v="3"/>
    <n v="2"/>
    <n v="80"/>
    <n v="0"/>
    <n v="10"/>
    <n v="3"/>
    <n v="10"/>
    <n v="8"/>
    <n v="8"/>
    <n v="7"/>
  </r>
  <r>
    <s v="No"/>
    <s v="Travel_Rarely"/>
    <s v="25 - 34"/>
    <s v="Current Employees"/>
    <x v="0"/>
    <x v="3"/>
    <s v="STAFF-1965"/>
    <x v="1263"/>
    <x v="1"/>
    <x v="0"/>
    <s v="Single"/>
    <s v="No"/>
    <s v="Y"/>
    <n v="5"/>
    <n v="-2"/>
    <n v="0"/>
    <n v="27"/>
    <n v="0"/>
    <m/>
    <n v="0"/>
    <n v="1"/>
    <n v="954"/>
    <n v="9"/>
    <x v="3"/>
    <n v="1"/>
    <n v="4"/>
    <n v="44"/>
    <n v="3"/>
    <n v="2"/>
    <n v="1"/>
    <n v="4105"/>
    <n v="5099"/>
    <n v="1"/>
    <n v="14"/>
    <n v="3"/>
    <n v="1"/>
    <n v="80"/>
    <n v="0"/>
    <n v="7"/>
    <n v="3"/>
    <n v="7"/>
    <n v="7"/>
    <n v="0"/>
    <n v="7"/>
  </r>
  <r>
    <s v="No"/>
    <s v="Travel_Rarely"/>
    <s v="45 - 54"/>
    <s v="Current Employees"/>
    <x v="0"/>
    <x v="0"/>
    <s v="STAFF-1602"/>
    <x v="1264"/>
    <x v="1"/>
    <x v="5"/>
    <s v="Single"/>
    <s v="No"/>
    <s v="Y"/>
    <n v="5"/>
    <n v="-2"/>
    <n v="0"/>
    <n v="46"/>
    <n v="0"/>
    <m/>
    <n v="0"/>
    <n v="1"/>
    <n v="563"/>
    <n v="1"/>
    <x v="2"/>
    <n v="1"/>
    <n v="4"/>
    <n v="56"/>
    <n v="4"/>
    <n v="4"/>
    <n v="1"/>
    <n v="17567"/>
    <n v="3156"/>
    <n v="1"/>
    <n v="15"/>
    <n v="3"/>
    <n v="2"/>
    <n v="80"/>
    <n v="0"/>
    <n v="27"/>
    <n v="1"/>
    <n v="26"/>
    <n v="0"/>
    <n v="0"/>
    <n v="12"/>
  </r>
  <r>
    <s v="No"/>
    <s v="Non-Travel"/>
    <s v="Under 25"/>
    <s v="Current Employees"/>
    <x v="1"/>
    <x v="1"/>
    <s v="STAFF-1605"/>
    <x v="1265"/>
    <x v="0"/>
    <x v="1"/>
    <s v="Married"/>
    <s v="Yes"/>
    <s v="Y"/>
    <n v="2"/>
    <n v="-2"/>
    <n v="0"/>
    <n v="22"/>
    <n v="0"/>
    <m/>
    <n v="0"/>
    <n v="1"/>
    <n v="457"/>
    <n v="26"/>
    <x v="0"/>
    <n v="1"/>
    <n v="2"/>
    <n v="85"/>
    <n v="2"/>
    <n v="1"/>
    <n v="3"/>
    <n v="2814"/>
    <n v="10293"/>
    <n v="1"/>
    <n v="14"/>
    <n v="3"/>
    <n v="2"/>
    <n v="80"/>
    <n v="0"/>
    <n v="4"/>
    <n v="2"/>
    <n v="4"/>
    <n v="2"/>
    <n v="1"/>
    <n v="3"/>
  </r>
  <r>
    <s v="No"/>
    <s v="Travel_Frequently"/>
    <s v="35 - 44"/>
    <s v="Current Employees"/>
    <x v="1"/>
    <x v="2"/>
    <s v="STAFF-1937"/>
    <x v="1266"/>
    <x v="0"/>
    <x v="1"/>
    <s v="Divorced"/>
    <s v="Yes"/>
    <s v="Y"/>
    <n v="3"/>
    <n v="-2"/>
    <n v="0"/>
    <n v="38"/>
    <n v="0"/>
    <m/>
    <n v="0"/>
    <n v="1"/>
    <n v="1394"/>
    <n v="8"/>
    <x v="3"/>
    <n v="1"/>
    <n v="4"/>
    <n v="58"/>
    <n v="2"/>
    <n v="2"/>
    <n v="2"/>
    <n v="2133"/>
    <n v="18115"/>
    <n v="1"/>
    <n v="16"/>
    <n v="3"/>
    <n v="3"/>
    <n v="80"/>
    <n v="1"/>
    <n v="20"/>
    <n v="3"/>
    <n v="20"/>
    <n v="11"/>
    <n v="0"/>
    <n v="7"/>
  </r>
  <r>
    <s v="No"/>
    <s v="Travel_Frequently"/>
    <s v="Under 25"/>
    <s v="Current Employees"/>
    <x v="1"/>
    <x v="4"/>
    <s v="STAFF-1646"/>
    <x v="1267"/>
    <x v="0"/>
    <x v="1"/>
    <s v="Single"/>
    <s v="Yes"/>
    <s v="Y"/>
    <n v="2"/>
    <n v="-2"/>
    <n v="0"/>
    <n v="24"/>
    <n v="0"/>
    <m/>
    <n v="0"/>
    <n v="1"/>
    <n v="567"/>
    <n v="2"/>
    <x v="1"/>
    <n v="1"/>
    <n v="4"/>
    <n v="32"/>
    <n v="3"/>
    <n v="1"/>
    <n v="4"/>
    <n v="3760"/>
    <n v="17218"/>
    <n v="1"/>
    <n v="13"/>
    <n v="3"/>
    <n v="3"/>
    <n v="80"/>
    <n v="0"/>
    <n v="6"/>
    <n v="3"/>
    <n v="6"/>
    <n v="3"/>
    <n v="1"/>
    <n v="3"/>
  </r>
  <r>
    <s v="No"/>
    <s v="Travel_Frequently"/>
    <s v="25 - 34"/>
    <s v="Current Employees"/>
    <x v="1"/>
    <x v="0"/>
    <s v="STAFF-1850"/>
    <x v="1268"/>
    <x v="0"/>
    <x v="2"/>
    <s v="Single"/>
    <s v="Yes"/>
    <s v="Y"/>
    <n v="3"/>
    <n v="-2"/>
    <n v="0"/>
    <n v="27"/>
    <n v="0"/>
    <m/>
    <n v="0"/>
    <n v="1"/>
    <n v="1297"/>
    <n v="5"/>
    <x v="0"/>
    <n v="1"/>
    <n v="4"/>
    <n v="53"/>
    <n v="3"/>
    <n v="1"/>
    <n v="4"/>
    <n v="2379"/>
    <n v="19826"/>
    <n v="0"/>
    <n v="14"/>
    <n v="3"/>
    <n v="3"/>
    <n v="80"/>
    <n v="0"/>
    <n v="6"/>
    <n v="2"/>
    <n v="5"/>
    <n v="4"/>
    <n v="0"/>
    <n v="2"/>
  </r>
  <r>
    <s v="No"/>
    <s v="Travel_Rarely"/>
    <s v="35 - 44"/>
    <s v="Current Employees"/>
    <x v="2"/>
    <x v="0"/>
    <s v="STAFF-1683"/>
    <x v="1269"/>
    <x v="0"/>
    <x v="8"/>
    <s v="Divorced"/>
    <s v="Yes"/>
    <s v="Y"/>
    <n v="2"/>
    <n v="-2"/>
    <n v="0"/>
    <n v="44"/>
    <n v="0"/>
    <m/>
    <n v="0"/>
    <n v="1"/>
    <n v="528"/>
    <n v="1"/>
    <x v="3"/>
    <n v="1"/>
    <n v="3"/>
    <n v="44"/>
    <n v="3"/>
    <n v="1"/>
    <n v="4"/>
    <n v="3195"/>
    <n v="4167"/>
    <n v="4"/>
    <n v="18"/>
    <n v="3"/>
    <n v="1"/>
    <n v="80"/>
    <n v="3"/>
    <n v="8"/>
    <n v="3"/>
    <n v="2"/>
    <n v="2"/>
    <n v="2"/>
    <n v="2"/>
  </r>
  <r>
    <s v="No"/>
    <s v="Travel_Rarely"/>
    <s v="35 - 44"/>
    <s v="Current Employees"/>
    <x v="2"/>
    <x v="0"/>
    <s v="STAFF-2040"/>
    <x v="1270"/>
    <x v="0"/>
    <x v="8"/>
    <s v="Single"/>
    <s v="Yes"/>
    <s v="Y"/>
    <n v="2"/>
    <n v="-2"/>
    <n v="0"/>
    <n v="35"/>
    <n v="0"/>
    <m/>
    <n v="0"/>
    <n v="1"/>
    <n v="1146"/>
    <n v="26"/>
    <x v="2"/>
    <n v="1"/>
    <n v="3"/>
    <n v="31"/>
    <n v="3"/>
    <n v="3"/>
    <n v="4"/>
    <n v="8837"/>
    <n v="16642"/>
    <n v="1"/>
    <n v="16"/>
    <n v="3"/>
    <n v="3"/>
    <n v="80"/>
    <n v="0"/>
    <n v="9"/>
    <n v="3"/>
    <n v="9"/>
    <n v="0"/>
    <n v="1"/>
    <n v="7"/>
  </r>
  <r>
    <s v="No"/>
    <s v="Travel_Rarely"/>
    <s v="35 - 44"/>
    <s v="Current Employees"/>
    <x v="1"/>
    <x v="2"/>
    <s v="STAFF-1608"/>
    <x v="1271"/>
    <x v="0"/>
    <x v="7"/>
    <s v="Divorced"/>
    <s v="Yes"/>
    <s v="Y"/>
    <n v="4"/>
    <n v="-2"/>
    <n v="0"/>
    <n v="44"/>
    <n v="0"/>
    <m/>
    <n v="0"/>
    <n v="1"/>
    <n v="1313"/>
    <n v="7"/>
    <x v="3"/>
    <n v="1"/>
    <n v="2"/>
    <n v="31"/>
    <n v="3"/>
    <n v="5"/>
    <n v="4"/>
    <n v="19049"/>
    <n v="3549"/>
    <n v="0"/>
    <n v="14"/>
    <n v="3"/>
    <n v="4"/>
    <n v="80"/>
    <n v="1"/>
    <n v="23"/>
    <n v="2"/>
    <n v="22"/>
    <n v="7"/>
    <n v="1"/>
    <n v="10"/>
  </r>
  <r>
    <s v="No"/>
    <s v="Travel_Rarely"/>
    <s v="45 - 54"/>
    <s v="Current Employees"/>
    <x v="1"/>
    <x v="0"/>
    <s v="STAFF-1827"/>
    <x v="1272"/>
    <x v="0"/>
    <x v="3"/>
    <s v="Divorced"/>
    <s v="Yes"/>
    <s v="Y"/>
    <n v="4"/>
    <n v="-2"/>
    <n v="0"/>
    <n v="47"/>
    <n v="0"/>
    <m/>
    <n v="0"/>
    <n v="1"/>
    <n v="1001"/>
    <n v="4"/>
    <x v="3"/>
    <n v="1"/>
    <n v="3"/>
    <n v="92"/>
    <n v="2"/>
    <n v="3"/>
    <n v="2"/>
    <n v="10333"/>
    <n v="19271"/>
    <n v="8"/>
    <n v="12"/>
    <n v="3"/>
    <n v="3"/>
    <n v="80"/>
    <n v="1"/>
    <n v="28"/>
    <n v="3"/>
    <n v="22"/>
    <n v="11"/>
    <n v="14"/>
    <n v="10"/>
  </r>
  <r>
    <s v="No"/>
    <s v="Travel_Rarely"/>
    <s v="45 - 54"/>
    <s v="Current Employees"/>
    <x v="1"/>
    <x v="2"/>
    <s v="STAFF-1674"/>
    <x v="1273"/>
    <x v="0"/>
    <x v="2"/>
    <s v="Divorced"/>
    <s v="Yes"/>
    <s v="Y"/>
    <n v="2"/>
    <n v="-2"/>
    <n v="0"/>
    <n v="49"/>
    <n v="0"/>
    <m/>
    <n v="0"/>
    <n v="1"/>
    <n v="464"/>
    <n v="16"/>
    <x v="3"/>
    <n v="1"/>
    <n v="4"/>
    <n v="74"/>
    <n v="3"/>
    <n v="1"/>
    <n v="1"/>
    <n v="2587"/>
    <n v="24941"/>
    <n v="4"/>
    <n v="16"/>
    <n v="3"/>
    <n v="2"/>
    <n v="80"/>
    <n v="1"/>
    <n v="17"/>
    <n v="2"/>
    <n v="2"/>
    <n v="2"/>
    <n v="2"/>
    <n v="2"/>
  </r>
  <r>
    <s v="No"/>
    <s v="Travel_Rarely"/>
    <s v="25 - 34"/>
    <s v="Current Employees"/>
    <x v="1"/>
    <x v="2"/>
    <s v="STAFF-1974"/>
    <x v="1274"/>
    <x v="0"/>
    <x v="2"/>
    <s v="Divorced"/>
    <s v="Yes"/>
    <s v="Y"/>
    <n v="4"/>
    <n v="-2"/>
    <n v="0"/>
    <n v="31"/>
    <n v="0"/>
    <m/>
    <n v="0"/>
    <n v="1"/>
    <n v="1276"/>
    <n v="2"/>
    <x v="1"/>
    <n v="1"/>
    <n v="4"/>
    <n v="59"/>
    <n v="1"/>
    <n v="1"/>
    <n v="4"/>
    <n v="1129"/>
    <n v="17536"/>
    <n v="1"/>
    <n v="11"/>
    <n v="3"/>
    <n v="3"/>
    <n v="80"/>
    <n v="3"/>
    <n v="1"/>
    <n v="3"/>
    <n v="1"/>
    <n v="0"/>
    <n v="0"/>
    <n v="0"/>
  </r>
  <r>
    <s v="No"/>
    <s v="Travel_Rarely"/>
    <s v="35 - 44"/>
    <s v="Current Employees"/>
    <x v="1"/>
    <x v="1"/>
    <s v="STAFF-1886"/>
    <x v="1275"/>
    <x v="0"/>
    <x v="3"/>
    <s v="Married"/>
    <s v="Yes"/>
    <s v="Y"/>
    <n v="2"/>
    <n v="-2"/>
    <n v="0"/>
    <n v="35"/>
    <n v="0"/>
    <m/>
    <n v="0"/>
    <n v="1"/>
    <n v="219"/>
    <n v="16"/>
    <x v="0"/>
    <n v="1"/>
    <n v="4"/>
    <n v="44"/>
    <n v="2"/>
    <n v="2"/>
    <n v="2"/>
    <n v="4788"/>
    <n v="25388"/>
    <n v="0"/>
    <n v="11"/>
    <n v="3"/>
    <n v="4"/>
    <n v="80"/>
    <n v="0"/>
    <n v="4"/>
    <n v="3"/>
    <n v="3"/>
    <n v="2"/>
    <n v="0"/>
    <n v="2"/>
  </r>
  <r>
    <s v="No"/>
    <s v="Travel_Rarely"/>
    <s v="25 - 34"/>
    <s v="Current Employees"/>
    <x v="1"/>
    <x v="0"/>
    <s v="STAFF-1893"/>
    <x v="1276"/>
    <x v="0"/>
    <x v="1"/>
    <s v="Married"/>
    <s v="Yes"/>
    <s v="Y"/>
    <n v="3"/>
    <n v="-2"/>
    <n v="0"/>
    <n v="26"/>
    <n v="0"/>
    <m/>
    <n v="0"/>
    <n v="1"/>
    <n v="482"/>
    <n v="1"/>
    <x v="0"/>
    <n v="1"/>
    <n v="2"/>
    <n v="90"/>
    <n v="2"/>
    <n v="1"/>
    <n v="3"/>
    <n v="2933"/>
    <n v="14908"/>
    <n v="1"/>
    <n v="13"/>
    <n v="3"/>
    <n v="3"/>
    <n v="80"/>
    <n v="1"/>
    <n v="1"/>
    <n v="2"/>
    <n v="1"/>
    <n v="0"/>
    <n v="1"/>
    <n v="0"/>
  </r>
  <r>
    <s v="No"/>
    <s v="Travel_Rarely"/>
    <s v="35 - 44"/>
    <s v="Current Employees"/>
    <x v="1"/>
    <x v="0"/>
    <s v="STAFF-1724"/>
    <x v="1277"/>
    <x v="0"/>
    <x v="3"/>
    <s v="Married"/>
    <s v="Yes"/>
    <s v="Y"/>
    <n v="3"/>
    <n v="-2"/>
    <n v="0"/>
    <n v="40"/>
    <n v="0"/>
    <m/>
    <n v="0"/>
    <n v="1"/>
    <n v="369"/>
    <n v="8"/>
    <x v="0"/>
    <n v="1"/>
    <n v="2"/>
    <n v="92"/>
    <n v="3"/>
    <n v="2"/>
    <n v="1"/>
    <n v="6516"/>
    <n v="5041"/>
    <n v="2"/>
    <n v="16"/>
    <n v="3"/>
    <n v="2"/>
    <n v="80"/>
    <n v="1"/>
    <n v="18"/>
    <n v="3"/>
    <n v="1"/>
    <n v="0"/>
    <n v="0"/>
    <n v="0"/>
  </r>
  <r>
    <s v="No"/>
    <s v="Travel_Rarely"/>
    <s v="25 - 34"/>
    <s v="Current Employees"/>
    <x v="1"/>
    <x v="2"/>
    <s v="STAFF-2009"/>
    <x v="1278"/>
    <x v="0"/>
    <x v="4"/>
    <s v="Married"/>
    <s v="Yes"/>
    <s v="Y"/>
    <n v="6"/>
    <n v="-2"/>
    <n v="0"/>
    <n v="33"/>
    <n v="0"/>
    <m/>
    <n v="0"/>
    <n v="1"/>
    <n v="501"/>
    <n v="15"/>
    <x v="0"/>
    <n v="1"/>
    <n v="2"/>
    <n v="95"/>
    <n v="3"/>
    <n v="2"/>
    <n v="4"/>
    <n v="4878"/>
    <n v="21653"/>
    <n v="0"/>
    <n v="13"/>
    <n v="3"/>
    <n v="1"/>
    <n v="80"/>
    <n v="1"/>
    <n v="10"/>
    <n v="3"/>
    <n v="9"/>
    <n v="7"/>
    <n v="8"/>
    <n v="1"/>
  </r>
  <r>
    <s v="No"/>
    <s v="Travel_Rarely"/>
    <s v="45 - 54"/>
    <s v="Current Employees"/>
    <x v="1"/>
    <x v="0"/>
    <s v="STAFF-1661"/>
    <x v="1279"/>
    <x v="0"/>
    <x v="4"/>
    <s v="Married"/>
    <s v="Yes"/>
    <s v="Y"/>
    <n v="3"/>
    <n v="-2"/>
    <n v="0"/>
    <n v="49"/>
    <n v="0"/>
    <m/>
    <n v="0"/>
    <n v="1"/>
    <n v="465"/>
    <n v="6"/>
    <x v="1"/>
    <n v="1"/>
    <n v="3"/>
    <n v="41"/>
    <n v="2"/>
    <n v="4"/>
    <n v="3"/>
    <n v="13966"/>
    <n v="11652"/>
    <n v="2"/>
    <n v="19"/>
    <n v="3"/>
    <n v="2"/>
    <n v="80"/>
    <n v="1"/>
    <n v="30"/>
    <n v="3"/>
    <n v="15"/>
    <n v="11"/>
    <n v="2"/>
    <n v="12"/>
  </r>
  <r>
    <s v="No"/>
    <s v="Travel_Rarely"/>
    <s v="35 - 44"/>
    <s v="Current Employees"/>
    <x v="1"/>
    <x v="0"/>
    <s v="STAFF-1703"/>
    <x v="1280"/>
    <x v="0"/>
    <x v="4"/>
    <s v="Married"/>
    <s v="Yes"/>
    <s v="Y"/>
    <n v="2"/>
    <n v="-2"/>
    <n v="0"/>
    <n v="44"/>
    <n v="0"/>
    <m/>
    <n v="0"/>
    <n v="1"/>
    <n v="921"/>
    <n v="2"/>
    <x v="3"/>
    <n v="1"/>
    <n v="3"/>
    <n v="96"/>
    <n v="4"/>
    <n v="3"/>
    <n v="4"/>
    <n v="7879"/>
    <n v="14810"/>
    <n v="1"/>
    <n v="19"/>
    <n v="3"/>
    <n v="2"/>
    <n v="80"/>
    <n v="1"/>
    <n v="9"/>
    <n v="3"/>
    <n v="8"/>
    <n v="7"/>
    <n v="6"/>
    <n v="7"/>
  </r>
  <r>
    <s v="No"/>
    <s v="Travel_Rarely"/>
    <s v="35 - 44"/>
    <s v="Current Employees"/>
    <x v="1"/>
    <x v="2"/>
    <s v="STAFF-1638"/>
    <x v="1281"/>
    <x v="0"/>
    <x v="3"/>
    <s v="Married"/>
    <s v="Yes"/>
    <s v="Y"/>
    <n v="6"/>
    <n v="-2"/>
    <n v="0"/>
    <n v="38"/>
    <n v="0"/>
    <m/>
    <n v="0"/>
    <n v="1"/>
    <n v="397"/>
    <n v="2"/>
    <x v="0"/>
    <n v="1"/>
    <n v="4"/>
    <n v="54"/>
    <n v="2"/>
    <n v="3"/>
    <n v="3"/>
    <n v="7756"/>
    <n v="14199"/>
    <n v="3"/>
    <n v="19"/>
    <n v="3"/>
    <n v="4"/>
    <n v="80"/>
    <n v="1"/>
    <n v="10"/>
    <n v="4"/>
    <n v="5"/>
    <n v="4"/>
    <n v="0"/>
    <n v="2"/>
  </r>
  <r>
    <s v="No"/>
    <s v="Travel_Rarely"/>
    <s v="35 - 44"/>
    <s v="Current Employees"/>
    <x v="1"/>
    <x v="0"/>
    <s v="STAFF-1614"/>
    <x v="1282"/>
    <x v="0"/>
    <x v="3"/>
    <s v="Married"/>
    <s v="Yes"/>
    <s v="Y"/>
    <n v="2"/>
    <n v="-2"/>
    <n v="0"/>
    <n v="36"/>
    <n v="0"/>
    <m/>
    <n v="0"/>
    <n v="1"/>
    <n v="559"/>
    <n v="12"/>
    <x v="2"/>
    <n v="1"/>
    <n v="3"/>
    <n v="76"/>
    <n v="3"/>
    <n v="2"/>
    <n v="3"/>
    <n v="4663"/>
    <n v="12421"/>
    <n v="9"/>
    <n v="12"/>
    <n v="3"/>
    <n v="2"/>
    <n v="80"/>
    <n v="2"/>
    <n v="7"/>
    <n v="3"/>
    <n v="3"/>
    <n v="2"/>
    <n v="1"/>
    <n v="1"/>
  </r>
  <r>
    <s v="No"/>
    <s v="Travel_Rarely"/>
    <s v="35 - 44"/>
    <s v="Current Employees"/>
    <x v="1"/>
    <x v="2"/>
    <s v="STAFF-1587"/>
    <x v="1283"/>
    <x v="0"/>
    <x v="4"/>
    <s v="Single"/>
    <s v="Yes"/>
    <s v="Y"/>
    <n v="4"/>
    <n v="-2"/>
    <n v="0"/>
    <n v="35"/>
    <n v="0"/>
    <m/>
    <n v="0"/>
    <n v="1"/>
    <n v="670"/>
    <n v="10"/>
    <x v="2"/>
    <n v="1"/>
    <n v="1"/>
    <n v="51"/>
    <n v="3"/>
    <n v="2"/>
    <n v="3"/>
    <n v="6142"/>
    <n v="4223"/>
    <n v="3"/>
    <n v="16"/>
    <n v="3"/>
    <n v="3"/>
    <n v="80"/>
    <n v="0"/>
    <n v="10"/>
    <n v="3"/>
    <n v="5"/>
    <n v="2"/>
    <n v="0"/>
    <n v="4"/>
  </r>
  <r>
    <s v="No"/>
    <s v="Travel_Rarely"/>
    <s v="45 - 54"/>
    <s v="Current Employees"/>
    <x v="1"/>
    <x v="2"/>
    <s v="STAFF-1611"/>
    <x v="1284"/>
    <x v="0"/>
    <x v="2"/>
    <s v="Single"/>
    <s v="Yes"/>
    <s v="Y"/>
    <n v="3"/>
    <n v="-2"/>
    <n v="0"/>
    <n v="45"/>
    <n v="0"/>
    <m/>
    <n v="0"/>
    <n v="1"/>
    <n v="1015"/>
    <n v="5"/>
    <x v="4"/>
    <n v="1"/>
    <n v="3"/>
    <n v="50"/>
    <n v="1"/>
    <n v="2"/>
    <n v="1"/>
    <n v="5769"/>
    <n v="23447"/>
    <n v="1"/>
    <n v="14"/>
    <n v="3"/>
    <n v="1"/>
    <n v="80"/>
    <n v="0"/>
    <n v="10"/>
    <n v="3"/>
    <n v="10"/>
    <n v="7"/>
    <n v="1"/>
    <n v="4"/>
  </r>
  <r>
    <s v="No"/>
    <s v="Travel_Rarely"/>
    <s v="45 - 54"/>
    <s v="Current Employees"/>
    <x v="1"/>
    <x v="2"/>
    <s v="STAFF-1980"/>
    <x v="1285"/>
    <x v="0"/>
    <x v="3"/>
    <s v="Single"/>
    <s v="Yes"/>
    <s v="Y"/>
    <n v="3"/>
    <n v="-2"/>
    <n v="0"/>
    <n v="54"/>
    <n v="0"/>
    <m/>
    <n v="0"/>
    <n v="1"/>
    <n v="157"/>
    <n v="10"/>
    <x v="3"/>
    <n v="1"/>
    <n v="3"/>
    <n v="77"/>
    <n v="3"/>
    <n v="2"/>
    <n v="1"/>
    <n v="4440"/>
    <n v="25198"/>
    <n v="6"/>
    <n v="19"/>
    <n v="3"/>
    <n v="4"/>
    <n v="80"/>
    <n v="0"/>
    <n v="9"/>
    <n v="3"/>
    <n v="5"/>
    <n v="2"/>
    <n v="1"/>
    <n v="4"/>
  </r>
  <r>
    <s v="No"/>
    <s v="Travel_Rarely"/>
    <s v="35 - 44"/>
    <s v="Current Employees"/>
    <x v="1"/>
    <x v="0"/>
    <s v="STAFF-1641"/>
    <x v="1286"/>
    <x v="0"/>
    <x v="3"/>
    <s v="Single"/>
    <s v="Yes"/>
    <s v="Y"/>
    <n v="2"/>
    <n v="-2"/>
    <n v="0"/>
    <n v="40"/>
    <n v="0"/>
    <m/>
    <n v="0"/>
    <n v="1"/>
    <n v="448"/>
    <n v="16"/>
    <x v="3"/>
    <n v="1"/>
    <n v="3"/>
    <n v="84"/>
    <n v="3"/>
    <n v="3"/>
    <n v="4"/>
    <n v="7945"/>
    <n v="19948"/>
    <n v="6"/>
    <n v="15"/>
    <n v="3"/>
    <n v="4"/>
    <n v="80"/>
    <n v="0"/>
    <n v="18"/>
    <n v="2"/>
    <n v="4"/>
    <n v="2"/>
    <n v="3"/>
    <n v="3"/>
  </r>
  <r>
    <s v="No"/>
    <s v="Travel_Rarely"/>
    <s v="35 - 44"/>
    <s v="Current Employees"/>
    <x v="0"/>
    <x v="3"/>
    <s v="STAFF-1815"/>
    <x v="1287"/>
    <x v="0"/>
    <x v="0"/>
    <s v="Divorced"/>
    <s v="Yes"/>
    <s v="Y"/>
    <n v="3"/>
    <n v="-2"/>
    <n v="0"/>
    <n v="41"/>
    <n v="0"/>
    <m/>
    <n v="0"/>
    <n v="1"/>
    <n v="796"/>
    <n v="4"/>
    <x v="1"/>
    <n v="1"/>
    <n v="3"/>
    <n v="81"/>
    <n v="3"/>
    <n v="3"/>
    <n v="1"/>
    <n v="10447"/>
    <n v="26458"/>
    <n v="0"/>
    <n v="13"/>
    <n v="3"/>
    <n v="4"/>
    <n v="80"/>
    <n v="1"/>
    <n v="23"/>
    <n v="4"/>
    <n v="22"/>
    <n v="14"/>
    <n v="13"/>
    <n v="5"/>
  </r>
  <r>
    <s v="No"/>
    <s v="Travel_Rarely"/>
    <s v="25 - 34"/>
    <s v="Current Employees"/>
    <x v="0"/>
    <x v="2"/>
    <s v="STAFF-1912"/>
    <x v="1288"/>
    <x v="0"/>
    <x v="0"/>
    <s v="Divorced"/>
    <s v="Yes"/>
    <s v="Y"/>
    <n v="2"/>
    <n v="-2"/>
    <n v="0"/>
    <n v="31"/>
    <n v="0"/>
    <m/>
    <n v="0"/>
    <n v="1"/>
    <n v="1079"/>
    <n v="10"/>
    <x v="0"/>
    <n v="1"/>
    <n v="3"/>
    <n v="86"/>
    <n v="3"/>
    <n v="2"/>
    <n v="4"/>
    <n v="6583"/>
    <n v="20115"/>
    <n v="2"/>
    <n v="11"/>
    <n v="3"/>
    <n v="4"/>
    <n v="80"/>
    <n v="1"/>
    <n v="8"/>
    <n v="3"/>
    <n v="5"/>
    <n v="2"/>
    <n v="1"/>
    <n v="4"/>
  </r>
  <r>
    <s v="No"/>
    <s v="Travel_Rarely"/>
    <s v="35 - 44"/>
    <s v="Current Employees"/>
    <x v="0"/>
    <x v="0"/>
    <s v="STAFF-1962"/>
    <x v="1289"/>
    <x v="0"/>
    <x v="0"/>
    <s v="Married"/>
    <s v="Yes"/>
    <s v="Y"/>
    <n v="2"/>
    <n v="-2"/>
    <n v="0"/>
    <n v="35"/>
    <n v="0"/>
    <m/>
    <n v="0"/>
    <n v="1"/>
    <n v="1224"/>
    <n v="7"/>
    <x v="2"/>
    <n v="1"/>
    <n v="3"/>
    <n v="55"/>
    <n v="3"/>
    <n v="2"/>
    <n v="4"/>
    <n v="5204"/>
    <n v="13586"/>
    <n v="1"/>
    <n v="11"/>
    <n v="3"/>
    <n v="4"/>
    <n v="80"/>
    <n v="0"/>
    <n v="10"/>
    <n v="3"/>
    <n v="10"/>
    <n v="8"/>
    <n v="0"/>
    <n v="9"/>
  </r>
  <r>
    <s v="No"/>
    <s v="Travel_Rarely"/>
    <s v="25 - 34"/>
    <s v="Current Employees"/>
    <x v="0"/>
    <x v="2"/>
    <s v="STAFF-1915"/>
    <x v="1290"/>
    <x v="0"/>
    <x v="0"/>
    <s v="Married"/>
    <s v="Yes"/>
    <s v="Y"/>
    <n v="3"/>
    <n v="-2"/>
    <n v="0"/>
    <n v="34"/>
    <n v="0"/>
    <m/>
    <n v="0"/>
    <n v="1"/>
    <n v="735"/>
    <n v="3"/>
    <x v="1"/>
    <n v="1"/>
    <n v="4"/>
    <n v="75"/>
    <n v="2"/>
    <n v="2"/>
    <n v="4"/>
    <n v="8103"/>
    <n v="16495"/>
    <n v="3"/>
    <n v="12"/>
    <n v="3"/>
    <n v="3"/>
    <n v="80"/>
    <n v="0"/>
    <n v="9"/>
    <n v="2"/>
    <n v="4"/>
    <n v="2"/>
    <n v="0"/>
    <n v="1"/>
  </r>
  <r>
    <s v="No"/>
    <s v="Travel_Rarely"/>
    <s v="35 - 44"/>
    <s v="Current Employees"/>
    <x v="0"/>
    <x v="4"/>
    <s v="STAFF-1880"/>
    <x v="1291"/>
    <x v="0"/>
    <x v="0"/>
    <s v="Married"/>
    <s v="Yes"/>
    <s v="Y"/>
    <n v="4"/>
    <n v="-2"/>
    <n v="0"/>
    <n v="36"/>
    <n v="0"/>
    <m/>
    <n v="0"/>
    <n v="1"/>
    <n v="1266"/>
    <n v="10"/>
    <x v="2"/>
    <n v="1"/>
    <n v="4"/>
    <n v="63"/>
    <n v="2"/>
    <n v="2"/>
    <n v="4"/>
    <n v="5673"/>
    <n v="6060"/>
    <n v="1"/>
    <n v="13"/>
    <n v="3"/>
    <n v="1"/>
    <n v="80"/>
    <n v="1"/>
    <n v="10"/>
    <n v="3"/>
    <n v="10"/>
    <n v="9"/>
    <n v="1"/>
    <n v="7"/>
  </r>
  <r>
    <s v="No"/>
    <s v="Travel_Rarely"/>
    <s v="45 - 54"/>
    <s v="Current Employees"/>
    <x v="0"/>
    <x v="2"/>
    <s v="STAFF-1503"/>
    <x v="1292"/>
    <x v="0"/>
    <x v="0"/>
    <s v="Married"/>
    <s v="Yes"/>
    <s v="Y"/>
    <n v="4"/>
    <n v="-2"/>
    <n v="0"/>
    <n v="47"/>
    <n v="0"/>
    <m/>
    <n v="0"/>
    <n v="1"/>
    <n v="571"/>
    <n v="14"/>
    <x v="3"/>
    <n v="1"/>
    <n v="3"/>
    <n v="78"/>
    <n v="3"/>
    <n v="2"/>
    <n v="3"/>
    <n v="4591"/>
    <n v="24200"/>
    <n v="3"/>
    <n v="17"/>
    <n v="3"/>
    <n v="3"/>
    <n v="80"/>
    <n v="1"/>
    <n v="11"/>
    <n v="2"/>
    <n v="5"/>
    <n v="4"/>
    <n v="1"/>
    <n v="2"/>
  </r>
  <r>
    <s v="No"/>
    <s v="Travel_Rarely"/>
    <s v="Over 55"/>
    <s v="Current Employees"/>
    <x v="0"/>
    <x v="0"/>
    <s v="STAFF-1938"/>
    <x v="1293"/>
    <x v="0"/>
    <x v="5"/>
    <s v="Married"/>
    <s v="Yes"/>
    <s v="Y"/>
    <n v="2"/>
    <n v="-2"/>
    <n v="0"/>
    <n v="58"/>
    <n v="0"/>
    <m/>
    <n v="0"/>
    <n v="1"/>
    <n v="605"/>
    <n v="21"/>
    <x v="3"/>
    <n v="1"/>
    <n v="4"/>
    <n v="72"/>
    <n v="3"/>
    <n v="4"/>
    <n v="4"/>
    <n v="17875"/>
    <n v="11761"/>
    <n v="4"/>
    <n v="13"/>
    <n v="3"/>
    <n v="3"/>
    <n v="80"/>
    <n v="1"/>
    <n v="29"/>
    <n v="2"/>
    <n v="1"/>
    <n v="0"/>
    <n v="0"/>
    <n v="0"/>
  </r>
  <r>
    <s v="No"/>
    <s v="Travel_Rarely"/>
    <s v="Under 25"/>
    <s v="Current Employees"/>
    <x v="0"/>
    <x v="2"/>
    <s v="STAFF-1445"/>
    <x v="1294"/>
    <x v="0"/>
    <x v="0"/>
    <s v="Married"/>
    <s v="Yes"/>
    <s v="Y"/>
    <n v="3"/>
    <n v="-2"/>
    <n v="0"/>
    <n v="24"/>
    <n v="0"/>
    <m/>
    <n v="0"/>
    <n v="1"/>
    <n v="1476"/>
    <n v="4"/>
    <x v="1"/>
    <n v="1"/>
    <n v="4"/>
    <n v="42"/>
    <n v="3"/>
    <n v="2"/>
    <n v="3"/>
    <n v="4162"/>
    <n v="15211"/>
    <n v="1"/>
    <n v="12"/>
    <n v="3"/>
    <n v="3"/>
    <n v="80"/>
    <n v="2"/>
    <n v="5"/>
    <n v="3"/>
    <n v="5"/>
    <n v="4"/>
    <n v="0"/>
    <n v="3"/>
  </r>
  <r>
    <s v="No"/>
    <s v="Travel_Rarely"/>
    <s v="35 - 44"/>
    <s v="Current Employees"/>
    <x v="0"/>
    <x v="3"/>
    <s v="STAFF-1425"/>
    <x v="1295"/>
    <x v="0"/>
    <x v="0"/>
    <s v="Single"/>
    <s v="Yes"/>
    <s v="Y"/>
    <n v="3"/>
    <n v="-2"/>
    <n v="0"/>
    <n v="36"/>
    <n v="0"/>
    <m/>
    <n v="0"/>
    <n v="1"/>
    <n v="1174"/>
    <n v="3"/>
    <x v="2"/>
    <n v="1"/>
    <n v="1"/>
    <n v="99"/>
    <n v="3"/>
    <n v="2"/>
    <n v="1"/>
    <n v="9278"/>
    <n v="20763"/>
    <n v="3"/>
    <n v="16"/>
    <n v="3"/>
    <n v="4"/>
    <n v="80"/>
    <n v="0"/>
    <n v="15"/>
    <n v="3"/>
    <n v="5"/>
    <n v="4"/>
    <n v="0"/>
    <n v="1"/>
  </r>
  <r>
    <s v="No"/>
    <s v="Non-Travel"/>
    <s v="35 - 44"/>
    <s v="Current Employees"/>
    <x v="1"/>
    <x v="0"/>
    <s v="STAFF-1552"/>
    <x v="1296"/>
    <x v="1"/>
    <x v="4"/>
    <s v="Divorced"/>
    <s v="Yes"/>
    <s v="Y"/>
    <n v="2"/>
    <n v="-2"/>
    <n v="0"/>
    <n v="40"/>
    <n v="0"/>
    <m/>
    <n v="0"/>
    <n v="1"/>
    <n v="1142"/>
    <n v="8"/>
    <x v="0"/>
    <n v="1"/>
    <n v="4"/>
    <n v="72"/>
    <n v="3"/>
    <n v="2"/>
    <n v="4"/>
    <n v="4069"/>
    <n v="8841"/>
    <n v="3"/>
    <n v="18"/>
    <n v="3"/>
    <n v="3"/>
    <n v="80"/>
    <n v="0"/>
    <n v="8"/>
    <n v="3"/>
    <n v="2"/>
    <n v="2"/>
    <n v="2"/>
    <n v="2"/>
  </r>
  <r>
    <s v="No"/>
    <s v="Non-Travel"/>
    <s v="25 - 34"/>
    <s v="Current Employees"/>
    <x v="1"/>
    <x v="2"/>
    <s v="STAFF-1948"/>
    <x v="1297"/>
    <x v="1"/>
    <x v="1"/>
    <s v="Divorced"/>
    <s v="Yes"/>
    <s v="Y"/>
    <n v="3"/>
    <n v="-2"/>
    <n v="0"/>
    <n v="31"/>
    <n v="0"/>
    <m/>
    <n v="0"/>
    <n v="1"/>
    <n v="976"/>
    <n v="3"/>
    <x v="0"/>
    <n v="1"/>
    <n v="3"/>
    <n v="48"/>
    <n v="3"/>
    <n v="1"/>
    <n v="1"/>
    <n v="3065"/>
    <n v="3995"/>
    <n v="1"/>
    <n v="13"/>
    <n v="3"/>
    <n v="4"/>
    <n v="80"/>
    <n v="1"/>
    <n v="4"/>
    <n v="4"/>
    <n v="4"/>
    <n v="2"/>
    <n v="2"/>
    <n v="3"/>
  </r>
  <r>
    <s v="No"/>
    <s v="Non-Travel"/>
    <s v="35 - 44"/>
    <s v="Current Employees"/>
    <x v="1"/>
    <x v="0"/>
    <s v="STAFF-1737"/>
    <x v="1298"/>
    <x v="1"/>
    <x v="2"/>
    <s v="Married"/>
    <s v="Yes"/>
    <s v="Y"/>
    <n v="2"/>
    <n v="-2"/>
    <n v="0"/>
    <n v="39"/>
    <n v="0"/>
    <m/>
    <n v="0"/>
    <n v="1"/>
    <n v="792"/>
    <n v="1"/>
    <x v="3"/>
    <n v="1"/>
    <n v="4"/>
    <n v="77"/>
    <n v="3"/>
    <n v="2"/>
    <n v="4"/>
    <n v="6472"/>
    <n v="8989"/>
    <n v="1"/>
    <n v="15"/>
    <n v="3"/>
    <n v="4"/>
    <n v="80"/>
    <n v="1"/>
    <n v="9"/>
    <n v="3"/>
    <n v="9"/>
    <n v="8"/>
    <n v="5"/>
    <n v="8"/>
  </r>
  <r>
    <s v="No"/>
    <s v="Non-Travel"/>
    <s v="25 - 34"/>
    <s v="Current Employees"/>
    <x v="0"/>
    <x v="0"/>
    <s v="STAFF-1774"/>
    <x v="1299"/>
    <x v="1"/>
    <x v="0"/>
    <s v="Divorced"/>
    <s v="Yes"/>
    <s v="Y"/>
    <n v="3"/>
    <n v="-2"/>
    <n v="0"/>
    <n v="34"/>
    <n v="0"/>
    <m/>
    <n v="0"/>
    <n v="1"/>
    <n v="1375"/>
    <n v="10"/>
    <x v="3"/>
    <n v="1"/>
    <n v="4"/>
    <n v="87"/>
    <n v="3"/>
    <n v="2"/>
    <n v="3"/>
    <n v="4001"/>
    <n v="12313"/>
    <n v="1"/>
    <n v="14"/>
    <n v="3"/>
    <n v="3"/>
    <n v="80"/>
    <n v="1"/>
    <n v="15"/>
    <n v="3"/>
    <n v="15"/>
    <n v="14"/>
    <n v="0"/>
    <n v="7"/>
  </r>
  <r>
    <s v="No"/>
    <s v="Travel_Frequently"/>
    <s v="35 - 44"/>
    <s v="Current Employees"/>
    <x v="2"/>
    <x v="5"/>
    <s v="STAFF-1642"/>
    <x v="1300"/>
    <x v="1"/>
    <x v="8"/>
    <s v="Married"/>
    <s v="Yes"/>
    <s v="Y"/>
    <n v="3"/>
    <n v="-2"/>
    <n v="0"/>
    <n v="44"/>
    <n v="0"/>
    <m/>
    <n v="0"/>
    <n v="1"/>
    <n v="602"/>
    <n v="1"/>
    <x v="4"/>
    <n v="1"/>
    <n v="1"/>
    <n v="37"/>
    <n v="3"/>
    <n v="2"/>
    <n v="4"/>
    <n v="5743"/>
    <n v="10503"/>
    <n v="4"/>
    <n v="11"/>
    <n v="3"/>
    <n v="3"/>
    <n v="80"/>
    <n v="0"/>
    <n v="14"/>
    <n v="3"/>
    <n v="10"/>
    <n v="7"/>
    <n v="0"/>
    <n v="2"/>
  </r>
  <r>
    <s v="No"/>
    <s v="Travel_Frequently"/>
    <s v="35 - 44"/>
    <s v="Current Employees"/>
    <x v="2"/>
    <x v="1"/>
    <s v="STAFF-1972"/>
    <x v="1301"/>
    <x v="1"/>
    <x v="8"/>
    <s v="Married"/>
    <s v="Yes"/>
    <s v="Y"/>
    <n v="2"/>
    <n v="-2"/>
    <n v="0"/>
    <n v="38"/>
    <n v="0"/>
    <m/>
    <n v="0"/>
    <n v="1"/>
    <n v="1444"/>
    <n v="1"/>
    <x v="2"/>
    <n v="1"/>
    <n v="4"/>
    <n v="88"/>
    <n v="3"/>
    <n v="1"/>
    <n v="2"/>
    <n v="2991"/>
    <n v="5224"/>
    <n v="0"/>
    <n v="11"/>
    <n v="3"/>
    <n v="2"/>
    <n v="80"/>
    <n v="1"/>
    <n v="7"/>
    <n v="3"/>
    <n v="6"/>
    <n v="2"/>
    <n v="1"/>
    <n v="2"/>
  </r>
  <r>
    <s v="No"/>
    <s v="Travel_Frequently"/>
    <s v="Over 55"/>
    <s v="Current Employees"/>
    <x v="1"/>
    <x v="0"/>
    <s v="STAFF-1837"/>
    <x v="1302"/>
    <x v="1"/>
    <x v="7"/>
    <s v="Married"/>
    <s v="Yes"/>
    <s v="Y"/>
    <n v="3"/>
    <n v="-2"/>
    <n v="0"/>
    <n v="58"/>
    <n v="0"/>
    <m/>
    <n v="0"/>
    <n v="1"/>
    <n v="1216"/>
    <n v="15"/>
    <x v="2"/>
    <n v="1"/>
    <n v="1"/>
    <n v="87"/>
    <n v="3"/>
    <n v="4"/>
    <n v="3"/>
    <n v="15787"/>
    <n v="21624"/>
    <n v="2"/>
    <n v="14"/>
    <n v="3"/>
    <n v="2"/>
    <n v="80"/>
    <n v="0"/>
    <n v="23"/>
    <n v="3"/>
    <n v="2"/>
    <n v="2"/>
    <n v="2"/>
    <n v="2"/>
  </r>
  <r>
    <s v="No"/>
    <s v="Travel_Frequently"/>
    <s v="25 - 34"/>
    <s v="Current Employees"/>
    <x v="1"/>
    <x v="1"/>
    <s v="STAFF-1932"/>
    <x v="1303"/>
    <x v="1"/>
    <x v="1"/>
    <s v="Married"/>
    <s v="Yes"/>
    <s v="Y"/>
    <n v="3"/>
    <n v="-2"/>
    <n v="0"/>
    <n v="34"/>
    <n v="0"/>
    <m/>
    <n v="0"/>
    <n v="1"/>
    <n v="735"/>
    <n v="22"/>
    <x v="2"/>
    <n v="1"/>
    <n v="3"/>
    <n v="86"/>
    <n v="2"/>
    <n v="2"/>
    <n v="4"/>
    <n v="5747"/>
    <n v="26496"/>
    <n v="1"/>
    <n v="15"/>
    <n v="3"/>
    <n v="2"/>
    <n v="80"/>
    <n v="0"/>
    <n v="16"/>
    <n v="3"/>
    <n v="15"/>
    <n v="10"/>
    <n v="6"/>
    <n v="11"/>
  </r>
  <r>
    <s v="No"/>
    <s v="Travel_Frequently"/>
    <s v="35 - 44"/>
    <s v="Current Employees"/>
    <x v="1"/>
    <x v="0"/>
    <s v="STAFF-1594"/>
    <x v="1304"/>
    <x v="1"/>
    <x v="2"/>
    <s v="Married"/>
    <s v="Yes"/>
    <s v="Y"/>
    <n v="3"/>
    <n v="-2"/>
    <n v="0"/>
    <n v="36"/>
    <n v="0"/>
    <m/>
    <n v="0"/>
    <n v="1"/>
    <n v="1302"/>
    <n v="6"/>
    <x v="2"/>
    <n v="1"/>
    <n v="1"/>
    <n v="80"/>
    <n v="4"/>
    <n v="2"/>
    <n v="1"/>
    <n v="5562"/>
    <n v="19711"/>
    <n v="3"/>
    <n v="13"/>
    <n v="3"/>
    <n v="4"/>
    <n v="80"/>
    <n v="1"/>
    <n v="9"/>
    <n v="3"/>
    <n v="3"/>
    <n v="2"/>
    <n v="0"/>
    <n v="2"/>
  </r>
  <r>
    <s v="No"/>
    <s v="Travel_Frequently"/>
    <s v="45 - 54"/>
    <s v="Current Employees"/>
    <x v="1"/>
    <x v="2"/>
    <s v="STAFF-1606"/>
    <x v="1305"/>
    <x v="1"/>
    <x v="4"/>
    <s v="Married"/>
    <s v="Yes"/>
    <s v="Y"/>
    <n v="3"/>
    <n v="-2"/>
    <n v="0"/>
    <n v="50"/>
    <n v="0"/>
    <m/>
    <n v="0"/>
    <n v="1"/>
    <n v="1234"/>
    <n v="20"/>
    <x v="4"/>
    <n v="1"/>
    <n v="2"/>
    <n v="41"/>
    <n v="3"/>
    <n v="4"/>
    <n v="3"/>
    <n v="11245"/>
    <n v="20689"/>
    <n v="2"/>
    <n v="15"/>
    <n v="3"/>
    <n v="3"/>
    <n v="80"/>
    <n v="1"/>
    <n v="32"/>
    <n v="3"/>
    <n v="30"/>
    <n v="8"/>
    <n v="12"/>
    <n v="13"/>
  </r>
  <r>
    <s v="No"/>
    <s v="Travel_Frequently"/>
    <s v="35 - 44"/>
    <s v="Current Employees"/>
    <x v="1"/>
    <x v="0"/>
    <s v="STAFF-1547"/>
    <x v="1306"/>
    <x v="1"/>
    <x v="4"/>
    <s v="Married"/>
    <s v="Yes"/>
    <s v="Y"/>
    <n v="3"/>
    <n v="-2"/>
    <n v="0"/>
    <n v="42"/>
    <n v="0"/>
    <m/>
    <n v="0"/>
    <n v="1"/>
    <n v="288"/>
    <n v="2"/>
    <x v="3"/>
    <n v="1"/>
    <n v="4"/>
    <n v="40"/>
    <n v="3"/>
    <n v="3"/>
    <n v="4"/>
    <n v="10124"/>
    <n v="18611"/>
    <n v="2"/>
    <n v="14"/>
    <n v="3"/>
    <n v="3"/>
    <n v="80"/>
    <n v="1"/>
    <n v="24"/>
    <n v="1"/>
    <n v="20"/>
    <n v="8"/>
    <n v="13"/>
    <n v="9"/>
  </r>
  <r>
    <s v="No"/>
    <s v="Travel_Frequently"/>
    <s v="35 - 44"/>
    <s v="Current Employees"/>
    <x v="1"/>
    <x v="0"/>
    <s v="STAFF-2049"/>
    <x v="1307"/>
    <x v="1"/>
    <x v="4"/>
    <s v="Married"/>
    <s v="Yes"/>
    <s v="Y"/>
    <n v="2"/>
    <n v="-2"/>
    <n v="0"/>
    <n v="35"/>
    <n v="0"/>
    <m/>
    <n v="0"/>
    <n v="1"/>
    <n v="1199"/>
    <n v="18"/>
    <x v="2"/>
    <n v="1"/>
    <n v="3"/>
    <n v="80"/>
    <n v="3"/>
    <n v="2"/>
    <n v="3"/>
    <n v="5689"/>
    <n v="24594"/>
    <n v="1"/>
    <n v="14"/>
    <n v="3"/>
    <n v="4"/>
    <n v="80"/>
    <n v="2"/>
    <n v="10"/>
    <n v="4"/>
    <n v="10"/>
    <n v="2"/>
    <n v="0"/>
    <n v="2"/>
  </r>
  <r>
    <s v="No"/>
    <s v="Travel_Frequently"/>
    <s v="35 - 44"/>
    <s v="Current Employees"/>
    <x v="1"/>
    <x v="2"/>
    <s v="STAFF-1704"/>
    <x v="1308"/>
    <x v="1"/>
    <x v="1"/>
    <s v="Single"/>
    <s v="Yes"/>
    <s v="Y"/>
    <n v="2"/>
    <n v="-2"/>
    <n v="0"/>
    <n v="35"/>
    <n v="0"/>
    <m/>
    <n v="0"/>
    <n v="1"/>
    <n v="146"/>
    <n v="2"/>
    <x v="2"/>
    <n v="1"/>
    <n v="1"/>
    <n v="79"/>
    <n v="2"/>
    <n v="1"/>
    <n v="4"/>
    <n v="4930"/>
    <n v="13970"/>
    <n v="0"/>
    <n v="14"/>
    <n v="3"/>
    <n v="3"/>
    <n v="80"/>
    <n v="0"/>
    <n v="6"/>
    <n v="4"/>
    <n v="5"/>
    <n v="4"/>
    <n v="1"/>
    <n v="4"/>
  </r>
  <r>
    <s v="No"/>
    <s v="Travel_Frequently"/>
    <s v="35 - 44"/>
    <s v="Current Employees"/>
    <x v="1"/>
    <x v="2"/>
    <s v="STAFF-1496"/>
    <x v="1309"/>
    <x v="1"/>
    <x v="3"/>
    <s v="Single"/>
    <s v="Yes"/>
    <s v="Y"/>
    <n v="2"/>
    <n v="-2"/>
    <n v="0"/>
    <n v="44"/>
    <n v="0"/>
    <m/>
    <n v="0"/>
    <n v="1"/>
    <n v="1193"/>
    <n v="2"/>
    <x v="1"/>
    <n v="1"/>
    <n v="2"/>
    <n v="86"/>
    <n v="3"/>
    <n v="3"/>
    <n v="3"/>
    <n v="10209"/>
    <n v="19719"/>
    <n v="5"/>
    <n v="18"/>
    <n v="3"/>
    <n v="2"/>
    <n v="80"/>
    <n v="0"/>
    <n v="16"/>
    <n v="2"/>
    <n v="2"/>
    <n v="2"/>
    <n v="2"/>
    <n v="2"/>
  </r>
  <r>
    <s v="No"/>
    <s v="Travel_Frequently"/>
    <s v="45 - 54"/>
    <s v="Current Employees"/>
    <x v="1"/>
    <x v="2"/>
    <s v="STAFF-1539"/>
    <x v="1310"/>
    <x v="1"/>
    <x v="7"/>
    <s v="Single"/>
    <s v="Yes"/>
    <s v="Y"/>
    <n v="2"/>
    <n v="-2"/>
    <n v="0"/>
    <n v="50"/>
    <n v="0"/>
    <m/>
    <n v="0"/>
    <n v="1"/>
    <n v="333"/>
    <n v="22"/>
    <x v="4"/>
    <n v="1"/>
    <n v="3"/>
    <n v="88"/>
    <n v="1"/>
    <n v="4"/>
    <n v="4"/>
    <n v="14411"/>
    <n v="24450"/>
    <n v="1"/>
    <n v="13"/>
    <n v="3"/>
    <n v="4"/>
    <n v="80"/>
    <n v="0"/>
    <n v="32"/>
    <n v="3"/>
    <n v="32"/>
    <n v="6"/>
    <n v="13"/>
    <n v="9"/>
  </r>
  <r>
    <s v="No"/>
    <s v="Travel_Frequently"/>
    <s v="25 - 34"/>
    <s v="Current Employees"/>
    <x v="1"/>
    <x v="0"/>
    <s v="STAFF-1753"/>
    <x v="1311"/>
    <x v="1"/>
    <x v="4"/>
    <s v="Single"/>
    <s v="Yes"/>
    <s v="Y"/>
    <n v="5"/>
    <n v="-2"/>
    <n v="0"/>
    <n v="29"/>
    <n v="0"/>
    <m/>
    <n v="0"/>
    <n v="1"/>
    <n v="461"/>
    <n v="1"/>
    <x v="3"/>
    <n v="1"/>
    <n v="4"/>
    <n v="70"/>
    <n v="4"/>
    <n v="2"/>
    <n v="3"/>
    <n v="6294"/>
    <n v="23060"/>
    <n v="8"/>
    <n v="12"/>
    <n v="3"/>
    <n v="4"/>
    <n v="80"/>
    <n v="0"/>
    <n v="10"/>
    <n v="4"/>
    <n v="3"/>
    <n v="2"/>
    <n v="0"/>
    <n v="2"/>
  </r>
  <r>
    <s v="No"/>
    <s v="Travel_Frequently"/>
    <s v="25 - 34"/>
    <s v="Current Employees"/>
    <x v="0"/>
    <x v="0"/>
    <s v="STAFF-1927"/>
    <x v="1312"/>
    <x v="1"/>
    <x v="0"/>
    <s v="Married"/>
    <s v="Yes"/>
    <s v="Y"/>
    <n v="2"/>
    <n v="-2"/>
    <n v="0"/>
    <n v="28"/>
    <n v="0"/>
    <m/>
    <n v="0"/>
    <n v="1"/>
    <n v="783"/>
    <n v="1"/>
    <x v="0"/>
    <n v="1"/>
    <n v="3"/>
    <n v="42"/>
    <n v="2"/>
    <n v="2"/>
    <n v="4"/>
    <n v="6834"/>
    <n v="19255"/>
    <n v="1"/>
    <n v="12"/>
    <n v="3"/>
    <n v="3"/>
    <n v="80"/>
    <n v="1"/>
    <n v="7"/>
    <n v="3"/>
    <n v="7"/>
    <n v="7"/>
    <n v="0"/>
    <n v="7"/>
  </r>
  <r>
    <s v="No"/>
    <s v="Travel_Rarely"/>
    <s v="Over 55"/>
    <s v="Current Employees"/>
    <x v="2"/>
    <x v="5"/>
    <s v="STAFF-1973"/>
    <x v="1313"/>
    <x v="1"/>
    <x v="5"/>
    <s v="Married"/>
    <s v="Yes"/>
    <s v="Y"/>
    <n v="0"/>
    <n v="-2"/>
    <n v="0"/>
    <n v="55"/>
    <n v="0"/>
    <m/>
    <n v="0"/>
    <n v="1"/>
    <n v="189"/>
    <n v="26"/>
    <x v="2"/>
    <n v="1"/>
    <n v="3"/>
    <n v="71"/>
    <n v="4"/>
    <n v="5"/>
    <n v="2"/>
    <n v="19636"/>
    <n v="25811"/>
    <n v="4"/>
    <n v="18"/>
    <n v="3"/>
    <n v="1"/>
    <n v="80"/>
    <n v="1"/>
    <n v="35"/>
    <n v="3"/>
    <n v="10"/>
    <n v="9"/>
    <n v="1"/>
    <n v="4"/>
  </r>
  <r>
    <s v="No"/>
    <s v="Travel_Rarely"/>
    <s v="45 - 54"/>
    <s v="Current Employees"/>
    <x v="1"/>
    <x v="2"/>
    <s v="STAFF-1460"/>
    <x v="1314"/>
    <x v="1"/>
    <x v="4"/>
    <s v="Divorced"/>
    <s v="Yes"/>
    <s v="Y"/>
    <n v="2"/>
    <n v="-2"/>
    <n v="0"/>
    <n v="45"/>
    <n v="0"/>
    <m/>
    <n v="0"/>
    <n v="1"/>
    <n v="1038"/>
    <n v="20"/>
    <x v="3"/>
    <n v="1"/>
    <n v="2"/>
    <n v="95"/>
    <n v="1"/>
    <n v="3"/>
    <n v="1"/>
    <n v="10851"/>
    <n v="19863"/>
    <n v="2"/>
    <n v="18"/>
    <n v="3"/>
    <n v="2"/>
    <n v="80"/>
    <n v="1"/>
    <n v="24"/>
    <n v="3"/>
    <n v="7"/>
    <n v="7"/>
    <n v="0"/>
    <n v="7"/>
  </r>
  <r>
    <s v="No"/>
    <s v="Travel_Rarely"/>
    <s v="45 - 54"/>
    <s v="Current Employees"/>
    <x v="1"/>
    <x v="2"/>
    <s v="STAFF-1789"/>
    <x v="1315"/>
    <x v="1"/>
    <x v="7"/>
    <s v="Divorced"/>
    <s v="Yes"/>
    <s v="Y"/>
    <n v="3"/>
    <n v="-2"/>
    <n v="0"/>
    <n v="46"/>
    <n v="0"/>
    <m/>
    <n v="0"/>
    <n v="1"/>
    <n v="734"/>
    <n v="2"/>
    <x v="2"/>
    <n v="1"/>
    <n v="3"/>
    <n v="46"/>
    <n v="3"/>
    <n v="5"/>
    <n v="4"/>
    <n v="19328"/>
    <n v="14218"/>
    <n v="7"/>
    <n v="17"/>
    <n v="3"/>
    <n v="3"/>
    <n v="80"/>
    <n v="1"/>
    <n v="24"/>
    <n v="3"/>
    <n v="2"/>
    <n v="1"/>
    <n v="2"/>
    <n v="2"/>
  </r>
  <r>
    <s v="No"/>
    <s v="Travel_Rarely"/>
    <s v="35 - 44"/>
    <s v="Current Employees"/>
    <x v="1"/>
    <x v="0"/>
    <s v="STAFF-1998"/>
    <x v="1316"/>
    <x v="1"/>
    <x v="1"/>
    <s v="Divorced"/>
    <s v="Yes"/>
    <s v="Y"/>
    <n v="3"/>
    <n v="-2"/>
    <n v="0"/>
    <n v="42"/>
    <n v="0"/>
    <m/>
    <n v="0"/>
    <n v="1"/>
    <n v="557"/>
    <n v="18"/>
    <x v="2"/>
    <n v="1"/>
    <n v="4"/>
    <n v="35"/>
    <n v="3"/>
    <n v="2"/>
    <n v="1"/>
    <n v="5410"/>
    <n v="11189"/>
    <n v="6"/>
    <n v="17"/>
    <n v="3"/>
    <n v="3"/>
    <n v="80"/>
    <n v="1"/>
    <n v="9"/>
    <n v="2"/>
    <n v="4"/>
    <n v="3"/>
    <n v="1"/>
    <n v="2"/>
  </r>
  <r>
    <s v="No"/>
    <s v="Travel_Rarely"/>
    <s v="25 - 34"/>
    <s v="Current Employees"/>
    <x v="1"/>
    <x v="1"/>
    <s v="STAFF-1992"/>
    <x v="1317"/>
    <x v="1"/>
    <x v="2"/>
    <s v="Divorced"/>
    <s v="Yes"/>
    <s v="Y"/>
    <n v="2"/>
    <n v="-2"/>
    <n v="0"/>
    <n v="25"/>
    <n v="0"/>
    <m/>
    <n v="0"/>
    <n v="1"/>
    <n v="977"/>
    <n v="2"/>
    <x v="1"/>
    <n v="1"/>
    <n v="4"/>
    <n v="57"/>
    <n v="3"/>
    <n v="1"/>
    <n v="3"/>
    <n v="3977"/>
    <n v="7298"/>
    <n v="6"/>
    <n v="19"/>
    <n v="3"/>
    <n v="3"/>
    <n v="80"/>
    <n v="1"/>
    <n v="7"/>
    <n v="2"/>
    <n v="2"/>
    <n v="2"/>
    <n v="0"/>
    <n v="2"/>
  </r>
  <r>
    <s v="No"/>
    <s v="Travel_Rarely"/>
    <s v="35 - 44"/>
    <s v="Current Employees"/>
    <x v="1"/>
    <x v="2"/>
    <s v="STAFF-1448"/>
    <x v="1318"/>
    <x v="1"/>
    <x v="1"/>
    <s v="Married"/>
    <s v="Yes"/>
    <s v="Y"/>
    <n v="5"/>
    <n v="-2"/>
    <n v="0"/>
    <n v="41"/>
    <n v="0"/>
    <m/>
    <n v="0"/>
    <n v="1"/>
    <n v="1283"/>
    <n v="5"/>
    <x v="4"/>
    <n v="1"/>
    <n v="2"/>
    <n v="90"/>
    <n v="4"/>
    <n v="1"/>
    <n v="3"/>
    <n v="2127"/>
    <n v="5561"/>
    <n v="2"/>
    <n v="12"/>
    <n v="3"/>
    <n v="1"/>
    <n v="80"/>
    <n v="0"/>
    <n v="7"/>
    <n v="2"/>
    <n v="4"/>
    <n v="2"/>
    <n v="0"/>
    <n v="3"/>
  </r>
  <r>
    <s v="No"/>
    <s v="Travel_Rarely"/>
    <s v="Over 55"/>
    <s v="Current Employees"/>
    <x v="1"/>
    <x v="0"/>
    <s v="STAFF-1501"/>
    <x v="1319"/>
    <x v="1"/>
    <x v="4"/>
    <s v="Married"/>
    <s v="Yes"/>
    <s v="Y"/>
    <n v="2"/>
    <n v="-2"/>
    <n v="0"/>
    <n v="55"/>
    <n v="0"/>
    <m/>
    <n v="0"/>
    <n v="1"/>
    <n v="1229"/>
    <n v="4"/>
    <x v="2"/>
    <n v="1"/>
    <n v="4"/>
    <n v="30"/>
    <n v="3"/>
    <n v="2"/>
    <n v="3"/>
    <n v="4035"/>
    <n v="16143"/>
    <n v="0"/>
    <n v="16"/>
    <n v="3"/>
    <n v="2"/>
    <n v="80"/>
    <n v="0"/>
    <n v="4"/>
    <n v="3"/>
    <n v="3"/>
    <n v="2"/>
    <n v="1"/>
    <n v="2"/>
  </r>
  <r>
    <s v="No"/>
    <s v="Travel_Rarely"/>
    <s v="35 - 44"/>
    <s v="Current Employees"/>
    <x v="1"/>
    <x v="2"/>
    <s v="STAFF-1766"/>
    <x v="1320"/>
    <x v="1"/>
    <x v="4"/>
    <s v="Married"/>
    <s v="Yes"/>
    <s v="Y"/>
    <n v="2"/>
    <n v="-2"/>
    <n v="0"/>
    <n v="38"/>
    <n v="0"/>
    <m/>
    <n v="0"/>
    <n v="1"/>
    <n v="833"/>
    <n v="18"/>
    <x v="3"/>
    <n v="1"/>
    <n v="2"/>
    <n v="60"/>
    <n v="1"/>
    <n v="2"/>
    <n v="4"/>
    <n v="5811"/>
    <n v="24539"/>
    <n v="3"/>
    <n v="16"/>
    <n v="3"/>
    <n v="3"/>
    <n v="80"/>
    <n v="1"/>
    <n v="15"/>
    <n v="3"/>
    <n v="1"/>
    <n v="0"/>
    <n v="1"/>
    <n v="0"/>
  </r>
  <r>
    <s v="No"/>
    <s v="Travel_Rarely"/>
    <s v="25 - 34"/>
    <s v="Current Employees"/>
    <x v="1"/>
    <x v="0"/>
    <s v="STAFF-1549"/>
    <x v="1321"/>
    <x v="1"/>
    <x v="2"/>
    <s v="Married"/>
    <s v="Yes"/>
    <s v="Y"/>
    <n v="3"/>
    <n v="-2"/>
    <n v="0"/>
    <n v="33"/>
    <n v="0"/>
    <m/>
    <n v="0"/>
    <n v="1"/>
    <n v="589"/>
    <n v="28"/>
    <x v="2"/>
    <n v="1"/>
    <n v="2"/>
    <n v="79"/>
    <n v="3"/>
    <n v="2"/>
    <n v="3"/>
    <n v="5207"/>
    <n v="22949"/>
    <n v="1"/>
    <n v="12"/>
    <n v="3"/>
    <n v="2"/>
    <n v="80"/>
    <n v="1"/>
    <n v="15"/>
    <n v="3"/>
    <n v="15"/>
    <n v="14"/>
    <n v="5"/>
    <n v="7"/>
  </r>
  <r>
    <s v="No"/>
    <s v="Travel_Rarely"/>
    <s v="25 - 34"/>
    <s v="Current Employees"/>
    <x v="1"/>
    <x v="1"/>
    <s v="STAFF-2053"/>
    <x v="1322"/>
    <x v="1"/>
    <x v="2"/>
    <s v="Married"/>
    <s v="Yes"/>
    <s v="Y"/>
    <n v="2"/>
    <n v="-2"/>
    <n v="0"/>
    <n v="29"/>
    <n v="0"/>
    <m/>
    <n v="0"/>
    <n v="1"/>
    <n v="1378"/>
    <n v="13"/>
    <x v="0"/>
    <n v="1"/>
    <n v="4"/>
    <n v="46"/>
    <n v="2"/>
    <n v="2"/>
    <n v="2"/>
    <n v="4025"/>
    <n v="23679"/>
    <n v="4"/>
    <n v="13"/>
    <n v="3"/>
    <n v="1"/>
    <n v="80"/>
    <n v="1"/>
    <n v="10"/>
    <n v="3"/>
    <n v="4"/>
    <n v="3"/>
    <n v="0"/>
    <n v="3"/>
  </r>
  <r>
    <s v="No"/>
    <s v="Travel_Rarely"/>
    <s v="35 - 44"/>
    <s v="Current Employees"/>
    <x v="1"/>
    <x v="0"/>
    <s v="STAFF-1790"/>
    <x v="1323"/>
    <x v="1"/>
    <x v="4"/>
    <s v="Married"/>
    <s v="Yes"/>
    <s v="Y"/>
    <n v="1"/>
    <n v="-2"/>
    <n v="0"/>
    <n v="36"/>
    <n v="0"/>
    <m/>
    <n v="0"/>
    <n v="1"/>
    <n v="1383"/>
    <n v="10"/>
    <x v="3"/>
    <n v="1"/>
    <n v="4"/>
    <n v="90"/>
    <n v="3"/>
    <n v="3"/>
    <n v="1"/>
    <n v="8321"/>
    <n v="25949"/>
    <n v="7"/>
    <n v="13"/>
    <n v="3"/>
    <n v="4"/>
    <n v="80"/>
    <n v="1"/>
    <n v="15"/>
    <n v="3"/>
    <n v="12"/>
    <n v="8"/>
    <n v="5"/>
    <n v="7"/>
  </r>
  <r>
    <s v="No"/>
    <s v="Travel_Rarely"/>
    <s v="35 - 44"/>
    <s v="Current Employees"/>
    <x v="1"/>
    <x v="2"/>
    <s v="STAFF-2003"/>
    <x v="1324"/>
    <x v="1"/>
    <x v="2"/>
    <s v="Married"/>
    <s v="Yes"/>
    <s v="Y"/>
    <n v="3"/>
    <n v="-2"/>
    <n v="0"/>
    <n v="35"/>
    <n v="0"/>
    <m/>
    <n v="0"/>
    <n v="1"/>
    <n v="1490"/>
    <n v="11"/>
    <x v="2"/>
    <n v="1"/>
    <n v="4"/>
    <n v="43"/>
    <n v="3"/>
    <n v="1"/>
    <n v="3"/>
    <n v="2660"/>
    <n v="20232"/>
    <n v="7"/>
    <n v="11"/>
    <n v="3"/>
    <n v="3"/>
    <n v="80"/>
    <n v="1"/>
    <n v="5"/>
    <n v="3"/>
    <n v="2"/>
    <n v="2"/>
    <n v="2"/>
    <n v="2"/>
  </r>
  <r>
    <s v="No"/>
    <s v="Travel_Rarely"/>
    <s v="45 - 54"/>
    <s v="Current Employees"/>
    <x v="1"/>
    <x v="4"/>
    <s v="STAFF-1465"/>
    <x v="1325"/>
    <x v="1"/>
    <x v="3"/>
    <s v="Married"/>
    <s v="Yes"/>
    <s v="Y"/>
    <n v="4"/>
    <n v="-2"/>
    <n v="0"/>
    <n v="45"/>
    <n v="0"/>
    <m/>
    <n v="0"/>
    <n v="1"/>
    <n v="1448"/>
    <n v="29"/>
    <x v="3"/>
    <n v="1"/>
    <n v="4"/>
    <n v="55"/>
    <n v="3"/>
    <n v="3"/>
    <n v="4"/>
    <n v="9380"/>
    <n v="14720"/>
    <n v="4"/>
    <n v="18"/>
    <n v="3"/>
    <n v="4"/>
    <n v="80"/>
    <n v="2"/>
    <n v="10"/>
    <n v="4"/>
    <n v="3"/>
    <n v="1"/>
    <n v="1"/>
    <n v="2"/>
  </r>
  <r>
    <s v="No"/>
    <s v="Travel_Rarely"/>
    <s v="25 - 34"/>
    <s v="Current Employees"/>
    <x v="1"/>
    <x v="2"/>
    <s v="STAFF-1755"/>
    <x v="1326"/>
    <x v="1"/>
    <x v="1"/>
    <s v="Married"/>
    <s v="Yes"/>
    <s v="Y"/>
    <n v="3"/>
    <n v="-2"/>
    <n v="0"/>
    <n v="34"/>
    <n v="0"/>
    <m/>
    <n v="0"/>
    <n v="1"/>
    <n v="181"/>
    <n v="2"/>
    <x v="2"/>
    <n v="1"/>
    <n v="4"/>
    <n v="97"/>
    <n v="4"/>
    <n v="1"/>
    <n v="4"/>
    <n v="2932"/>
    <n v="5586"/>
    <n v="0"/>
    <n v="14"/>
    <n v="3"/>
    <n v="1"/>
    <n v="80"/>
    <n v="3"/>
    <n v="6"/>
    <n v="3"/>
    <n v="5"/>
    <n v="0"/>
    <n v="1"/>
    <n v="2"/>
  </r>
  <r>
    <s v="No"/>
    <s v="Travel_Rarely"/>
    <s v="25 - 34"/>
    <s v="Current Employees"/>
    <x v="1"/>
    <x v="2"/>
    <s v="STAFF-1586"/>
    <x v="1327"/>
    <x v="1"/>
    <x v="2"/>
    <s v="Single"/>
    <s v="Yes"/>
    <s v="Y"/>
    <n v="3"/>
    <n v="-2"/>
    <n v="0"/>
    <n v="29"/>
    <n v="0"/>
    <m/>
    <n v="0"/>
    <n v="1"/>
    <n v="1370"/>
    <n v="3"/>
    <x v="1"/>
    <n v="1"/>
    <n v="2"/>
    <n v="87"/>
    <n v="3"/>
    <n v="1"/>
    <n v="1"/>
    <n v="4723"/>
    <n v="16213"/>
    <n v="1"/>
    <n v="18"/>
    <n v="3"/>
    <n v="4"/>
    <n v="80"/>
    <n v="0"/>
    <n v="10"/>
    <n v="3"/>
    <n v="10"/>
    <n v="9"/>
    <n v="1"/>
    <n v="5"/>
  </r>
  <r>
    <s v="No"/>
    <s v="Travel_Rarely"/>
    <s v="35 - 44"/>
    <s v="Current Employees"/>
    <x v="1"/>
    <x v="2"/>
    <s v="STAFF-2020"/>
    <x v="1328"/>
    <x v="1"/>
    <x v="1"/>
    <s v="Single"/>
    <s v="Yes"/>
    <s v="Y"/>
    <n v="2"/>
    <n v="-2"/>
    <n v="0"/>
    <n v="44"/>
    <n v="0"/>
    <m/>
    <n v="0"/>
    <n v="1"/>
    <n v="1037"/>
    <n v="1"/>
    <x v="3"/>
    <n v="1"/>
    <n v="2"/>
    <n v="42"/>
    <n v="3"/>
    <n v="1"/>
    <n v="4"/>
    <n v="2436"/>
    <n v="13422"/>
    <n v="6"/>
    <n v="12"/>
    <n v="3"/>
    <n v="3"/>
    <n v="80"/>
    <n v="0"/>
    <n v="6"/>
    <n v="3"/>
    <n v="4"/>
    <n v="3"/>
    <n v="1"/>
    <n v="2"/>
  </r>
  <r>
    <s v="No"/>
    <s v="Travel_Rarely"/>
    <s v="25 - 34"/>
    <s v="Current Employees"/>
    <x v="1"/>
    <x v="0"/>
    <s v="STAFF-1515"/>
    <x v="1329"/>
    <x v="1"/>
    <x v="4"/>
    <s v="Single"/>
    <s v="Yes"/>
    <s v="Y"/>
    <n v="6"/>
    <n v="-2"/>
    <n v="0"/>
    <n v="33"/>
    <n v="0"/>
    <m/>
    <n v="0"/>
    <n v="1"/>
    <n v="516"/>
    <n v="8"/>
    <x v="4"/>
    <n v="1"/>
    <n v="4"/>
    <n v="69"/>
    <n v="3"/>
    <n v="2"/>
    <n v="3"/>
    <n v="6388"/>
    <n v="22049"/>
    <n v="2"/>
    <n v="17"/>
    <n v="3"/>
    <n v="1"/>
    <n v="80"/>
    <n v="0"/>
    <n v="14"/>
    <n v="3"/>
    <n v="0"/>
    <n v="0"/>
    <n v="0"/>
    <n v="0"/>
  </r>
  <r>
    <s v="No"/>
    <s v="Travel_Rarely"/>
    <s v="25 - 34"/>
    <s v="Current Employees"/>
    <x v="0"/>
    <x v="2"/>
    <s v="STAFF-1669"/>
    <x v="1330"/>
    <x v="1"/>
    <x v="0"/>
    <s v="Divorced"/>
    <s v="Yes"/>
    <s v="Y"/>
    <n v="3"/>
    <n v="-2"/>
    <n v="0"/>
    <n v="29"/>
    <n v="0"/>
    <m/>
    <n v="0"/>
    <n v="1"/>
    <n v="991"/>
    <n v="5"/>
    <x v="3"/>
    <n v="1"/>
    <n v="1"/>
    <n v="43"/>
    <n v="2"/>
    <n v="2"/>
    <n v="2"/>
    <n v="4187"/>
    <n v="3356"/>
    <n v="1"/>
    <n v="13"/>
    <n v="3"/>
    <n v="2"/>
    <n v="80"/>
    <n v="1"/>
    <n v="10"/>
    <n v="2"/>
    <n v="10"/>
    <n v="0"/>
    <n v="0"/>
    <n v="9"/>
  </r>
  <r>
    <s v="No"/>
    <s v="Travel_Rarely"/>
    <s v="45 - 54"/>
    <s v="Current Employees"/>
    <x v="0"/>
    <x v="0"/>
    <s v="STAFF-1732"/>
    <x v="1331"/>
    <x v="1"/>
    <x v="0"/>
    <s v="Divorced"/>
    <s v="Yes"/>
    <s v="Y"/>
    <n v="5"/>
    <n v="-2"/>
    <n v="0"/>
    <n v="46"/>
    <n v="0"/>
    <m/>
    <n v="0"/>
    <n v="1"/>
    <n v="1277"/>
    <n v="2"/>
    <x v="3"/>
    <n v="1"/>
    <n v="3"/>
    <n v="74"/>
    <n v="3"/>
    <n v="3"/>
    <n v="4"/>
    <n v="10368"/>
    <n v="5596"/>
    <n v="4"/>
    <n v="12"/>
    <n v="3"/>
    <n v="2"/>
    <n v="80"/>
    <n v="1"/>
    <n v="13"/>
    <n v="2"/>
    <n v="10"/>
    <n v="6"/>
    <n v="0"/>
    <n v="3"/>
  </r>
  <r>
    <s v="No"/>
    <s v="Travel_Rarely"/>
    <s v="35 - 44"/>
    <s v="Current Employees"/>
    <x v="0"/>
    <x v="3"/>
    <s v="STAFF-1943"/>
    <x v="1332"/>
    <x v="1"/>
    <x v="0"/>
    <s v="Divorced"/>
    <s v="Yes"/>
    <s v="Y"/>
    <n v="4"/>
    <n v="-2"/>
    <n v="0"/>
    <n v="42"/>
    <n v="0"/>
    <m/>
    <n v="0"/>
    <n v="1"/>
    <n v="419"/>
    <n v="12"/>
    <x v="2"/>
    <n v="1"/>
    <n v="2"/>
    <n v="77"/>
    <n v="3"/>
    <n v="2"/>
    <n v="1"/>
    <n v="5087"/>
    <n v="2900"/>
    <n v="3"/>
    <n v="12"/>
    <n v="3"/>
    <n v="3"/>
    <n v="80"/>
    <n v="2"/>
    <n v="14"/>
    <n v="3"/>
    <n v="0"/>
    <n v="0"/>
    <n v="0"/>
    <n v="0"/>
  </r>
  <r>
    <s v="No"/>
    <s v="Travel_Rarely"/>
    <s v="25 - 34"/>
    <s v="Current Employees"/>
    <x v="0"/>
    <x v="4"/>
    <s v="STAFF-1535"/>
    <x v="1333"/>
    <x v="1"/>
    <x v="0"/>
    <s v="Married"/>
    <s v="Yes"/>
    <s v="Y"/>
    <n v="3"/>
    <n v="-2"/>
    <n v="0"/>
    <n v="34"/>
    <n v="0"/>
    <m/>
    <n v="0"/>
    <n v="1"/>
    <n v="971"/>
    <n v="1"/>
    <x v="3"/>
    <n v="1"/>
    <n v="4"/>
    <n v="64"/>
    <n v="2"/>
    <n v="3"/>
    <n v="4"/>
    <n v="7083"/>
    <n v="12288"/>
    <n v="1"/>
    <n v="14"/>
    <n v="3"/>
    <n v="4"/>
    <n v="80"/>
    <n v="0"/>
    <n v="10"/>
    <n v="3"/>
    <n v="10"/>
    <n v="9"/>
    <n v="8"/>
    <n v="6"/>
  </r>
  <r>
    <s v="No"/>
    <s v="Travel_Rarely"/>
    <s v="45 - 54"/>
    <s v="Current Employees"/>
    <x v="0"/>
    <x v="3"/>
    <s v="STAFF-1591"/>
    <x v="1334"/>
    <x v="1"/>
    <x v="5"/>
    <s v="Married"/>
    <s v="Yes"/>
    <s v="Y"/>
    <n v="2"/>
    <n v="-2"/>
    <n v="0"/>
    <n v="50"/>
    <n v="0"/>
    <m/>
    <n v="0"/>
    <n v="1"/>
    <n v="264"/>
    <n v="9"/>
    <x v="3"/>
    <n v="1"/>
    <n v="3"/>
    <n v="59"/>
    <n v="3"/>
    <n v="5"/>
    <n v="1"/>
    <n v="19331"/>
    <n v="19519"/>
    <n v="4"/>
    <n v="16"/>
    <n v="3"/>
    <n v="3"/>
    <n v="80"/>
    <n v="1"/>
    <n v="27"/>
    <n v="3"/>
    <n v="1"/>
    <n v="0"/>
    <n v="0"/>
    <n v="0"/>
  </r>
  <r>
    <s v="No"/>
    <s v="Travel_Rarely"/>
    <s v="35 - 44"/>
    <s v="Current Employees"/>
    <x v="0"/>
    <x v="2"/>
    <s v="STAFF-1706"/>
    <x v="1335"/>
    <x v="1"/>
    <x v="0"/>
    <s v="Married"/>
    <s v="Yes"/>
    <s v="Y"/>
    <n v="3"/>
    <n v="-2"/>
    <n v="0"/>
    <n v="43"/>
    <n v="0"/>
    <m/>
    <n v="0"/>
    <n v="1"/>
    <n v="1179"/>
    <n v="2"/>
    <x v="3"/>
    <n v="1"/>
    <n v="4"/>
    <n v="73"/>
    <n v="3"/>
    <n v="2"/>
    <n v="4"/>
    <n v="7847"/>
    <n v="6069"/>
    <n v="1"/>
    <n v="17"/>
    <n v="3"/>
    <n v="1"/>
    <n v="80"/>
    <n v="1"/>
    <n v="10"/>
    <n v="3"/>
    <n v="10"/>
    <n v="9"/>
    <n v="8"/>
    <n v="8"/>
  </r>
  <r>
    <s v="No"/>
    <s v="Travel_Rarely"/>
    <s v="25 - 34"/>
    <s v="Current Employees"/>
    <x v="0"/>
    <x v="0"/>
    <s v="STAFF-1882"/>
    <x v="1336"/>
    <x v="1"/>
    <x v="0"/>
    <s v="Married"/>
    <s v="Yes"/>
    <s v="Y"/>
    <n v="3"/>
    <n v="-2"/>
    <n v="0"/>
    <n v="34"/>
    <n v="0"/>
    <m/>
    <n v="0"/>
    <n v="1"/>
    <n v="1480"/>
    <n v="4"/>
    <x v="3"/>
    <n v="1"/>
    <n v="3"/>
    <n v="64"/>
    <n v="3"/>
    <n v="3"/>
    <n v="4"/>
    <n v="9713"/>
    <n v="24444"/>
    <n v="2"/>
    <n v="13"/>
    <n v="3"/>
    <n v="4"/>
    <n v="80"/>
    <n v="3"/>
    <n v="9"/>
    <n v="3"/>
    <n v="5"/>
    <n v="3"/>
    <n v="1"/>
    <n v="0"/>
  </r>
  <r>
    <s v="No"/>
    <s v="Travel_Rarely"/>
    <s v="Under 25"/>
    <s v="Current Employees"/>
    <x v="0"/>
    <x v="2"/>
    <s v="STAFF-2021"/>
    <x v="1337"/>
    <x v="1"/>
    <x v="6"/>
    <s v="Single"/>
    <s v="Yes"/>
    <s v="Y"/>
    <n v="6"/>
    <n v="-2"/>
    <n v="0"/>
    <n v="21"/>
    <n v="0"/>
    <m/>
    <n v="0"/>
    <n v="1"/>
    <n v="501"/>
    <n v="5"/>
    <x v="1"/>
    <n v="1"/>
    <n v="3"/>
    <n v="58"/>
    <n v="3"/>
    <n v="1"/>
    <n v="1"/>
    <n v="2380"/>
    <n v="25479"/>
    <n v="1"/>
    <n v="11"/>
    <n v="3"/>
    <n v="4"/>
    <n v="80"/>
    <n v="0"/>
    <n v="2"/>
    <n v="3"/>
    <n v="2"/>
    <n v="2"/>
    <n v="1"/>
    <n v="2"/>
  </r>
  <r>
    <s v="No"/>
    <s v="Travel_Rarely"/>
    <s v="35 - 44"/>
    <s v="Current Employees"/>
    <x v="0"/>
    <x v="0"/>
    <s v="STAFF-1678"/>
    <x v="1338"/>
    <x v="1"/>
    <x v="0"/>
    <s v="Single"/>
    <s v="Yes"/>
    <s v="Y"/>
    <n v="2"/>
    <n v="-2"/>
    <n v="0"/>
    <n v="41"/>
    <n v="0"/>
    <m/>
    <n v="0"/>
    <n v="1"/>
    <n v="1206"/>
    <n v="23"/>
    <x v="0"/>
    <n v="1"/>
    <n v="4"/>
    <n v="80"/>
    <n v="3"/>
    <n v="3"/>
    <n v="3"/>
    <n v="7082"/>
    <n v="11591"/>
    <n v="3"/>
    <n v="16"/>
    <n v="3"/>
    <n v="4"/>
    <n v="80"/>
    <n v="0"/>
    <n v="21"/>
    <n v="3"/>
    <n v="2"/>
    <n v="0"/>
    <n v="0"/>
    <n v="2"/>
  </r>
  <r>
    <s v="No"/>
    <s v="Non-Travel"/>
    <s v="25 - 34"/>
    <s v="Current Employees"/>
    <x v="1"/>
    <x v="2"/>
    <s v="STAFF-1979"/>
    <x v="1339"/>
    <x v="0"/>
    <x v="7"/>
    <s v="Married"/>
    <s v="No"/>
    <s v="Y"/>
    <n v="2"/>
    <n v="-2"/>
    <n v="0"/>
    <n v="31"/>
    <n v="0"/>
    <m/>
    <n v="0"/>
    <n v="1"/>
    <n v="697"/>
    <n v="10"/>
    <x v="3"/>
    <n v="1"/>
    <n v="3"/>
    <n v="40"/>
    <n v="3"/>
    <n v="3"/>
    <n v="3"/>
    <n v="11031"/>
    <n v="26862"/>
    <n v="4"/>
    <n v="20"/>
    <n v="4"/>
    <n v="3"/>
    <n v="80"/>
    <n v="1"/>
    <n v="13"/>
    <n v="4"/>
    <n v="11"/>
    <n v="7"/>
    <n v="4"/>
    <n v="8"/>
  </r>
  <r>
    <s v="No"/>
    <s v="Non-Travel"/>
    <s v="45 - 54"/>
    <s v="Current Employees"/>
    <x v="0"/>
    <x v="0"/>
    <s v="STAFF-1845"/>
    <x v="1340"/>
    <x v="0"/>
    <x v="0"/>
    <s v="Married"/>
    <s v="No"/>
    <s v="Y"/>
    <n v="3"/>
    <n v="-2"/>
    <n v="0"/>
    <n v="45"/>
    <n v="0"/>
    <m/>
    <n v="0"/>
    <n v="1"/>
    <n v="589"/>
    <n v="2"/>
    <x v="2"/>
    <n v="1"/>
    <n v="3"/>
    <n v="67"/>
    <n v="3"/>
    <n v="2"/>
    <n v="3"/>
    <n v="5154"/>
    <n v="19665"/>
    <n v="4"/>
    <n v="22"/>
    <n v="4"/>
    <n v="2"/>
    <n v="80"/>
    <n v="2"/>
    <n v="10"/>
    <n v="4"/>
    <n v="8"/>
    <n v="7"/>
    <n v="5"/>
    <n v="7"/>
  </r>
  <r>
    <s v="No"/>
    <s v="Travel_Frequently"/>
    <s v="45 - 54"/>
    <s v="Current Employees"/>
    <x v="1"/>
    <x v="2"/>
    <s v="STAFF-1520"/>
    <x v="1341"/>
    <x v="0"/>
    <x v="5"/>
    <s v="Divorced"/>
    <s v="No"/>
    <s v="Y"/>
    <n v="2"/>
    <n v="-2"/>
    <n v="0"/>
    <n v="54"/>
    <n v="0"/>
    <m/>
    <n v="0"/>
    <n v="1"/>
    <n v="1050"/>
    <n v="11"/>
    <x v="2"/>
    <n v="1"/>
    <n v="2"/>
    <n v="87"/>
    <n v="3"/>
    <n v="4"/>
    <n v="4"/>
    <n v="16032"/>
    <n v="24456"/>
    <n v="3"/>
    <n v="20"/>
    <n v="4"/>
    <n v="1"/>
    <n v="80"/>
    <n v="1"/>
    <n v="26"/>
    <n v="3"/>
    <n v="14"/>
    <n v="9"/>
    <n v="1"/>
    <n v="12"/>
  </r>
  <r>
    <s v="No"/>
    <s v="Travel_Frequently"/>
    <s v="35 - 44"/>
    <s v="Current Employees"/>
    <x v="1"/>
    <x v="2"/>
    <s v="STAFF-1675"/>
    <x v="1342"/>
    <x v="0"/>
    <x v="2"/>
    <s v="Single"/>
    <s v="No"/>
    <s v="Y"/>
    <n v="3"/>
    <n v="-2"/>
    <n v="0"/>
    <n v="38"/>
    <n v="0"/>
    <m/>
    <n v="0"/>
    <n v="1"/>
    <n v="148"/>
    <n v="2"/>
    <x v="3"/>
    <n v="1"/>
    <n v="4"/>
    <n v="42"/>
    <n v="2"/>
    <n v="1"/>
    <n v="2"/>
    <n v="2440"/>
    <n v="23826"/>
    <n v="1"/>
    <n v="22"/>
    <n v="4"/>
    <n v="2"/>
    <n v="80"/>
    <n v="0"/>
    <n v="4"/>
    <n v="3"/>
    <n v="4"/>
    <n v="3"/>
    <n v="3"/>
    <n v="3"/>
  </r>
  <r>
    <s v="No"/>
    <s v="Travel_Frequently"/>
    <s v="25 - 34"/>
    <s v="Current Employees"/>
    <x v="1"/>
    <x v="4"/>
    <s v="STAFF-1736"/>
    <x v="1343"/>
    <x v="0"/>
    <x v="3"/>
    <s v="Single"/>
    <s v="No"/>
    <s v="Y"/>
    <n v="3"/>
    <n v="-2"/>
    <n v="0"/>
    <n v="31"/>
    <n v="0"/>
    <m/>
    <n v="0"/>
    <n v="1"/>
    <n v="163"/>
    <n v="24"/>
    <x v="1"/>
    <n v="1"/>
    <n v="4"/>
    <n v="30"/>
    <n v="3"/>
    <n v="2"/>
    <n v="4"/>
    <n v="5238"/>
    <n v="6670"/>
    <n v="2"/>
    <n v="20"/>
    <n v="4"/>
    <n v="4"/>
    <n v="80"/>
    <n v="0"/>
    <n v="9"/>
    <n v="2"/>
    <n v="5"/>
    <n v="4"/>
    <n v="1"/>
    <n v="4"/>
  </r>
  <r>
    <s v="No"/>
    <s v="Travel_Rarely"/>
    <s v="45 - 54"/>
    <s v="Current Employees"/>
    <x v="2"/>
    <x v="0"/>
    <s v="STAFF-1744"/>
    <x v="1344"/>
    <x v="0"/>
    <x v="8"/>
    <s v="Married"/>
    <s v="No"/>
    <s v="Y"/>
    <n v="2"/>
    <n v="-2"/>
    <n v="0"/>
    <n v="45"/>
    <n v="0"/>
    <m/>
    <n v="0"/>
    <n v="1"/>
    <n v="176"/>
    <n v="4"/>
    <x v="3"/>
    <n v="1"/>
    <n v="3"/>
    <n v="56"/>
    <n v="1"/>
    <n v="3"/>
    <n v="3"/>
    <n v="9756"/>
    <n v="6595"/>
    <n v="4"/>
    <n v="21"/>
    <n v="4"/>
    <n v="3"/>
    <n v="80"/>
    <n v="2"/>
    <n v="9"/>
    <n v="4"/>
    <n v="5"/>
    <n v="0"/>
    <n v="0"/>
    <n v="3"/>
  </r>
  <r>
    <s v="No"/>
    <s v="Travel_Rarely"/>
    <s v="25 - 34"/>
    <s v="Current Employees"/>
    <x v="1"/>
    <x v="2"/>
    <s v="STAFF-1622"/>
    <x v="1345"/>
    <x v="0"/>
    <x v="3"/>
    <s v="Divorced"/>
    <s v="No"/>
    <s v="Y"/>
    <n v="5"/>
    <n v="-2"/>
    <n v="0"/>
    <n v="28"/>
    <n v="0"/>
    <m/>
    <n v="0"/>
    <n v="1"/>
    <n v="580"/>
    <n v="27"/>
    <x v="3"/>
    <n v="1"/>
    <n v="2"/>
    <n v="39"/>
    <n v="1"/>
    <n v="2"/>
    <n v="1"/>
    <n v="4877"/>
    <n v="20460"/>
    <n v="0"/>
    <n v="21"/>
    <n v="4"/>
    <n v="2"/>
    <n v="80"/>
    <n v="1"/>
    <n v="6"/>
    <n v="2"/>
    <n v="5"/>
    <n v="3"/>
    <n v="0"/>
    <n v="0"/>
  </r>
  <r>
    <s v="No"/>
    <s v="Travel_Rarely"/>
    <s v="25 - 34"/>
    <s v="Current Employees"/>
    <x v="1"/>
    <x v="0"/>
    <s v="STAFF-1581"/>
    <x v="1346"/>
    <x v="0"/>
    <x v="1"/>
    <s v="Married"/>
    <s v="No"/>
    <s v="Y"/>
    <n v="5"/>
    <n v="-2"/>
    <n v="0"/>
    <n v="26"/>
    <n v="0"/>
    <m/>
    <n v="0"/>
    <n v="1"/>
    <n v="474"/>
    <n v="3"/>
    <x v="3"/>
    <n v="1"/>
    <n v="1"/>
    <n v="89"/>
    <n v="3"/>
    <n v="1"/>
    <n v="4"/>
    <n v="2061"/>
    <n v="11133"/>
    <n v="1"/>
    <n v="21"/>
    <n v="4"/>
    <n v="1"/>
    <n v="80"/>
    <n v="0"/>
    <n v="1"/>
    <n v="3"/>
    <n v="1"/>
    <n v="0"/>
    <n v="0"/>
    <n v="0"/>
  </r>
  <r>
    <s v="No"/>
    <s v="Travel_Rarely"/>
    <s v="35 - 44"/>
    <s v="Current Employees"/>
    <x v="1"/>
    <x v="0"/>
    <s v="STAFF-2034"/>
    <x v="1347"/>
    <x v="0"/>
    <x v="3"/>
    <s v="Married"/>
    <s v="No"/>
    <s v="Y"/>
    <n v="3"/>
    <n v="-2"/>
    <n v="0"/>
    <n v="41"/>
    <n v="0"/>
    <m/>
    <n v="0"/>
    <n v="1"/>
    <n v="582"/>
    <n v="28"/>
    <x v="2"/>
    <n v="1"/>
    <n v="1"/>
    <n v="60"/>
    <n v="2"/>
    <n v="4"/>
    <n v="2"/>
    <n v="13570"/>
    <n v="5640"/>
    <n v="0"/>
    <n v="23"/>
    <n v="4"/>
    <n v="3"/>
    <n v="80"/>
    <n v="1"/>
    <n v="21"/>
    <n v="3"/>
    <n v="20"/>
    <n v="7"/>
    <n v="0"/>
    <n v="10"/>
  </r>
  <r>
    <s v="No"/>
    <s v="Travel_Rarely"/>
    <s v="Over 55"/>
    <s v="Current Employees"/>
    <x v="1"/>
    <x v="0"/>
    <s v="STAFF-1441"/>
    <x v="1348"/>
    <x v="0"/>
    <x v="1"/>
    <s v="Married"/>
    <s v="No"/>
    <s v="Y"/>
    <n v="3"/>
    <n v="-2"/>
    <n v="0"/>
    <n v="56"/>
    <n v="0"/>
    <m/>
    <n v="0"/>
    <n v="1"/>
    <n v="1255"/>
    <n v="1"/>
    <x v="0"/>
    <n v="1"/>
    <n v="1"/>
    <n v="90"/>
    <n v="3"/>
    <n v="1"/>
    <n v="1"/>
    <n v="2066"/>
    <n v="10494"/>
    <n v="2"/>
    <n v="22"/>
    <n v="4"/>
    <n v="4"/>
    <n v="80"/>
    <n v="1"/>
    <n v="5"/>
    <n v="4"/>
    <n v="3"/>
    <n v="2"/>
    <n v="1"/>
    <n v="0"/>
  </r>
  <r>
    <s v="No"/>
    <s v="Travel_Rarely"/>
    <s v="45 - 54"/>
    <s v="Current Employees"/>
    <x v="1"/>
    <x v="2"/>
    <s v="STAFF-1665"/>
    <x v="1349"/>
    <x v="0"/>
    <x v="5"/>
    <s v="Married"/>
    <s v="No"/>
    <s v="Y"/>
    <n v="6"/>
    <n v="-2"/>
    <n v="0"/>
    <n v="54"/>
    <n v="0"/>
    <m/>
    <n v="0"/>
    <n v="1"/>
    <n v="584"/>
    <n v="22"/>
    <x v="4"/>
    <n v="1"/>
    <n v="2"/>
    <n v="91"/>
    <n v="3"/>
    <n v="4"/>
    <n v="3"/>
    <n v="17426"/>
    <n v="18685"/>
    <n v="3"/>
    <n v="25"/>
    <n v="4"/>
    <n v="3"/>
    <n v="80"/>
    <n v="1"/>
    <n v="36"/>
    <n v="3"/>
    <n v="10"/>
    <n v="8"/>
    <n v="4"/>
    <n v="7"/>
  </r>
  <r>
    <s v="No"/>
    <s v="Travel_Rarely"/>
    <s v="45 - 54"/>
    <s v="Current Employees"/>
    <x v="1"/>
    <x v="2"/>
    <s v="STAFF-1509"/>
    <x v="1350"/>
    <x v="0"/>
    <x v="2"/>
    <s v="Married"/>
    <s v="No"/>
    <s v="Y"/>
    <n v="3"/>
    <n v="-2"/>
    <n v="0"/>
    <n v="49"/>
    <n v="0"/>
    <m/>
    <n v="0"/>
    <n v="1"/>
    <n v="271"/>
    <n v="3"/>
    <x v="0"/>
    <n v="1"/>
    <n v="3"/>
    <n v="43"/>
    <n v="2"/>
    <n v="2"/>
    <n v="1"/>
    <n v="4789"/>
    <n v="23070"/>
    <n v="4"/>
    <n v="25"/>
    <n v="4"/>
    <n v="1"/>
    <n v="80"/>
    <n v="1"/>
    <n v="10"/>
    <n v="3"/>
    <n v="3"/>
    <n v="2"/>
    <n v="1"/>
    <n v="2"/>
  </r>
  <r>
    <s v="No"/>
    <s v="Travel_Rarely"/>
    <s v="25 - 34"/>
    <s v="Current Employees"/>
    <x v="1"/>
    <x v="2"/>
    <s v="STAFF-1834"/>
    <x v="1351"/>
    <x v="0"/>
    <x v="1"/>
    <s v="Married"/>
    <s v="No"/>
    <s v="Y"/>
    <n v="3"/>
    <n v="-2"/>
    <n v="0"/>
    <n v="28"/>
    <n v="0"/>
    <m/>
    <n v="0"/>
    <n v="1"/>
    <n v="1217"/>
    <n v="1"/>
    <x v="3"/>
    <n v="1"/>
    <n v="3"/>
    <n v="67"/>
    <n v="3"/>
    <n v="1"/>
    <n v="1"/>
    <n v="3591"/>
    <n v="12719"/>
    <n v="1"/>
    <n v="25"/>
    <n v="4"/>
    <n v="3"/>
    <n v="80"/>
    <n v="1"/>
    <n v="3"/>
    <n v="3"/>
    <n v="3"/>
    <n v="2"/>
    <n v="1"/>
    <n v="2"/>
  </r>
  <r>
    <s v="No"/>
    <s v="Travel_Rarely"/>
    <s v="25 - 34"/>
    <s v="Current Employees"/>
    <x v="0"/>
    <x v="2"/>
    <s v="STAFF-1864"/>
    <x v="1352"/>
    <x v="0"/>
    <x v="6"/>
    <s v="Married"/>
    <s v="No"/>
    <s v="Y"/>
    <n v="5"/>
    <n v="-2"/>
    <n v="0"/>
    <n v="27"/>
    <n v="0"/>
    <m/>
    <n v="0"/>
    <n v="1"/>
    <n v="728"/>
    <n v="23"/>
    <x v="1"/>
    <n v="1"/>
    <n v="2"/>
    <n v="36"/>
    <n v="2"/>
    <n v="2"/>
    <n v="3"/>
    <n v="3540"/>
    <n v="7018"/>
    <n v="1"/>
    <n v="21"/>
    <n v="4"/>
    <n v="4"/>
    <n v="80"/>
    <n v="1"/>
    <n v="9"/>
    <n v="3"/>
    <n v="9"/>
    <n v="8"/>
    <n v="5"/>
    <n v="8"/>
  </r>
  <r>
    <s v="No"/>
    <s v="Travel_Rarely"/>
    <s v="35 - 44"/>
    <s v="Current Employees"/>
    <x v="0"/>
    <x v="3"/>
    <s v="STAFF-1909"/>
    <x v="1353"/>
    <x v="0"/>
    <x v="0"/>
    <s v="Married"/>
    <s v="No"/>
    <s v="Y"/>
    <n v="3"/>
    <n v="-2"/>
    <n v="0"/>
    <n v="41"/>
    <n v="0"/>
    <m/>
    <n v="0"/>
    <n v="1"/>
    <n v="337"/>
    <n v="8"/>
    <x v="3"/>
    <n v="1"/>
    <n v="3"/>
    <n v="54"/>
    <n v="3"/>
    <n v="2"/>
    <n v="1"/>
    <n v="4393"/>
    <n v="26841"/>
    <n v="5"/>
    <n v="21"/>
    <n v="4"/>
    <n v="3"/>
    <n v="80"/>
    <n v="1"/>
    <n v="14"/>
    <n v="3"/>
    <n v="5"/>
    <n v="4"/>
    <n v="1"/>
    <n v="4"/>
  </r>
  <r>
    <s v="No"/>
    <s v="Travel_Rarely"/>
    <s v="35 - 44"/>
    <s v="Current Employees"/>
    <x v="0"/>
    <x v="0"/>
    <s v="STAFF-1554"/>
    <x v="1354"/>
    <x v="0"/>
    <x v="6"/>
    <s v="Married"/>
    <s v="No"/>
    <s v="Y"/>
    <n v="5"/>
    <n v="-2"/>
    <n v="0"/>
    <n v="35"/>
    <n v="0"/>
    <m/>
    <n v="0"/>
    <n v="1"/>
    <n v="1402"/>
    <n v="28"/>
    <x v="2"/>
    <n v="1"/>
    <n v="2"/>
    <n v="98"/>
    <n v="2"/>
    <n v="1"/>
    <n v="3"/>
    <n v="2430"/>
    <n v="26204"/>
    <n v="0"/>
    <n v="23"/>
    <n v="4"/>
    <n v="1"/>
    <n v="80"/>
    <n v="2"/>
    <n v="6"/>
    <n v="3"/>
    <n v="5"/>
    <n v="3"/>
    <n v="4"/>
    <n v="2"/>
  </r>
  <r>
    <s v="No"/>
    <s v="Travel_Rarely"/>
    <s v="25 - 34"/>
    <s v="Current Employees"/>
    <x v="0"/>
    <x v="3"/>
    <s v="STAFF-2035"/>
    <x v="1355"/>
    <x v="0"/>
    <x v="0"/>
    <s v="Married"/>
    <s v="No"/>
    <s v="Y"/>
    <n v="2"/>
    <n v="-2"/>
    <n v="0"/>
    <n v="34"/>
    <n v="0"/>
    <m/>
    <n v="0"/>
    <n v="1"/>
    <n v="704"/>
    <n v="28"/>
    <x v="3"/>
    <n v="1"/>
    <n v="4"/>
    <n v="95"/>
    <n v="2"/>
    <n v="2"/>
    <n v="1"/>
    <n v="6712"/>
    <n v="8978"/>
    <n v="1"/>
    <n v="21"/>
    <n v="4"/>
    <n v="4"/>
    <n v="80"/>
    <n v="2"/>
    <n v="8"/>
    <n v="3"/>
    <n v="8"/>
    <n v="7"/>
    <n v="1"/>
    <n v="7"/>
  </r>
  <r>
    <s v="No"/>
    <s v="Non-Travel"/>
    <s v="Over 55"/>
    <s v="Current Employees"/>
    <x v="1"/>
    <x v="0"/>
    <s v="STAFF-2026"/>
    <x v="1356"/>
    <x v="1"/>
    <x v="4"/>
    <s v="Divorced"/>
    <s v="No"/>
    <s v="Y"/>
    <n v="2"/>
    <n v="-2"/>
    <n v="0"/>
    <n v="56"/>
    <n v="0"/>
    <m/>
    <n v="0"/>
    <n v="1"/>
    <n v="667"/>
    <n v="1"/>
    <x v="2"/>
    <n v="1"/>
    <n v="3"/>
    <n v="57"/>
    <n v="3"/>
    <n v="2"/>
    <n v="3"/>
    <n v="6306"/>
    <n v="26236"/>
    <n v="1"/>
    <n v="21"/>
    <n v="4"/>
    <n v="1"/>
    <n v="80"/>
    <n v="1"/>
    <n v="13"/>
    <n v="2"/>
    <n v="13"/>
    <n v="12"/>
    <n v="1"/>
    <n v="9"/>
  </r>
  <r>
    <s v="No"/>
    <s v="Non-Travel"/>
    <s v="35 - 44"/>
    <s v="Current Employees"/>
    <x v="1"/>
    <x v="0"/>
    <s v="STAFF-1949"/>
    <x v="1357"/>
    <x v="1"/>
    <x v="2"/>
    <s v="Married"/>
    <s v="No"/>
    <s v="Y"/>
    <n v="3"/>
    <n v="-2"/>
    <n v="0"/>
    <n v="36"/>
    <n v="0"/>
    <m/>
    <n v="0"/>
    <n v="1"/>
    <n v="1351"/>
    <n v="9"/>
    <x v="2"/>
    <n v="1"/>
    <n v="1"/>
    <n v="66"/>
    <n v="4"/>
    <n v="1"/>
    <n v="2"/>
    <n v="2810"/>
    <n v="9238"/>
    <n v="1"/>
    <n v="22"/>
    <n v="4"/>
    <n v="2"/>
    <n v="80"/>
    <n v="0"/>
    <n v="5"/>
    <n v="3"/>
    <n v="5"/>
    <n v="4"/>
    <n v="0"/>
    <n v="2"/>
  </r>
  <r>
    <s v="No"/>
    <s v="Non-Travel"/>
    <s v="45 - 54"/>
    <s v="Current Employees"/>
    <x v="1"/>
    <x v="0"/>
    <s v="STAFF-1712"/>
    <x v="1358"/>
    <x v="1"/>
    <x v="4"/>
    <s v="Married"/>
    <s v="No"/>
    <s v="Y"/>
    <n v="3"/>
    <n v="-2"/>
    <n v="0"/>
    <n v="45"/>
    <n v="0"/>
    <m/>
    <n v="0"/>
    <n v="1"/>
    <n v="1238"/>
    <n v="1"/>
    <x v="1"/>
    <n v="1"/>
    <n v="3"/>
    <n v="74"/>
    <n v="2"/>
    <n v="3"/>
    <n v="3"/>
    <n v="10748"/>
    <n v="3395"/>
    <n v="3"/>
    <n v="23"/>
    <n v="4"/>
    <n v="4"/>
    <n v="80"/>
    <n v="1"/>
    <n v="25"/>
    <n v="2"/>
    <n v="23"/>
    <n v="15"/>
    <n v="14"/>
    <n v="4"/>
  </r>
  <r>
    <s v="No"/>
    <s v="Non-Travel"/>
    <s v="35 - 44"/>
    <s v="Current Employees"/>
    <x v="1"/>
    <x v="4"/>
    <s v="STAFF-1854"/>
    <x v="1359"/>
    <x v="1"/>
    <x v="1"/>
    <s v="Married"/>
    <s v="No"/>
    <s v="Y"/>
    <n v="1"/>
    <n v="-2"/>
    <n v="0"/>
    <n v="42"/>
    <n v="0"/>
    <m/>
    <n v="0"/>
    <n v="1"/>
    <n v="355"/>
    <n v="10"/>
    <x v="2"/>
    <n v="1"/>
    <n v="4"/>
    <n v="38"/>
    <n v="3"/>
    <n v="1"/>
    <n v="4"/>
    <n v="2936"/>
    <n v="6161"/>
    <n v="3"/>
    <n v="22"/>
    <n v="4"/>
    <n v="2"/>
    <n v="80"/>
    <n v="2"/>
    <n v="10"/>
    <n v="2"/>
    <n v="6"/>
    <n v="3"/>
    <n v="3"/>
    <n v="3"/>
  </r>
  <r>
    <s v="No"/>
    <s v="Non-Travel"/>
    <s v="25 - 34"/>
    <s v="Current Employees"/>
    <x v="1"/>
    <x v="2"/>
    <s v="STAFF-1693"/>
    <x v="1360"/>
    <x v="1"/>
    <x v="2"/>
    <s v="Single"/>
    <s v="No"/>
    <s v="Y"/>
    <n v="5"/>
    <n v="-2"/>
    <n v="0"/>
    <n v="26"/>
    <n v="0"/>
    <m/>
    <n v="0"/>
    <n v="1"/>
    <n v="786"/>
    <n v="7"/>
    <x v="3"/>
    <n v="1"/>
    <n v="4"/>
    <n v="76"/>
    <n v="3"/>
    <n v="1"/>
    <n v="4"/>
    <n v="2570"/>
    <n v="11925"/>
    <n v="1"/>
    <n v="20"/>
    <n v="4"/>
    <n v="3"/>
    <n v="80"/>
    <n v="0"/>
    <n v="7"/>
    <n v="3"/>
    <n v="7"/>
    <n v="7"/>
    <n v="5"/>
    <n v="7"/>
  </r>
  <r>
    <s v="No"/>
    <s v="Non-Travel"/>
    <s v="Over 55"/>
    <s v="Current Employees"/>
    <x v="0"/>
    <x v="2"/>
    <s v="STAFF-1824"/>
    <x v="1361"/>
    <x v="1"/>
    <x v="5"/>
    <s v="Divorced"/>
    <s v="No"/>
    <s v="Y"/>
    <n v="0"/>
    <n v="-2"/>
    <n v="0"/>
    <n v="58"/>
    <n v="0"/>
    <m/>
    <n v="0"/>
    <n v="1"/>
    <n v="350"/>
    <n v="2"/>
    <x v="3"/>
    <n v="1"/>
    <n v="2"/>
    <n v="52"/>
    <n v="3"/>
    <n v="4"/>
    <n v="2"/>
    <n v="16291"/>
    <n v="22577"/>
    <n v="4"/>
    <n v="22"/>
    <n v="4"/>
    <n v="4"/>
    <n v="80"/>
    <n v="1"/>
    <n v="37"/>
    <n v="2"/>
    <n v="16"/>
    <n v="9"/>
    <n v="14"/>
    <n v="14"/>
  </r>
  <r>
    <s v="No"/>
    <s v="Non-Travel"/>
    <s v="35 - 44"/>
    <s v="Current Employees"/>
    <x v="0"/>
    <x v="3"/>
    <s v="STAFF-2036"/>
    <x v="1362"/>
    <x v="1"/>
    <x v="0"/>
    <s v="Divorced"/>
    <s v="No"/>
    <s v="Y"/>
    <n v="4"/>
    <n v="-2"/>
    <n v="0"/>
    <n v="36"/>
    <n v="0"/>
    <m/>
    <n v="0"/>
    <n v="1"/>
    <n v="301"/>
    <n v="15"/>
    <x v="2"/>
    <n v="1"/>
    <n v="4"/>
    <n v="88"/>
    <n v="1"/>
    <n v="2"/>
    <n v="1"/>
    <n v="5406"/>
    <n v="10436"/>
    <n v="1"/>
    <n v="24"/>
    <n v="4"/>
    <n v="1"/>
    <n v="80"/>
    <n v="1"/>
    <n v="15"/>
    <n v="2"/>
    <n v="15"/>
    <n v="12"/>
    <n v="11"/>
    <n v="11"/>
  </r>
  <r>
    <s v="No"/>
    <s v="Travel_Frequently"/>
    <s v="35 - 44"/>
    <s v="Current Employees"/>
    <x v="2"/>
    <x v="5"/>
    <s v="STAFF-1890"/>
    <x v="1363"/>
    <x v="1"/>
    <x v="8"/>
    <s v="Single"/>
    <s v="No"/>
    <s v="Y"/>
    <n v="2"/>
    <n v="-2"/>
    <n v="0"/>
    <n v="36"/>
    <n v="0"/>
    <m/>
    <n v="0"/>
    <n v="1"/>
    <n v="1213"/>
    <n v="2"/>
    <x v="1"/>
    <n v="1"/>
    <n v="2"/>
    <n v="94"/>
    <n v="2"/>
    <n v="2"/>
    <n v="4"/>
    <n v="3886"/>
    <n v="4223"/>
    <n v="1"/>
    <n v="21"/>
    <n v="4"/>
    <n v="4"/>
    <n v="80"/>
    <n v="0"/>
    <n v="10"/>
    <n v="2"/>
    <n v="10"/>
    <n v="1"/>
    <n v="0"/>
    <n v="8"/>
  </r>
  <r>
    <s v="No"/>
    <s v="Travel_Frequently"/>
    <s v="25 - 34"/>
    <s v="Current Employees"/>
    <x v="1"/>
    <x v="0"/>
    <s v="STAFF-1970"/>
    <x v="1364"/>
    <x v="1"/>
    <x v="4"/>
    <s v="Divorced"/>
    <s v="No"/>
    <s v="Y"/>
    <n v="2"/>
    <n v="-2"/>
    <n v="0"/>
    <n v="33"/>
    <n v="0"/>
    <m/>
    <n v="0"/>
    <n v="1"/>
    <n v="1303"/>
    <n v="7"/>
    <x v="0"/>
    <n v="1"/>
    <n v="4"/>
    <n v="36"/>
    <n v="3"/>
    <n v="2"/>
    <n v="3"/>
    <n v="5968"/>
    <n v="18079"/>
    <n v="1"/>
    <n v="20"/>
    <n v="4"/>
    <n v="3"/>
    <n v="80"/>
    <n v="3"/>
    <n v="9"/>
    <n v="3"/>
    <n v="9"/>
    <n v="7"/>
    <n v="2"/>
    <n v="8"/>
  </r>
  <r>
    <s v="No"/>
    <s v="Travel_Frequently"/>
    <s v="25 - 34"/>
    <s v="Current Employees"/>
    <x v="1"/>
    <x v="0"/>
    <s v="STAFF-1956"/>
    <x v="1365"/>
    <x v="1"/>
    <x v="1"/>
    <s v="Married"/>
    <s v="No"/>
    <s v="Y"/>
    <n v="6"/>
    <n v="-2"/>
    <n v="0"/>
    <n v="31"/>
    <n v="0"/>
    <m/>
    <n v="0"/>
    <n v="1"/>
    <n v="1125"/>
    <n v="1"/>
    <x v="3"/>
    <n v="1"/>
    <n v="4"/>
    <n v="48"/>
    <n v="1"/>
    <n v="2"/>
    <n v="1"/>
    <n v="5003"/>
    <n v="5771"/>
    <n v="1"/>
    <n v="21"/>
    <n v="4"/>
    <n v="2"/>
    <n v="80"/>
    <n v="0"/>
    <n v="10"/>
    <n v="3"/>
    <n v="10"/>
    <n v="8"/>
    <n v="8"/>
    <n v="7"/>
  </r>
  <r>
    <s v="No"/>
    <s v="Travel_Frequently"/>
    <s v="45 - 54"/>
    <s v="Current Employees"/>
    <x v="1"/>
    <x v="2"/>
    <s v="STAFF-1644"/>
    <x v="1366"/>
    <x v="1"/>
    <x v="5"/>
    <s v="Married"/>
    <s v="No"/>
    <s v="Y"/>
    <n v="3"/>
    <n v="-2"/>
    <n v="0"/>
    <n v="48"/>
    <n v="0"/>
    <m/>
    <n v="0"/>
    <n v="1"/>
    <n v="365"/>
    <n v="4"/>
    <x v="4"/>
    <n v="1"/>
    <n v="3"/>
    <n v="89"/>
    <n v="2"/>
    <n v="4"/>
    <n v="4"/>
    <n v="15202"/>
    <n v="5602"/>
    <n v="2"/>
    <n v="25"/>
    <n v="4"/>
    <n v="2"/>
    <n v="80"/>
    <n v="1"/>
    <n v="23"/>
    <n v="3"/>
    <n v="2"/>
    <n v="2"/>
    <n v="2"/>
    <n v="2"/>
  </r>
  <r>
    <s v="No"/>
    <s v="Travel_Frequently"/>
    <s v="35 - 44"/>
    <s v="Current Employees"/>
    <x v="0"/>
    <x v="0"/>
    <s v="STAFF-1849"/>
    <x v="1367"/>
    <x v="1"/>
    <x v="0"/>
    <s v="Married"/>
    <s v="No"/>
    <s v="Y"/>
    <n v="5"/>
    <n v="-2"/>
    <n v="0"/>
    <n v="43"/>
    <n v="0"/>
    <m/>
    <n v="0"/>
    <n v="1"/>
    <n v="1422"/>
    <n v="2"/>
    <x v="2"/>
    <n v="1"/>
    <n v="1"/>
    <n v="92"/>
    <n v="3"/>
    <n v="2"/>
    <n v="4"/>
    <n v="5675"/>
    <n v="19246"/>
    <n v="1"/>
    <n v="20"/>
    <n v="4"/>
    <n v="3"/>
    <n v="80"/>
    <n v="1"/>
    <n v="7"/>
    <n v="3"/>
    <n v="7"/>
    <n v="7"/>
    <n v="7"/>
    <n v="7"/>
  </r>
  <r>
    <s v="No"/>
    <s v="Travel_Rarely"/>
    <s v="25 - 34"/>
    <s v="Current Employees"/>
    <x v="2"/>
    <x v="0"/>
    <s v="STAFF-1499"/>
    <x v="1368"/>
    <x v="1"/>
    <x v="8"/>
    <s v="Divorced"/>
    <s v="No"/>
    <s v="Y"/>
    <n v="3"/>
    <n v="-2"/>
    <n v="0"/>
    <n v="30"/>
    <n v="0"/>
    <m/>
    <n v="0"/>
    <n v="1"/>
    <n v="330"/>
    <n v="1"/>
    <x v="3"/>
    <n v="1"/>
    <n v="3"/>
    <n v="46"/>
    <n v="3"/>
    <n v="1"/>
    <n v="3"/>
    <n v="2064"/>
    <n v="15428"/>
    <n v="0"/>
    <n v="21"/>
    <n v="4"/>
    <n v="1"/>
    <n v="80"/>
    <n v="1"/>
    <n v="6"/>
    <n v="4"/>
    <n v="5"/>
    <n v="3"/>
    <n v="1"/>
    <n v="3"/>
  </r>
  <r>
    <s v="No"/>
    <s v="Travel_Rarely"/>
    <s v="Over 55"/>
    <s v="Current Employees"/>
    <x v="1"/>
    <x v="2"/>
    <s v="STAFF-1697"/>
    <x v="1369"/>
    <x v="1"/>
    <x v="4"/>
    <s v="Divorced"/>
    <s v="No"/>
    <s v="Y"/>
    <n v="2"/>
    <n v="-2"/>
    <n v="0"/>
    <n v="60"/>
    <n v="0"/>
    <m/>
    <n v="0"/>
    <n v="1"/>
    <n v="370"/>
    <n v="1"/>
    <x v="2"/>
    <n v="1"/>
    <n v="3"/>
    <n v="92"/>
    <n v="1"/>
    <n v="3"/>
    <n v="4"/>
    <n v="10883"/>
    <n v="20467"/>
    <n v="3"/>
    <n v="20"/>
    <n v="4"/>
    <n v="3"/>
    <n v="80"/>
    <n v="1"/>
    <n v="19"/>
    <n v="4"/>
    <n v="1"/>
    <n v="0"/>
    <n v="0"/>
    <n v="0"/>
  </r>
  <r>
    <s v="No"/>
    <s v="Travel_Rarely"/>
    <s v="35 - 44"/>
    <s v="Current Employees"/>
    <x v="1"/>
    <x v="0"/>
    <s v="STAFF-1664"/>
    <x v="1370"/>
    <x v="1"/>
    <x v="4"/>
    <s v="Divorced"/>
    <s v="No"/>
    <s v="Y"/>
    <n v="3"/>
    <n v="-2"/>
    <n v="0"/>
    <n v="36"/>
    <n v="0"/>
    <m/>
    <n v="0"/>
    <n v="1"/>
    <n v="1040"/>
    <n v="3"/>
    <x v="0"/>
    <n v="1"/>
    <n v="4"/>
    <n v="79"/>
    <n v="4"/>
    <n v="2"/>
    <n v="1"/>
    <n v="6842"/>
    <n v="26308"/>
    <n v="6"/>
    <n v="20"/>
    <n v="4"/>
    <n v="1"/>
    <n v="80"/>
    <n v="1"/>
    <n v="13"/>
    <n v="3"/>
    <n v="5"/>
    <n v="4"/>
    <n v="0"/>
    <n v="4"/>
  </r>
  <r>
    <s v="No"/>
    <s v="Travel_Rarely"/>
    <s v="35 - 44"/>
    <s v="Current Employees"/>
    <x v="1"/>
    <x v="0"/>
    <s v="STAFF-1772"/>
    <x v="1371"/>
    <x v="1"/>
    <x v="2"/>
    <s v="Divorced"/>
    <s v="No"/>
    <s v="Y"/>
    <n v="2"/>
    <n v="-2"/>
    <n v="0"/>
    <n v="41"/>
    <n v="0"/>
    <m/>
    <n v="0"/>
    <n v="1"/>
    <n v="548"/>
    <n v="9"/>
    <x v="2"/>
    <n v="1"/>
    <n v="3"/>
    <n v="94"/>
    <n v="3"/>
    <n v="1"/>
    <n v="1"/>
    <n v="2289"/>
    <n v="20520"/>
    <n v="1"/>
    <n v="20"/>
    <n v="4"/>
    <n v="2"/>
    <n v="80"/>
    <n v="2"/>
    <n v="5"/>
    <n v="3"/>
    <n v="5"/>
    <n v="3"/>
    <n v="0"/>
    <n v="4"/>
  </r>
  <r>
    <s v="No"/>
    <s v="Travel_Rarely"/>
    <s v="35 - 44"/>
    <s v="Current Employees"/>
    <x v="1"/>
    <x v="2"/>
    <s v="STAFF-1768"/>
    <x v="1372"/>
    <x v="1"/>
    <x v="2"/>
    <s v="Divorced"/>
    <s v="No"/>
    <s v="Y"/>
    <n v="6"/>
    <n v="-2"/>
    <n v="0"/>
    <n v="42"/>
    <n v="0"/>
    <m/>
    <n v="0"/>
    <n v="1"/>
    <n v="855"/>
    <n v="12"/>
    <x v="3"/>
    <n v="1"/>
    <n v="2"/>
    <n v="57"/>
    <n v="3"/>
    <n v="1"/>
    <n v="2"/>
    <n v="2766"/>
    <n v="8952"/>
    <n v="8"/>
    <n v="22"/>
    <n v="4"/>
    <n v="2"/>
    <n v="80"/>
    <n v="3"/>
    <n v="7"/>
    <n v="2"/>
    <n v="5"/>
    <n v="3"/>
    <n v="0"/>
    <n v="4"/>
  </r>
  <r>
    <s v="No"/>
    <s v="Travel_Rarely"/>
    <s v="35 - 44"/>
    <s v="Current Employees"/>
    <x v="1"/>
    <x v="2"/>
    <s v="STAFF-1654"/>
    <x v="1373"/>
    <x v="1"/>
    <x v="3"/>
    <s v="Married"/>
    <s v="No"/>
    <s v="Y"/>
    <n v="3"/>
    <n v="-2"/>
    <n v="0"/>
    <n v="39"/>
    <n v="0"/>
    <m/>
    <n v="0"/>
    <n v="1"/>
    <n v="492"/>
    <n v="12"/>
    <x v="3"/>
    <n v="1"/>
    <n v="4"/>
    <n v="66"/>
    <n v="3"/>
    <n v="2"/>
    <n v="2"/>
    <n v="5295"/>
    <n v="7693"/>
    <n v="4"/>
    <n v="21"/>
    <n v="4"/>
    <n v="3"/>
    <n v="80"/>
    <n v="0"/>
    <n v="7"/>
    <n v="3"/>
    <n v="5"/>
    <n v="4"/>
    <n v="1"/>
    <n v="0"/>
  </r>
  <r>
    <s v="No"/>
    <s v="Travel_Rarely"/>
    <s v="35 - 44"/>
    <s v="Current Employees"/>
    <x v="1"/>
    <x v="2"/>
    <s v="STAFF-1936"/>
    <x v="1374"/>
    <x v="1"/>
    <x v="3"/>
    <s v="Married"/>
    <s v="No"/>
    <s v="Y"/>
    <n v="3"/>
    <n v="-2"/>
    <n v="0"/>
    <n v="39"/>
    <n v="0"/>
    <m/>
    <n v="0"/>
    <n v="1"/>
    <n v="867"/>
    <n v="9"/>
    <x v="0"/>
    <n v="1"/>
    <n v="1"/>
    <n v="87"/>
    <n v="3"/>
    <n v="2"/>
    <n v="1"/>
    <n v="5151"/>
    <n v="12315"/>
    <n v="1"/>
    <n v="25"/>
    <n v="4"/>
    <n v="4"/>
    <n v="80"/>
    <n v="1"/>
    <n v="10"/>
    <n v="3"/>
    <n v="10"/>
    <n v="0"/>
    <n v="7"/>
    <n v="9"/>
  </r>
  <r>
    <s v="No"/>
    <s v="Travel_Rarely"/>
    <s v="Over 55"/>
    <s v="Current Employees"/>
    <x v="1"/>
    <x v="4"/>
    <s v="STAFF-1873"/>
    <x v="1375"/>
    <x v="1"/>
    <x v="1"/>
    <s v="Married"/>
    <s v="No"/>
    <s v="Y"/>
    <n v="2"/>
    <n v="-2"/>
    <n v="0"/>
    <n v="55"/>
    <n v="0"/>
    <m/>
    <n v="0"/>
    <n v="1"/>
    <n v="836"/>
    <n v="2"/>
    <x v="2"/>
    <n v="1"/>
    <n v="4"/>
    <n v="98"/>
    <n v="2"/>
    <n v="1"/>
    <n v="4"/>
    <n v="2662"/>
    <n v="7975"/>
    <n v="8"/>
    <n v="20"/>
    <n v="4"/>
    <n v="2"/>
    <n v="80"/>
    <n v="1"/>
    <n v="19"/>
    <n v="4"/>
    <n v="5"/>
    <n v="2"/>
    <n v="0"/>
    <n v="4"/>
  </r>
  <r>
    <s v="No"/>
    <s v="Travel_Rarely"/>
    <s v="Over 55"/>
    <s v="Current Employees"/>
    <x v="1"/>
    <x v="0"/>
    <s v="STAFF-1483"/>
    <x v="1376"/>
    <x v="1"/>
    <x v="1"/>
    <s v="Married"/>
    <s v="No"/>
    <s v="Y"/>
    <n v="2"/>
    <n v="-2"/>
    <n v="0"/>
    <n v="57"/>
    <n v="0"/>
    <m/>
    <n v="0"/>
    <n v="1"/>
    <n v="405"/>
    <n v="1"/>
    <x v="0"/>
    <n v="1"/>
    <n v="2"/>
    <n v="93"/>
    <n v="4"/>
    <n v="2"/>
    <n v="3"/>
    <n v="4900"/>
    <n v="2721"/>
    <n v="0"/>
    <n v="24"/>
    <n v="4"/>
    <n v="1"/>
    <n v="80"/>
    <n v="1"/>
    <n v="13"/>
    <n v="2"/>
    <n v="12"/>
    <n v="9"/>
    <n v="2"/>
    <n v="8"/>
  </r>
  <r>
    <s v="No"/>
    <s v="Travel_Rarely"/>
    <s v="35 - 44"/>
    <s v="Current Employees"/>
    <x v="1"/>
    <x v="0"/>
    <s v="STAFF-1666"/>
    <x v="1377"/>
    <x v="1"/>
    <x v="7"/>
    <s v="Married"/>
    <s v="No"/>
    <s v="Y"/>
    <n v="3"/>
    <n v="-2"/>
    <n v="0"/>
    <n v="43"/>
    <n v="0"/>
    <m/>
    <n v="0"/>
    <n v="1"/>
    <n v="1291"/>
    <n v="15"/>
    <x v="0"/>
    <n v="1"/>
    <n v="3"/>
    <n v="65"/>
    <n v="2"/>
    <n v="4"/>
    <n v="3"/>
    <n v="17603"/>
    <n v="3525"/>
    <n v="1"/>
    <n v="24"/>
    <n v="4"/>
    <n v="1"/>
    <n v="80"/>
    <n v="1"/>
    <n v="14"/>
    <n v="3"/>
    <n v="14"/>
    <n v="10"/>
    <n v="6"/>
    <n v="11"/>
  </r>
  <r>
    <s v="No"/>
    <s v="Travel_Rarely"/>
    <s v="35 - 44"/>
    <s v="Current Employees"/>
    <x v="1"/>
    <x v="0"/>
    <s v="STAFF-1999"/>
    <x v="1378"/>
    <x v="1"/>
    <x v="1"/>
    <s v="Married"/>
    <s v="No"/>
    <s v="Y"/>
    <n v="3"/>
    <n v="-2"/>
    <n v="0"/>
    <n v="41"/>
    <n v="0"/>
    <m/>
    <n v="0"/>
    <n v="1"/>
    <n v="642"/>
    <n v="1"/>
    <x v="3"/>
    <n v="1"/>
    <n v="4"/>
    <n v="76"/>
    <n v="3"/>
    <n v="1"/>
    <n v="4"/>
    <n v="2782"/>
    <n v="21412"/>
    <n v="3"/>
    <n v="22"/>
    <n v="4"/>
    <n v="1"/>
    <n v="80"/>
    <n v="1"/>
    <n v="12"/>
    <n v="3"/>
    <n v="5"/>
    <n v="3"/>
    <n v="1"/>
    <n v="0"/>
  </r>
  <r>
    <s v="No"/>
    <s v="Travel_Rarely"/>
    <s v="45 - 54"/>
    <s v="Current Employees"/>
    <x v="1"/>
    <x v="4"/>
    <s v="STAFF-1546"/>
    <x v="1379"/>
    <x v="1"/>
    <x v="1"/>
    <s v="Married"/>
    <s v="No"/>
    <s v="Y"/>
    <n v="3"/>
    <n v="-2"/>
    <n v="0"/>
    <n v="45"/>
    <n v="0"/>
    <m/>
    <n v="0"/>
    <n v="1"/>
    <n v="950"/>
    <n v="28"/>
    <x v="3"/>
    <n v="1"/>
    <n v="4"/>
    <n v="97"/>
    <n v="3"/>
    <n v="1"/>
    <n v="4"/>
    <n v="2132"/>
    <n v="4585"/>
    <n v="4"/>
    <n v="20"/>
    <n v="4"/>
    <n v="4"/>
    <n v="80"/>
    <n v="1"/>
    <n v="8"/>
    <n v="3"/>
    <n v="5"/>
    <n v="4"/>
    <n v="0"/>
    <n v="3"/>
  </r>
  <r>
    <s v="No"/>
    <s v="Travel_Rarely"/>
    <s v="45 - 54"/>
    <s v="Current Employees"/>
    <x v="1"/>
    <x v="2"/>
    <s v="STAFF-1993"/>
    <x v="1380"/>
    <x v="1"/>
    <x v="4"/>
    <s v="Single"/>
    <s v="No"/>
    <s v="Y"/>
    <n v="3"/>
    <n v="-2"/>
    <n v="0"/>
    <n v="47"/>
    <n v="0"/>
    <m/>
    <n v="0"/>
    <n v="1"/>
    <n v="1180"/>
    <n v="25"/>
    <x v="3"/>
    <n v="1"/>
    <n v="1"/>
    <n v="84"/>
    <n v="3"/>
    <n v="3"/>
    <n v="3"/>
    <n v="8633"/>
    <n v="13084"/>
    <n v="2"/>
    <n v="23"/>
    <n v="4"/>
    <n v="2"/>
    <n v="80"/>
    <n v="0"/>
    <n v="25"/>
    <n v="3"/>
    <n v="17"/>
    <n v="14"/>
    <n v="12"/>
    <n v="11"/>
  </r>
  <r>
    <s v="No"/>
    <s v="Travel_Rarely"/>
    <s v="35 - 44"/>
    <s v="Current Employees"/>
    <x v="1"/>
    <x v="2"/>
    <s v="STAFF-1800"/>
    <x v="1381"/>
    <x v="1"/>
    <x v="7"/>
    <s v="Single"/>
    <s v="No"/>
    <s v="Y"/>
    <n v="3"/>
    <n v="-2"/>
    <n v="0"/>
    <n v="39"/>
    <n v="0"/>
    <m/>
    <n v="0"/>
    <n v="1"/>
    <n v="1253"/>
    <n v="10"/>
    <x v="1"/>
    <n v="1"/>
    <n v="3"/>
    <n v="65"/>
    <n v="3"/>
    <n v="3"/>
    <n v="3"/>
    <n v="13464"/>
    <n v="7914"/>
    <n v="7"/>
    <n v="21"/>
    <n v="4"/>
    <n v="3"/>
    <n v="80"/>
    <n v="0"/>
    <n v="9"/>
    <n v="3"/>
    <n v="4"/>
    <n v="3"/>
    <n v="2"/>
    <n v="2"/>
  </r>
  <r>
    <s v="No"/>
    <s v="Travel_Rarely"/>
    <s v="25 - 34"/>
    <s v="Current Employees"/>
    <x v="1"/>
    <x v="2"/>
    <s v="STAFF-1516"/>
    <x v="1382"/>
    <x v="1"/>
    <x v="5"/>
    <s v="Single"/>
    <s v="No"/>
    <s v="Y"/>
    <n v="5"/>
    <n v="-2"/>
    <n v="0"/>
    <n v="32"/>
    <n v="0"/>
    <m/>
    <n v="0"/>
    <n v="1"/>
    <n v="495"/>
    <n v="10"/>
    <x v="3"/>
    <n v="1"/>
    <n v="3"/>
    <n v="64"/>
    <n v="3"/>
    <n v="3"/>
    <n v="4"/>
    <n v="11244"/>
    <n v="21072"/>
    <n v="2"/>
    <n v="25"/>
    <n v="4"/>
    <n v="2"/>
    <n v="80"/>
    <n v="0"/>
    <n v="10"/>
    <n v="4"/>
    <n v="5"/>
    <n v="2"/>
    <n v="0"/>
    <n v="0"/>
  </r>
  <r>
    <s v="No"/>
    <s v="Travel_Rarely"/>
    <s v="25 - 34"/>
    <s v="Current Employees"/>
    <x v="1"/>
    <x v="0"/>
    <s v="STAFF-1966"/>
    <x v="1383"/>
    <x v="1"/>
    <x v="3"/>
    <s v="Single"/>
    <s v="No"/>
    <s v="Y"/>
    <n v="1"/>
    <n v="-2"/>
    <n v="0"/>
    <n v="32"/>
    <n v="0"/>
    <m/>
    <n v="0"/>
    <n v="1"/>
    <n v="1373"/>
    <n v="5"/>
    <x v="2"/>
    <n v="1"/>
    <n v="4"/>
    <n v="56"/>
    <n v="2"/>
    <n v="2"/>
    <n v="4"/>
    <n v="9679"/>
    <n v="10138"/>
    <n v="8"/>
    <n v="24"/>
    <n v="4"/>
    <n v="2"/>
    <n v="80"/>
    <n v="0"/>
    <n v="8"/>
    <n v="3"/>
    <n v="1"/>
    <n v="0"/>
    <n v="0"/>
    <n v="0"/>
  </r>
  <r>
    <s v="No"/>
    <s v="Travel_Rarely"/>
    <s v="35 - 44"/>
    <s v="Current Employees"/>
    <x v="1"/>
    <x v="1"/>
    <s v="STAFF-1595"/>
    <x v="1384"/>
    <x v="1"/>
    <x v="5"/>
    <s v="Single"/>
    <s v="No"/>
    <s v="Y"/>
    <n v="2"/>
    <n v="-2"/>
    <n v="0"/>
    <n v="42"/>
    <n v="0"/>
    <m/>
    <n v="0"/>
    <n v="1"/>
    <n v="1059"/>
    <n v="9"/>
    <x v="0"/>
    <n v="1"/>
    <n v="4"/>
    <n v="93"/>
    <n v="2"/>
    <n v="5"/>
    <n v="4"/>
    <n v="19613"/>
    <n v="26362"/>
    <n v="8"/>
    <n v="22"/>
    <n v="4"/>
    <n v="4"/>
    <n v="80"/>
    <n v="0"/>
    <n v="24"/>
    <n v="3"/>
    <n v="1"/>
    <n v="0"/>
    <n v="0"/>
    <n v="1"/>
  </r>
  <r>
    <s v="No"/>
    <s v="Travel_Rarely"/>
    <s v="Over 55"/>
    <s v="Current Employees"/>
    <x v="0"/>
    <x v="3"/>
    <s v="STAFF-1578"/>
    <x v="1385"/>
    <x v="1"/>
    <x v="5"/>
    <s v="Married"/>
    <s v="No"/>
    <s v="Y"/>
    <n v="3"/>
    <n v="-2"/>
    <n v="0"/>
    <n v="55"/>
    <n v="0"/>
    <m/>
    <n v="0"/>
    <n v="1"/>
    <n v="685"/>
    <n v="26"/>
    <x v="4"/>
    <n v="1"/>
    <n v="3"/>
    <n v="60"/>
    <n v="2"/>
    <n v="5"/>
    <n v="1"/>
    <n v="19586"/>
    <n v="23037"/>
    <n v="1"/>
    <n v="21"/>
    <n v="4"/>
    <n v="3"/>
    <n v="80"/>
    <n v="1"/>
    <n v="36"/>
    <n v="3"/>
    <n v="36"/>
    <n v="6"/>
    <n v="2"/>
    <n v="13"/>
  </r>
  <r>
    <s v="No"/>
    <s v="Travel_Rarely"/>
    <s v="25 - 34"/>
    <s v="Current Employees"/>
    <x v="0"/>
    <x v="4"/>
    <s v="STAFF-1823"/>
    <x v="1386"/>
    <x v="1"/>
    <x v="0"/>
    <s v="Married"/>
    <s v="No"/>
    <s v="Y"/>
    <n v="5"/>
    <n v="-2"/>
    <n v="0"/>
    <n v="34"/>
    <n v="0"/>
    <m/>
    <n v="0"/>
    <n v="1"/>
    <n v="810"/>
    <n v="8"/>
    <x v="0"/>
    <n v="1"/>
    <n v="4"/>
    <n v="92"/>
    <n v="4"/>
    <n v="2"/>
    <n v="4"/>
    <n v="6799"/>
    <n v="22128"/>
    <n v="1"/>
    <n v="21"/>
    <n v="4"/>
    <n v="3"/>
    <n v="80"/>
    <n v="2"/>
    <n v="10"/>
    <n v="3"/>
    <n v="10"/>
    <n v="8"/>
    <n v="4"/>
    <n v="8"/>
  </r>
  <r>
    <s v="No"/>
    <s v="Travel_Rarely"/>
    <s v="25 - 34"/>
    <s v="Current Employees"/>
    <x v="0"/>
    <x v="3"/>
    <s v="STAFF-1950"/>
    <x v="1387"/>
    <x v="1"/>
    <x v="0"/>
    <s v="Single"/>
    <s v="No"/>
    <s v="Y"/>
    <n v="3"/>
    <n v="-2"/>
    <n v="0"/>
    <n v="34"/>
    <n v="0"/>
    <m/>
    <n v="0"/>
    <n v="1"/>
    <n v="937"/>
    <n v="1"/>
    <x v="3"/>
    <n v="1"/>
    <n v="1"/>
    <n v="32"/>
    <n v="3"/>
    <n v="3"/>
    <n v="1"/>
    <n v="9888"/>
    <n v="6770"/>
    <n v="1"/>
    <n v="21"/>
    <n v="4"/>
    <n v="1"/>
    <n v="80"/>
    <n v="0"/>
    <n v="14"/>
    <n v="2"/>
    <n v="14"/>
    <n v="8"/>
    <n v="2"/>
    <n v="1"/>
  </r>
  <r>
    <s v="No"/>
    <s v="Non-Travel"/>
    <s v="45 - 54"/>
    <s v="Current Employees"/>
    <x v="1"/>
    <x v="2"/>
    <s v="STAFF-1775"/>
    <x v="1388"/>
    <x v="0"/>
    <x v="3"/>
    <s v="Married"/>
    <s v="Yes"/>
    <s v="Y"/>
    <n v="2"/>
    <n v="-2"/>
    <n v="0"/>
    <n v="53"/>
    <n v="0"/>
    <m/>
    <n v="0"/>
    <n v="1"/>
    <n v="661"/>
    <n v="1"/>
    <x v="2"/>
    <n v="1"/>
    <n v="1"/>
    <n v="60"/>
    <n v="2"/>
    <n v="4"/>
    <n v="3"/>
    <n v="12965"/>
    <n v="22308"/>
    <n v="4"/>
    <n v="20"/>
    <n v="4"/>
    <n v="4"/>
    <n v="80"/>
    <n v="3"/>
    <n v="27"/>
    <n v="2"/>
    <n v="3"/>
    <n v="2"/>
    <n v="0"/>
    <n v="2"/>
  </r>
  <r>
    <s v="No"/>
    <s v="Non-Travel"/>
    <s v="25 - 34"/>
    <s v="Current Employees"/>
    <x v="0"/>
    <x v="0"/>
    <s v="STAFF-1681"/>
    <x v="1389"/>
    <x v="0"/>
    <x v="0"/>
    <s v="Divorced"/>
    <s v="Yes"/>
    <s v="Y"/>
    <n v="2"/>
    <n v="-2"/>
    <n v="0"/>
    <n v="33"/>
    <n v="0"/>
    <m/>
    <n v="0"/>
    <n v="1"/>
    <n v="530"/>
    <n v="16"/>
    <x v="3"/>
    <n v="1"/>
    <n v="3"/>
    <n v="36"/>
    <n v="3"/>
    <n v="2"/>
    <n v="4"/>
    <n v="5368"/>
    <n v="16130"/>
    <n v="1"/>
    <n v="25"/>
    <n v="4"/>
    <n v="3"/>
    <n v="80"/>
    <n v="1"/>
    <n v="7"/>
    <n v="3"/>
    <n v="6"/>
    <n v="5"/>
    <n v="1"/>
    <n v="2"/>
  </r>
  <r>
    <s v="No"/>
    <s v="Travel_Rarely"/>
    <s v="35 - 44"/>
    <s v="Current Employees"/>
    <x v="1"/>
    <x v="0"/>
    <s v="STAFF-2017"/>
    <x v="1390"/>
    <x v="0"/>
    <x v="7"/>
    <s v="Married"/>
    <s v="Yes"/>
    <s v="Y"/>
    <n v="2"/>
    <n v="-2"/>
    <n v="0"/>
    <n v="37"/>
    <n v="0"/>
    <m/>
    <n v="0"/>
    <n v="1"/>
    <n v="161"/>
    <n v="10"/>
    <x v="3"/>
    <n v="1"/>
    <n v="3"/>
    <n v="42"/>
    <n v="4"/>
    <n v="3"/>
    <n v="4"/>
    <n v="13744"/>
    <n v="15471"/>
    <n v="1"/>
    <n v="25"/>
    <n v="4"/>
    <n v="1"/>
    <n v="80"/>
    <n v="1"/>
    <n v="16"/>
    <n v="3"/>
    <n v="16"/>
    <n v="11"/>
    <n v="6"/>
    <n v="8"/>
  </r>
  <r>
    <s v="No"/>
    <s v="Travel_Rarely"/>
    <s v="Over 55"/>
    <s v="Current Employees"/>
    <x v="1"/>
    <x v="2"/>
    <s v="STAFF-1423"/>
    <x v="1391"/>
    <x v="0"/>
    <x v="7"/>
    <s v="Married"/>
    <s v="Yes"/>
    <s v="Y"/>
    <n v="3"/>
    <n v="-2"/>
    <n v="0"/>
    <n v="58"/>
    <n v="0"/>
    <m/>
    <n v="0"/>
    <n v="1"/>
    <n v="1055"/>
    <n v="1"/>
    <x v="3"/>
    <n v="1"/>
    <n v="4"/>
    <n v="76"/>
    <n v="3"/>
    <n v="5"/>
    <n v="1"/>
    <n v="19701"/>
    <n v="22456"/>
    <n v="3"/>
    <n v="21"/>
    <n v="4"/>
    <n v="3"/>
    <n v="80"/>
    <n v="1"/>
    <n v="32"/>
    <n v="3"/>
    <n v="9"/>
    <n v="8"/>
    <n v="1"/>
    <n v="5"/>
  </r>
  <r>
    <s v="No"/>
    <s v="Travel_Rarely"/>
    <s v="35 - 44"/>
    <s v="Current Employees"/>
    <x v="1"/>
    <x v="1"/>
    <s v="STAFF-1847"/>
    <x v="1392"/>
    <x v="0"/>
    <x v="1"/>
    <s v="Married"/>
    <s v="Yes"/>
    <s v="Y"/>
    <n v="2"/>
    <n v="-2"/>
    <n v="0"/>
    <n v="36"/>
    <n v="0"/>
    <m/>
    <n v="0"/>
    <n v="1"/>
    <n v="430"/>
    <n v="2"/>
    <x v="2"/>
    <n v="1"/>
    <n v="4"/>
    <n v="73"/>
    <n v="3"/>
    <n v="2"/>
    <n v="2"/>
    <n v="6962"/>
    <n v="19573"/>
    <n v="4"/>
    <n v="22"/>
    <n v="4"/>
    <n v="4"/>
    <n v="80"/>
    <n v="1"/>
    <n v="15"/>
    <n v="3"/>
    <n v="1"/>
    <n v="0"/>
    <n v="0"/>
    <n v="0"/>
  </r>
  <r>
    <s v="No"/>
    <s v="Travel_Rarely"/>
    <s v="25 - 34"/>
    <s v="Current Employees"/>
    <x v="0"/>
    <x v="1"/>
    <s v="STAFF-2018"/>
    <x v="1393"/>
    <x v="0"/>
    <x v="0"/>
    <s v="Divorced"/>
    <s v="Yes"/>
    <s v="Y"/>
    <n v="3"/>
    <n v="-2"/>
    <n v="0"/>
    <n v="25"/>
    <n v="0"/>
    <m/>
    <n v="0"/>
    <n v="1"/>
    <n v="1382"/>
    <n v="8"/>
    <x v="0"/>
    <n v="1"/>
    <n v="1"/>
    <n v="85"/>
    <n v="3"/>
    <n v="2"/>
    <n v="3"/>
    <n v="4907"/>
    <n v="13684"/>
    <n v="0"/>
    <n v="22"/>
    <n v="4"/>
    <n v="2"/>
    <n v="80"/>
    <n v="1"/>
    <n v="6"/>
    <n v="2"/>
    <n v="5"/>
    <n v="3"/>
    <n v="0"/>
    <n v="4"/>
  </r>
  <r>
    <s v="No"/>
    <s v="Travel_Rarely"/>
    <s v="35 - 44"/>
    <s v="Current Employees"/>
    <x v="0"/>
    <x v="3"/>
    <s v="STAFF-1835"/>
    <x v="1394"/>
    <x v="0"/>
    <x v="6"/>
    <s v="Married"/>
    <s v="Yes"/>
    <s v="Y"/>
    <n v="4"/>
    <n v="-2"/>
    <n v="0"/>
    <n v="38"/>
    <n v="0"/>
    <m/>
    <n v="0"/>
    <n v="1"/>
    <n v="723"/>
    <n v="2"/>
    <x v="2"/>
    <n v="1"/>
    <n v="2"/>
    <n v="77"/>
    <n v="1"/>
    <n v="2"/>
    <n v="1"/>
    <n v="5405"/>
    <n v="4244"/>
    <n v="2"/>
    <n v="20"/>
    <n v="4"/>
    <n v="1"/>
    <n v="80"/>
    <n v="2"/>
    <n v="20"/>
    <n v="2"/>
    <n v="4"/>
    <n v="2"/>
    <n v="0"/>
    <n v="3"/>
  </r>
  <r>
    <s v="No"/>
    <s v="Travel_Rarely"/>
    <s v="35 - 44"/>
    <s v="Current Employees"/>
    <x v="2"/>
    <x v="2"/>
    <s v="STAFF-1550"/>
    <x v="1395"/>
    <x v="1"/>
    <x v="5"/>
    <s v="Single"/>
    <s v="Yes"/>
    <s v="Y"/>
    <n v="2"/>
    <n v="-2"/>
    <n v="0"/>
    <n v="40"/>
    <n v="0"/>
    <m/>
    <n v="0"/>
    <n v="1"/>
    <n v="898"/>
    <n v="6"/>
    <x v="0"/>
    <n v="1"/>
    <n v="3"/>
    <n v="38"/>
    <n v="3"/>
    <n v="4"/>
    <n v="4"/>
    <n v="16437"/>
    <n v="17381"/>
    <n v="1"/>
    <n v="21"/>
    <n v="4"/>
    <n v="4"/>
    <n v="80"/>
    <n v="0"/>
    <n v="21"/>
    <n v="3"/>
    <n v="21"/>
    <n v="7"/>
    <n v="7"/>
    <n v="7"/>
  </r>
  <r>
    <s v="No"/>
    <s v="Travel_Rarely"/>
    <s v="25 - 34"/>
    <s v="Current Employees"/>
    <x v="1"/>
    <x v="0"/>
    <s v="STAFF-2064"/>
    <x v="1396"/>
    <x v="1"/>
    <x v="3"/>
    <s v="Married"/>
    <s v="Yes"/>
    <s v="Y"/>
    <n v="0"/>
    <n v="-2"/>
    <n v="0"/>
    <n v="27"/>
    <n v="0"/>
    <m/>
    <n v="0"/>
    <n v="1"/>
    <n v="155"/>
    <n v="4"/>
    <x v="3"/>
    <n v="1"/>
    <n v="2"/>
    <n v="87"/>
    <n v="4"/>
    <n v="2"/>
    <n v="2"/>
    <n v="6142"/>
    <n v="5174"/>
    <n v="1"/>
    <n v="20"/>
    <n v="4"/>
    <n v="2"/>
    <n v="80"/>
    <n v="1"/>
    <n v="6"/>
    <n v="3"/>
    <n v="6"/>
    <n v="2"/>
    <n v="0"/>
    <n v="3"/>
  </r>
  <r>
    <s v="No"/>
    <s v="Travel_Rarely"/>
    <s v="35 - 44"/>
    <s v="Current Employees"/>
    <x v="1"/>
    <x v="2"/>
    <s v="STAFF-1885"/>
    <x v="1397"/>
    <x v="1"/>
    <x v="1"/>
    <s v="Married"/>
    <s v="Yes"/>
    <s v="Y"/>
    <n v="2"/>
    <n v="-2"/>
    <n v="0"/>
    <n v="37"/>
    <n v="0"/>
    <m/>
    <n v="0"/>
    <n v="1"/>
    <n v="783"/>
    <n v="7"/>
    <x v="2"/>
    <n v="1"/>
    <n v="4"/>
    <n v="78"/>
    <n v="3"/>
    <n v="2"/>
    <n v="1"/>
    <n v="4284"/>
    <n v="13588"/>
    <n v="5"/>
    <n v="22"/>
    <n v="4"/>
    <n v="3"/>
    <n v="80"/>
    <n v="1"/>
    <n v="16"/>
    <n v="3"/>
    <n v="5"/>
    <n v="3"/>
    <n v="0"/>
    <n v="4"/>
  </r>
  <r>
    <s v="No"/>
    <s v="Travel_Rarely"/>
    <s v="25 - 34"/>
    <s v="Current Employees"/>
    <x v="0"/>
    <x v="4"/>
    <s v="STAFF-1541"/>
    <x v="1398"/>
    <x v="1"/>
    <x v="6"/>
    <s v="Married"/>
    <s v="Yes"/>
    <s v="Y"/>
    <n v="4"/>
    <n v="-2"/>
    <n v="0"/>
    <n v="34"/>
    <n v="0"/>
    <m/>
    <n v="0"/>
    <n v="1"/>
    <n v="1440"/>
    <n v="7"/>
    <x v="0"/>
    <n v="1"/>
    <n v="4"/>
    <n v="55"/>
    <n v="3"/>
    <n v="1"/>
    <n v="4"/>
    <n v="2308"/>
    <n v="4944"/>
    <n v="0"/>
    <n v="25"/>
    <n v="4"/>
    <n v="2"/>
    <n v="80"/>
    <n v="1"/>
    <n v="12"/>
    <n v="3"/>
    <n v="11"/>
    <n v="10"/>
    <n v="5"/>
    <n v="7"/>
  </r>
  <r>
    <s v="No"/>
    <s v="Travel_Rarely"/>
    <s v="35 - 44"/>
    <s v="Current Employees"/>
    <x v="0"/>
    <x v="0"/>
    <s v="STAFF-1556"/>
    <x v="1399"/>
    <x v="1"/>
    <x v="6"/>
    <s v="Single"/>
    <s v="Yes"/>
    <s v="Y"/>
    <n v="3"/>
    <n v="-2"/>
    <n v="0"/>
    <n v="36"/>
    <n v="0"/>
    <m/>
    <n v="0"/>
    <n v="1"/>
    <n v="1157"/>
    <n v="2"/>
    <x v="2"/>
    <n v="1"/>
    <n v="3"/>
    <n v="70"/>
    <n v="3"/>
    <n v="1"/>
    <n v="4"/>
    <n v="2644"/>
    <n v="17001"/>
    <n v="3"/>
    <n v="21"/>
    <n v="4"/>
    <n v="4"/>
    <n v="80"/>
    <n v="0"/>
    <n v="7"/>
    <n v="2"/>
    <n v="3"/>
    <n v="2"/>
    <n v="1"/>
    <n v="2"/>
  </r>
  <r>
    <s v="Yes"/>
    <s v="Travel_Frequently"/>
    <s v="25 - 34"/>
    <s v="Ex-Employees"/>
    <x v="2"/>
    <x v="5"/>
    <s v="STAFF-1747"/>
    <x v="1400"/>
    <x v="0"/>
    <x v="8"/>
    <s v="Divorced"/>
    <s v="No"/>
    <s v="Y"/>
    <n v="0"/>
    <n v="-2"/>
    <n v="0"/>
    <n v="30"/>
    <n v="1"/>
    <n v="1"/>
    <n v="1"/>
    <n v="0"/>
    <n v="600"/>
    <n v="8"/>
    <x v="3"/>
    <n v="1"/>
    <n v="3"/>
    <n v="66"/>
    <n v="2"/>
    <n v="1"/>
    <n v="4"/>
    <n v="2180"/>
    <n v="9732"/>
    <n v="6"/>
    <n v="11"/>
    <n v="3"/>
    <n v="3"/>
    <n v="80"/>
    <n v="1"/>
    <n v="6"/>
    <n v="2"/>
    <n v="4"/>
    <n v="2"/>
    <n v="1"/>
    <n v="2"/>
  </r>
  <r>
    <s v="Yes"/>
    <s v="Travel_Frequently"/>
    <s v="25 - 34"/>
    <s v="Ex-Employees"/>
    <x v="2"/>
    <x v="5"/>
    <s v="STAFF-1944"/>
    <x v="1401"/>
    <x v="0"/>
    <x v="8"/>
    <s v="Married"/>
    <s v="No"/>
    <s v="Y"/>
    <n v="2"/>
    <n v="-2"/>
    <n v="0"/>
    <n v="27"/>
    <n v="1"/>
    <n v="1"/>
    <n v="1"/>
    <n v="0"/>
    <n v="1337"/>
    <n v="22"/>
    <x v="3"/>
    <n v="1"/>
    <n v="1"/>
    <n v="58"/>
    <n v="2"/>
    <n v="1"/>
    <n v="2"/>
    <n v="2863"/>
    <n v="19555"/>
    <n v="1"/>
    <n v="12"/>
    <n v="3"/>
    <n v="1"/>
    <n v="80"/>
    <n v="0"/>
    <n v="1"/>
    <n v="3"/>
    <n v="1"/>
    <n v="0"/>
    <n v="0"/>
    <n v="0"/>
  </r>
  <r>
    <s v="Yes"/>
    <s v="Travel_Frequently"/>
    <s v="25 - 34"/>
    <s v="Ex-Employees"/>
    <x v="1"/>
    <x v="0"/>
    <s v="STAFF-1459"/>
    <x v="1402"/>
    <x v="0"/>
    <x v="3"/>
    <s v="Single"/>
    <s v="No"/>
    <s v="Y"/>
    <n v="2"/>
    <n v="-2"/>
    <n v="0"/>
    <n v="31"/>
    <n v="1"/>
    <n v="1"/>
    <n v="1"/>
    <n v="0"/>
    <n v="1445"/>
    <n v="1"/>
    <x v="4"/>
    <n v="1"/>
    <n v="3"/>
    <n v="100"/>
    <n v="4"/>
    <n v="3"/>
    <n v="2"/>
    <n v="7446"/>
    <n v="8931"/>
    <n v="1"/>
    <n v="11"/>
    <n v="3"/>
    <n v="1"/>
    <n v="80"/>
    <n v="0"/>
    <n v="10"/>
    <n v="3"/>
    <n v="10"/>
    <n v="8"/>
    <n v="4"/>
    <n v="7"/>
  </r>
  <r>
    <s v="Yes"/>
    <s v="Travel_Frequently"/>
    <s v="25 - 34"/>
    <s v="Ex-Employees"/>
    <x v="1"/>
    <x v="0"/>
    <s v="STAFF-1537"/>
    <x v="1403"/>
    <x v="0"/>
    <x v="1"/>
    <s v="Single"/>
    <s v="No"/>
    <s v="Y"/>
    <n v="2"/>
    <n v="-2"/>
    <n v="0"/>
    <n v="31"/>
    <n v="1"/>
    <n v="1"/>
    <n v="1"/>
    <n v="0"/>
    <n v="561"/>
    <n v="3"/>
    <x v="3"/>
    <n v="1"/>
    <n v="4"/>
    <n v="33"/>
    <n v="3"/>
    <n v="1"/>
    <n v="3"/>
    <n v="4084"/>
    <n v="4156"/>
    <n v="1"/>
    <n v="12"/>
    <n v="3"/>
    <n v="1"/>
    <n v="80"/>
    <n v="0"/>
    <n v="7"/>
    <n v="1"/>
    <n v="7"/>
    <n v="2"/>
    <n v="7"/>
    <n v="7"/>
  </r>
  <r>
    <s v="Yes"/>
    <s v="Travel_Frequently"/>
    <s v="25 - 34"/>
    <s v="Ex-Employees"/>
    <x v="0"/>
    <x v="4"/>
    <s v="STAFF-1487"/>
    <x v="1404"/>
    <x v="0"/>
    <x v="0"/>
    <s v="Single"/>
    <s v="No"/>
    <s v="Y"/>
    <n v="4"/>
    <n v="-2"/>
    <n v="0"/>
    <n v="29"/>
    <n v="1"/>
    <n v="1"/>
    <n v="1"/>
    <n v="0"/>
    <n v="115"/>
    <n v="13"/>
    <x v="3"/>
    <n v="1"/>
    <n v="4"/>
    <n v="51"/>
    <n v="3"/>
    <n v="2"/>
    <n v="4"/>
    <n v="5765"/>
    <n v="17485"/>
    <n v="5"/>
    <n v="11"/>
    <n v="3"/>
    <n v="1"/>
    <n v="80"/>
    <n v="0"/>
    <n v="7"/>
    <n v="1"/>
    <n v="5"/>
    <n v="3"/>
    <n v="0"/>
    <n v="0"/>
  </r>
  <r>
    <s v="Yes"/>
    <s v="Travel_Frequently"/>
    <s v="25 - 34"/>
    <s v="Ex-Employees"/>
    <x v="0"/>
    <x v="0"/>
    <s v="STAFF-1427"/>
    <x v="1405"/>
    <x v="0"/>
    <x v="6"/>
    <s v="Single"/>
    <s v="No"/>
    <s v="Y"/>
    <n v="3"/>
    <n v="-2"/>
    <n v="0"/>
    <n v="31"/>
    <n v="1"/>
    <n v="1"/>
    <n v="1"/>
    <n v="0"/>
    <n v="667"/>
    <n v="1"/>
    <x v="2"/>
    <n v="1"/>
    <n v="2"/>
    <n v="50"/>
    <n v="1"/>
    <n v="1"/>
    <n v="3"/>
    <n v="1359"/>
    <n v="16154"/>
    <n v="1"/>
    <n v="12"/>
    <n v="3"/>
    <n v="2"/>
    <n v="80"/>
    <n v="0"/>
    <n v="1"/>
    <n v="3"/>
    <n v="1"/>
    <n v="0"/>
    <n v="0"/>
    <n v="0"/>
  </r>
  <r>
    <s v="Yes"/>
    <s v="Travel_Rarely"/>
    <s v="25 - 34"/>
    <s v="Ex-Employees"/>
    <x v="2"/>
    <x v="4"/>
    <s v="STAFF-1467"/>
    <x v="1406"/>
    <x v="0"/>
    <x v="8"/>
    <s v="Married"/>
    <s v="No"/>
    <s v="Y"/>
    <n v="0"/>
    <n v="-2"/>
    <n v="0"/>
    <n v="34"/>
    <n v="1"/>
    <n v="1"/>
    <n v="1"/>
    <n v="0"/>
    <n v="1107"/>
    <n v="9"/>
    <x v="2"/>
    <n v="1"/>
    <n v="4"/>
    <n v="52"/>
    <n v="3"/>
    <n v="1"/>
    <n v="4"/>
    <n v="2742"/>
    <n v="3072"/>
    <n v="1"/>
    <n v="15"/>
    <n v="3"/>
    <n v="4"/>
    <n v="80"/>
    <n v="0"/>
    <n v="2"/>
    <n v="3"/>
    <n v="2"/>
    <n v="2"/>
    <n v="2"/>
    <n v="2"/>
  </r>
  <r>
    <s v="Yes"/>
    <s v="Travel_Rarely"/>
    <s v="45 - 54"/>
    <s v="Ex-Employees"/>
    <x v="1"/>
    <x v="4"/>
    <s v="STAFF-1572"/>
    <x v="1407"/>
    <x v="0"/>
    <x v="3"/>
    <s v="Married"/>
    <s v="No"/>
    <s v="Y"/>
    <n v="4"/>
    <n v="-2"/>
    <n v="0"/>
    <n v="53"/>
    <n v="1"/>
    <n v="1"/>
    <n v="1"/>
    <n v="0"/>
    <n v="607"/>
    <n v="2"/>
    <x v="4"/>
    <n v="1"/>
    <n v="3"/>
    <n v="78"/>
    <n v="2"/>
    <n v="3"/>
    <n v="4"/>
    <n v="10169"/>
    <n v="14618"/>
    <n v="0"/>
    <n v="16"/>
    <n v="3"/>
    <n v="2"/>
    <n v="80"/>
    <n v="1"/>
    <n v="34"/>
    <n v="3"/>
    <n v="33"/>
    <n v="7"/>
    <n v="1"/>
    <n v="9"/>
  </r>
  <r>
    <s v="Yes"/>
    <s v="Travel_Rarely"/>
    <s v="25 - 34"/>
    <s v="Ex-Employees"/>
    <x v="1"/>
    <x v="0"/>
    <s v="STAFF-1433"/>
    <x v="1408"/>
    <x v="0"/>
    <x v="1"/>
    <s v="Single"/>
    <s v="No"/>
    <s v="Y"/>
    <n v="3"/>
    <n v="-2"/>
    <n v="0"/>
    <n v="31"/>
    <n v="1"/>
    <n v="1"/>
    <n v="1"/>
    <n v="0"/>
    <n v="202"/>
    <n v="8"/>
    <x v="3"/>
    <n v="1"/>
    <n v="1"/>
    <n v="34"/>
    <n v="2"/>
    <n v="1"/>
    <n v="2"/>
    <n v="1261"/>
    <n v="22262"/>
    <n v="1"/>
    <n v="12"/>
    <n v="3"/>
    <n v="3"/>
    <n v="80"/>
    <n v="0"/>
    <n v="1"/>
    <n v="4"/>
    <n v="1"/>
    <n v="0"/>
    <n v="0"/>
    <n v="0"/>
  </r>
  <r>
    <s v="Yes"/>
    <s v="Travel_Rarely"/>
    <s v="25 - 34"/>
    <s v="Ex-Employees"/>
    <x v="0"/>
    <x v="3"/>
    <s v="STAFF-1752"/>
    <x v="1409"/>
    <x v="0"/>
    <x v="6"/>
    <s v="Single"/>
    <s v="No"/>
    <s v="Y"/>
    <n v="3"/>
    <n v="-2"/>
    <n v="0"/>
    <n v="29"/>
    <n v="1"/>
    <n v="1"/>
    <n v="1"/>
    <n v="0"/>
    <n v="428"/>
    <n v="9"/>
    <x v="3"/>
    <n v="1"/>
    <n v="2"/>
    <n v="52"/>
    <n v="1"/>
    <n v="1"/>
    <n v="1"/>
    <n v="2760"/>
    <n v="14630"/>
    <n v="1"/>
    <n v="13"/>
    <n v="3"/>
    <n v="3"/>
    <n v="80"/>
    <n v="0"/>
    <n v="2"/>
    <n v="3"/>
    <n v="2"/>
    <n v="2"/>
    <n v="2"/>
    <n v="2"/>
  </r>
  <r>
    <s v="Yes"/>
    <s v="Travel_Frequently"/>
    <s v="25 - 34"/>
    <s v="Ex-Employees"/>
    <x v="1"/>
    <x v="0"/>
    <s v="STAFF-1807"/>
    <x v="1410"/>
    <x v="1"/>
    <x v="2"/>
    <s v="Married"/>
    <s v="No"/>
    <s v="Y"/>
    <n v="3"/>
    <n v="-2"/>
    <n v="0"/>
    <n v="34"/>
    <n v="1"/>
    <n v="1"/>
    <n v="1"/>
    <n v="0"/>
    <n v="234"/>
    <n v="9"/>
    <x v="2"/>
    <n v="1"/>
    <n v="4"/>
    <n v="93"/>
    <n v="3"/>
    <n v="2"/>
    <n v="1"/>
    <n v="5346"/>
    <n v="6208"/>
    <n v="4"/>
    <n v="17"/>
    <n v="3"/>
    <n v="3"/>
    <n v="80"/>
    <n v="1"/>
    <n v="11"/>
    <n v="2"/>
    <n v="7"/>
    <n v="1"/>
    <n v="0"/>
    <n v="7"/>
  </r>
  <r>
    <s v="Yes"/>
    <s v="Travel_Frequently"/>
    <s v="25 - 34"/>
    <s v="Ex-Employees"/>
    <x v="1"/>
    <x v="2"/>
    <s v="STAFF-1504"/>
    <x v="1411"/>
    <x v="1"/>
    <x v="2"/>
    <s v="Single"/>
    <s v="No"/>
    <s v="Y"/>
    <n v="2"/>
    <n v="-2"/>
    <n v="0"/>
    <n v="28"/>
    <n v="1"/>
    <n v="1"/>
    <n v="1"/>
    <n v="0"/>
    <n v="289"/>
    <n v="2"/>
    <x v="0"/>
    <n v="1"/>
    <n v="3"/>
    <n v="38"/>
    <n v="2"/>
    <n v="1"/>
    <n v="1"/>
    <n v="2561"/>
    <n v="5355"/>
    <n v="7"/>
    <n v="11"/>
    <n v="3"/>
    <n v="3"/>
    <n v="80"/>
    <n v="0"/>
    <n v="8"/>
    <n v="2"/>
    <n v="0"/>
    <n v="0"/>
    <n v="0"/>
    <n v="0"/>
  </r>
  <r>
    <s v="Yes"/>
    <s v="Travel_Frequently"/>
    <s v="45 - 54"/>
    <s v="Ex-Employees"/>
    <x v="0"/>
    <x v="0"/>
    <s v="STAFF-2044"/>
    <x v="1412"/>
    <x v="1"/>
    <x v="0"/>
    <s v="Divorced"/>
    <s v="No"/>
    <s v="Y"/>
    <n v="3"/>
    <n v="-2"/>
    <n v="0"/>
    <n v="50"/>
    <n v="1"/>
    <n v="1"/>
    <n v="1"/>
    <n v="0"/>
    <n v="878"/>
    <n v="1"/>
    <x v="2"/>
    <n v="1"/>
    <n v="2"/>
    <n v="94"/>
    <n v="3"/>
    <n v="2"/>
    <n v="3"/>
    <n v="6728"/>
    <n v="14255"/>
    <n v="7"/>
    <n v="12"/>
    <n v="3"/>
    <n v="4"/>
    <n v="80"/>
    <n v="2"/>
    <n v="12"/>
    <n v="3"/>
    <n v="6"/>
    <n v="3"/>
    <n v="0"/>
    <n v="1"/>
  </r>
  <r>
    <s v="Yes"/>
    <s v="Travel_Frequently"/>
    <s v="45 - 54"/>
    <s v="Ex-Employees"/>
    <x v="0"/>
    <x v="0"/>
    <s v="STAFF-1716"/>
    <x v="1413"/>
    <x v="1"/>
    <x v="0"/>
    <s v="Married"/>
    <s v="No"/>
    <s v="Y"/>
    <n v="3"/>
    <n v="-2"/>
    <n v="0"/>
    <n v="47"/>
    <n v="1"/>
    <n v="1"/>
    <n v="1"/>
    <n v="0"/>
    <n v="1093"/>
    <n v="9"/>
    <x v="3"/>
    <n v="1"/>
    <n v="3"/>
    <n v="82"/>
    <n v="1"/>
    <n v="4"/>
    <n v="3"/>
    <n v="12936"/>
    <n v="24164"/>
    <n v="7"/>
    <n v="11"/>
    <n v="3"/>
    <n v="3"/>
    <n v="80"/>
    <n v="0"/>
    <n v="25"/>
    <n v="1"/>
    <n v="23"/>
    <n v="5"/>
    <n v="14"/>
    <n v="10"/>
  </r>
  <r>
    <s v="Yes"/>
    <s v="Travel_Frequently"/>
    <s v="25 - 34"/>
    <s v="Ex-Employees"/>
    <x v="0"/>
    <x v="4"/>
    <s v="STAFF-1486"/>
    <x v="1414"/>
    <x v="1"/>
    <x v="6"/>
    <s v="Married"/>
    <s v="No"/>
    <s v="Y"/>
    <n v="3"/>
    <n v="-2"/>
    <n v="0"/>
    <n v="28"/>
    <n v="1"/>
    <n v="1"/>
    <n v="1"/>
    <n v="0"/>
    <n v="1496"/>
    <n v="1"/>
    <x v="3"/>
    <n v="1"/>
    <n v="1"/>
    <n v="92"/>
    <n v="3"/>
    <n v="1"/>
    <n v="4"/>
    <n v="2909"/>
    <n v="15747"/>
    <n v="3"/>
    <n v="15"/>
    <n v="3"/>
    <n v="4"/>
    <n v="80"/>
    <n v="1"/>
    <n v="5"/>
    <n v="4"/>
    <n v="3"/>
    <n v="2"/>
    <n v="1"/>
    <n v="2"/>
  </r>
  <r>
    <s v="Yes"/>
    <s v="Travel_Frequently"/>
    <s v="Under 25"/>
    <s v="Ex-Employees"/>
    <x v="0"/>
    <x v="3"/>
    <s v="STAFF-2023"/>
    <x v="1415"/>
    <x v="1"/>
    <x v="6"/>
    <s v="Married"/>
    <s v="No"/>
    <s v="Y"/>
    <n v="3"/>
    <n v="-2"/>
    <n v="0"/>
    <n v="23"/>
    <n v="1"/>
    <n v="1"/>
    <n v="1"/>
    <n v="0"/>
    <n v="638"/>
    <n v="9"/>
    <x v="3"/>
    <n v="1"/>
    <n v="4"/>
    <n v="33"/>
    <n v="3"/>
    <n v="1"/>
    <n v="1"/>
    <n v="1790"/>
    <n v="26956"/>
    <n v="1"/>
    <n v="19"/>
    <n v="3"/>
    <n v="1"/>
    <n v="80"/>
    <n v="1"/>
    <n v="1"/>
    <n v="2"/>
    <n v="1"/>
    <n v="0"/>
    <n v="1"/>
    <n v="0"/>
  </r>
  <r>
    <s v="Yes"/>
    <s v="Travel_Frequently"/>
    <s v="25 - 34"/>
    <s v="Ex-Employees"/>
    <x v="0"/>
    <x v="4"/>
    <s v="STAFF-1928"/>
    <x v="1416"/>
    <x v="1"/>
    <x v="6"/>
    <s v="Single"/>
    <s v="No"/>
    <s v="Y"/>
    <n v="3"/>
    <n v="-2"/>
    <n v="0"/>
    <n v="29"/>
    <n v="1"/>
    <n v="1"/>
    <n v="1"/>
    <n v="0"/>
    <n v="746"/>
    <n v="24"/>
    <x v="3"/>
    <n v="1"/>
    <n v="3"/>
    <n v="45"/>
    <n v="4"/>
    <n v="1"/>
    <n v="4"/>
    <n v="1091"/>
    <n v="10642"/>
    <n v="1"/>
    <n v="17"/>
    <n v="3"/>
    <n v="4"/>
    <n v="80"/>
    <n v="0"/>
    <n v="1"/>
    <n v="3"/>
    <n v="1"/>
    <n v="0"/>
    <n v="0"/>
    <n v="0"/>
  </r>
  <r>
    <s v="Yes"/>
    <s v="Travel_Rarely"/>
    <s v="25 - 34"/>
    <s v="Ex-Employees"/>
    <x v="2"/>
    <x v="5"/>
    <s v="STAFF-1842"/>
    <x v="1417"/>
    <x v="1"/>
    <x v="8"/>
    <s v="Married"/>
    <s v="No"/>
    <s v="Y"/>
    <n v="4"/>
    <n v="-2"/>
    <n v="0"/>
    <n v="31"/>
    <n v="1"/>
    <n v="1"/>
    <n v="1"/>
    <n v="0"/>
    <n v="359"/>
    <n v="18"/>
    <x v="4"/>
    <n v="1"/>
    <n v="4"/>
    <n v="89"/>
    <n v="4"/>
    <n v="1"/>
    <n v="1"/>
    <n v="2956"/>
    <n v="21495"/>
    <n v="0"/>
    <n v="17"/>
    <n v="3"/>
    <n v="3"/>
    <n v="80"/>
    <n v="0"/>
    <n v="2"/>
    <n v="3"/>
    <n v="1"/>
    <n v="0"/>
    <n v="0"/>
    <n v="0"/>
  </r>
  <r>
    <s v="Yes"/>
    <s v="Travel_Rarely"/>
    <s v="Under 25"/>
    <s v="Ex-Employees"/>
    <x v="2"/>
    <x v="5"/>
    <s v="STAFF-1714"/>
    <x v="1418"/>
    <x v="1"/>
    <x v="8"/>
    <s v="Married"/>
    <s v="No"/>
    <s v="Y"/>
    <n v="2"/>
    <n v="-2"/>
    <n v="0"/>
    <n v="24"/>
    <n v="1"/>
    <n v="1"/>
    <n v="1"/>
    <n v="0"/>
    <n v="240"/>
    <n v="22"/>
    <x v="1"/>
    <n v="1"/>
    <n v="4"/>
    <n v="58"/>
    <n v="1"/>
    <n v="1"/>
    <n v="3"/>
    <n v="1555"/>
    <n v="11585"/>
    <n v="1"/>
    <n v="11"/>
    <n v="3"/>
    <n v="3"/>
    <n v="80"/>
    <n v="1"/>
    <n v="1"/>
    <n v="3"/>
    <n v="1"/>
    <n v="0"/>
    <n v="0"/>
    <n v="0"/>
  </r>
  <r>
    <s v="Yes"/>
    <s v="Travel_Rarely"/>
    <s v="25 - 34"/>
    <s v="Ex-Employees"/>
    <x v="1"/>
    <x v="4"/>
    <s v="STAFF-1960"/>
    <x v="1419"/>
    <x v="1"/>
    <x v="2"/>
    <s v="Divorced"/>
    <s v="No"/>
    <s v="Y"/>
    <n v="2"/>
    <n v="-2"/>
    <n v="0"/>
    <n v="28"/>
    <n v="1"/>
    <n v="1"/>
    <n v="1"/>
    <n v="0"/>
    <n v="1404"/>
    <n v="17"/>
    <x v="3"/>
    <n v="1"/>
    <n v="3"/>
    <n v="32"/>
    <n v="2"/>
    <n v="1"/>
    <n v="4"/>
    <n v="2367"/>
    <n v="18779"/>
    <n v="5"/>
    <n v="12"/>
    <n v="3"/>
    <n v="1"/>
    <n v="80"/>
    <n v="1"/>
    <n v="6"/>
    <n v="2"/>
    <n v="4"/>
    <n v="1"/>
    <n v="0"/>
    <n v="3"/>
  </r>
  <r>
    <s v="Yes"/>
    <s v="Travel_Rarely"/>
    <s v="Over 55"/>
    <s v="Ex-Employees"/>
    <x v="1"/>
    <x v="4"/>
    <s v="STAFF-2032"/>
    <x v="1420"/>
    <x v="1"/>
    <x v="2"/>
    <s v="Married"/>
    <s v="No"/>
    <s v="Y"/>
    <n v="4"/>
    <n v="-2"/>
    <n v="0"/>
    <n v="56"/>
    <n v="1"/>
    <n v="1"/>
    <n v="1"/>
    <n v="0"/>
    <n v="310"/>
    <n v="7"/>
    <x v="0"/>
    <n v="1"/>
    <n v="4"/>
    <n v="72"/>
    <n v="3"/>
    <n v="1"/>
    <n v="4"/>
    <n v="2339"/>
    <n v="3666"/>
    <n v="8"/>
    <n v="11"/>
    <n v="3"/>
    <n v="4"/>
    <n v="80"/>
    <n v="1"/>
    <n v="14"/>
    <n v="1"/>
    <n v="10"/>
    <n v="9"/>
    <n v="9"/>
    <n v="8"/>
  </r>
  <r>
    <s v="Yes"/>
    <s v="Travel_Rarely"/>
    <s v="35 - 44"/>
    <s v="Ex-Employees"/>
    <x v="1"/>
    <x v="2"/>
    <s v="STAFF-1573"/>
    <x v="1421"/>
    <x v="1"/>
    <x v="3"/>
    <s v="Married"/>
    <s v="No"/>
    <s v="Y"/>
    <n v="2"/>
    <n v="-2"/>
    <n v="0"/>
    <n v="38"/>
    <n v="1"/>
    <n v="1"/>
    <n v="1"/>
    <n v="0"/>
    <n v="903"/>
    <n v="2"/>
    <x v="3"/>
    <n v="1"/>
    <n v="3"/>
    <n v="81"/>
    <n v="3"/>
    <n v="2"/>
    <n v="2"/>
    <n v="4855"/>
    <n v="7653"/>
    <n v="4"/>
    <n v="11"/>
    <n v="3"/>
    <n v="1"/>
    <n v="80"/>
    <n v="2"/>
    <n v="7"/>
    <n v="3"/>
    <n v="5"/>
    <n v="2"/>
    <n v="1"/>
    <n v="4"/>
  </r>
  <r>
    <s v="Yes"/>
    <s v="Travel_Rarely"/>
    <s v="25 - 34"/>
    <s v="Ex-Employees"/>
    <x v="1"/>
    <x v="4"/>
    <s v="STAFF-1522"/>
    <x v="1422"/>
    <x v="1"/>
    <x v="1"/>
    <s v="Single"/>
    <s v="No"/>
    <s v="Y"/>
    <n v="2"/>
    <n v="-2"/>
    <n v="0"/>
    <n v="29"/>
    <n v="1"/>
    <n v="1"/>
    <n v="1"/>
    <n v="0"/>
    <n v="224"/>
    <n v="1"/>
    <x v="2"/>
    <n v="1"/>
    <n v="1"/>
    <n v="100"/>
    <n v="2"/>
    <n v="1"/>
    <n v="1"/>
    <n v="2362"/>
    <n v="7568"/>
    <n v="6"/>
    <n v="13"/>
    <n v="3"/>
    <n v="3"/>
    <n v="80"/>
    <n v="0"/>
    <n v="11"/>
    <n v="1"/>
    <n v="9"/>
    <n v="7"/>
    <n v="0"/>
    <n v="7"/>
  </r>
  <r>
    <s v="Yes"/>
    <s v="Travel_Rarely"/>
    <s v="Over 55"/>
    <s v="Ex-Employees"/>
    <x v="1"/>
    <x v="0"/>
    <s v="STAFF-1907"/>
    <x v="1423"/>
    <x v="1"/>
    <x v="2"/>
    <s v="Single"/>
    <s v="No"/>
    <s v="Y"/>
    <n v="3"/>
    <n v="-2"/>
    <n v="0"/>
    <n v="56"/>
    <n v="1"/>
    <n v="1"/>
    <n v="1"/>
    <n v="0"/>
    <n v="1162"/>
    <n v="24"/>
    <x v="0"/>
    <n v="1"/>
    <n v="1"/>
    <n v="97"/>
    <n v="3"/>
    <n v="1"/>
    <n v="4"/>
    <n v="2587"/>
    <n v="10261"/>
    <n v="1"/>
    <n v="16"/>
    <n v="3"/>
    <n v="4"/>
    <n v="80"/>
    <n v="0"/>
    <n v="5"/>
    <n v="3"/>
    <n v="4"/>
    <n v="2"/>
    <n v="1"/>
    <n v="0"/>
  </r>
  <r>
    <s v="Yes"/>
    <s v="Travel_Rarely"/>
    <s v="35 - 44"/>
    <s v="Ex-Employees"/>
    <x v="1"/>
    <x v="0"/>
    <s v="STAFF-1534"/>
    <x v="1424"/>
    <x v="1"/>
    <x v="2"/>
    <s v="Single"/>
    <s v="No"/>
    <s v="Y"/>
    <n v="3"/>
    <n v="-2"/>
    <n v="0"/>
    <n v="40"/>
    <n v="1"/>
    <n v="1"/>
    <n v="1"/>
    <n v="0"/>
    <n v="676"/>
    <n v="9"/>
    <x v="2"/>
    <n v="1"/>
    <n v="4"/>
    <n v="86"/>
    <n v="3"/>
    <n v="1"/>
    <n v="1"/>
    <n v="2018"/>
    <n v="21831"/>
    <n v="3"/>
    <n v="14"/>
    <n v="3"/>
    <n v="2"/>
    <n v="80"/>
    <n v="0"/>
    <n v="15"/>
    <n v="1"/>
    <n v="5"/>
    <n v="4"/>
    <n v="1"/>
    <n v="0"/>
  </r>
  <r>
    <s v="Yes"/>
    <s v="Travel_Rarely"/>
    <s v="35 - 44"/>
    <s v="Ex-Employees"/>
    <x v="1"/>
    <x v="2"/>
    <s v="STAFF-1809"/>
    <x v="1425"/>
    <x v="1"/>
    <x v="3"/>
    <s v="Single"/>
    <s v="No"/>
    <s v="Y"/>
    <n v="4"/>
    <n v="-2"/>
    <n v="0"/>
    <n v="37"/>
    <n v="1"/>
    <n v="1"/>
    <n v="1"/>
    <n v="0"/>
    <n v="370"/>
    <n v="10"/>
    <x v="2"/>
    <n v="1"/>
    <n v="4"/>
    <n v="58"/>
    <n v="3"/>
    <n v="2"/>
    <n v="1"/>
    <n v="4213"/>
    <n v="4992"/>
    <n v="1"/>
    <n v="15"/>
    <n v="3"/>
    <n v="2"/>
    <n v="80"/>
    <n v="0"/>
    <n v="10"/>
    <n v="1"/>
    <n v="10"/>
    <n v="3"/>
    <n v="0"/>
    <n v="8"/>
  </r>
  <r>
    <s v="Yes"/>
    <s v="Travel_Rarely"/>
    <s v="25 - 34"/>
    <s v="Ex-Employees"/>
    <x v="1"/>
    <x v="0"/>
    <s v="STAFF-1692"/>
    <x v="1426"/>
    <x v="1"/>
    <x v="2"/>
    <s v="Single"/>
    <s v="No"/>
    <s v="Y"/>
    <n v="2"/>
    <n v="-2"/>
    <n v="0"/>
    <n v="32"/>
    <n v="1"/>
    <n v="1"/>
    <n v="1"/>
    <n v="0"/>
    <n v="1259"/>
    <n v="2"/>
    <x v="2"/>
    <n v="1"/>
    <n v="4"/>
    <n v="95"/>
    <n v="3"/>
    <n v="1"/>
    <n v="2"/>
    <n v="1393"/>
    <n v="24852"/>
    <n v="1"/>
    <n v="12"/>
    <n v="3"/>
    <n v="1"/>
    <n v="80"/>
    <n v="0"/>
    <n v="1"/>
    <n v="3"/>
    <n v="1"/>
    <n v="0"/>
    <n v="0"/>
    <n v="0"/>
  </r>
  <r>
    <s v="Yes"/>
    <s v="Travel_Rarely"/>
    <s v="45 - 54"/>
    <s v="Ex-Employees"/>
    <x v="0"/>
    <x v="3"/>
    <s v="STAFF-1457"/>
    <x v="1427"/>
    <x v="1"/>
    <x v="0"/>
    <s v="Divorced"/>
    <s v="No"/>
    <s v="Y"/>
    <n v="1"/>
    <n v="-2"/>
    <n v="0"/>
    <n v="46"/>
    <n v="1"/>
    <n v="1"/>
    <n v="1"/>
    <n v="0"/>
    <n v="377"/>
    <n v="9"/>
    <x v="3"/>
    <n v="1"/>
    <n v="1"/>
    <n v="52"/>
    <n v="3"/>
    <n v="3"/>
    <n v="1"/>
    <n v="10096"/>
    <n v="15986"/>
    <n v="4"/>
    <n v="11"/>
    <n v="3"/>
    <n v="1"/>
    <n v="80"/>
    <n v="1"/>
    <n v="28"/>
    <n v="4"/>
    <n v="7"/>
    <n v="7"/>
    <n v="4"/>
    <n v="3"/>
  </r>
  <r>
    <s v="Yes"/>
    <s v="Travel_Rarely"/>
    <s v="25 - 34"/>
    <s v="Ex-Employees"/>
    <x v="0"/>
    <x v="0"/>
    <s v="STAFF-1439"/>
    <x v="1428"/>
    <x v="1"/>
    <x v="6"/>
    <s v="Married"/>
    <s v="No"/>
    <s v="Y"/>
    <n v="2"/>
    <n v="-2"/>
    <n v="0"/>
    <n v="25"/>
    <n v="1"/>
    <n v="1"/>
    <n v="1"/>
    <n v="0"/>
    <n v="383"/>
    <n v="9"/>
    <x v="0"/>
    <n v="1"/>
    <n v="1"/>
    <n v="68"/>
    <n v="2"/>
    <n v="1"/>
    <n v="1"/>
    <n v="4400"/>
    <n v="15182"/>
    <n v="3"/>
    <n v="12"/>
    <n v="3"/>
    <n v="1"/>
    <n v="80"/>
    <n v="0"/>
    <n v="6"/>
    <n v="3"/>
    <n v="3"/>
    <n v="2"/>
    <n v="2"/>
    <n v="2"/>
  </r>
  <r>
    <s v="Yes"/>
    <s v="Travel_Rarely"/>
    <s v="35 - 44"/>
    <s v="Ex-Employees"/>
    <x v="0"/>
    <x v="2"/>
    <s v="STAFF-1639"/>
    <x v="1429"/>
    <x v="1"/>
    <x v="0"/>
    <s v="Married"/>
    <s v="No"/>
    <s v="Y"/>
    <n v="3"/>
    <n v="-2"/>
    <n v="0"/>
    <n v="35"/>
    <n v="1"/>
    <n v="1"/>
    <n v="1"/>
    <n v="0"/>
    <n v="737"/>
    <n v="10"/>
    <x v="3"/>
    <n v="1"/>
    <n v="4"/>
    <n v="55"/>
    <n v="2"/>
    <n v="3"/>
    <n v="1"/>
    <n v="10306"/>
    <n v="21530"/>
    <n v="9"/>
    <n v="17"/>
    <n v="3"/>
    <n v="3"/>
    <n v="80"/>
    <n v="0"/>
    <n v="15"/>
    <n v="3"/>
    <n v="13"/>
    <n v="12"/>
    <n v="6"/>
    <n v="0"/>
  </r>
  <r>
    <s v="Yes"/>
    <s v="Travel_Rarely"/>
    <s v="25 - 34"/>
    <s v="Ex-Employees"/>
    <x v="0"/>
    <x v="0"/>
    <s v="STAFF-1562"/>
    <x v="1430"/>
    <x v="1"/>
    <x v="0"/>
    <s v="Married"/>
    <s v="No"/>
    <s v="Y"/>
    <n v="4"/>
    <n v="-2"/>
    <n v="0"/>
    <n v="30"/>
    <n v="1"/>
    <n v="1"/>
    <n v="1"/>
    <n v="0"/>
    <n v="740"/>
    <n v="1"/>
    <x v="3"/>
    <n v="1"/>
    <n v="2"/>
    <n v="64"/>
    <n v="2"/>
    <n v="2"/>
    <n v="1"/>
    <n v="9714"/>
    <n v="5323"/>
    <n v="1"/>
    <n v="11"/>
    <n v="3"/>
    <n v="4"/>
    <n v="80"/>
    <n v="1"/>
    <n v="10"/>
    <n v="3"/>
    <n v="10"/>
    <n v="8"/>
    <n v="6"/>
    <n v="7"/>
  </r>
  <r>
    <s v="Yes"/>
    <s v="Travel_Rarely"/>
    <s v="25 - 34"/>
    <s v="Ex-Employees"/>
    <x v="0"/>
    <x v="3"/>
    <s v="STAFF-1761"/>
    <x v="1431"/>
    <x v="1"/>
    <x v="0"/>
    <s v="Married"/>
    <s v="No"/>
    <s v="Y"/>
    <n v="2"/>
    <n v="-2"/>
    <n v="0"/>
    <n v="31"/>
    <n v="1"/>
    <n v="1"/>
    <n v="1"/>
    <n v="0"/>
    <n v="1079"/>
    <n v="16"/>
    <x v="2"/>
    <n v="1"/>
    <n v="1"/>
    <n v="70"/>
    <n v="3"/>
    <n v="3"/>
    <n v="1"/>
    <n v="8161"/>
    <n v="19002"/>
    <n v="2"/>
    <n v="13"/>
    <n v="3"/>
    <n v="1"/>
    <n v="80"/>
    <n v="3"/>
    <n v="10"/>
    <n v="3"/>
    <n v="1"/>
    <n v="0"/>
    <n v="0"/>
    <n v="0"/>
  </r>
  <r>
    <s v="Yes"/>
    <s v="Travel_Rarely"/>
    <s v="25 - 34"/>
    <s v="Ex-Employees"/>
    <x v="0"/>
    <x v="0"/>
    <s v="STAFF-1734"/>
    <x v="1432"/>
    <x v="1"/>
    <x v="0"/>
    <s v="Single"/>
    <s v="No"/>
    <s v="Y"/>
    <n v="2"/>
    <n v="-2"/>
    <n v="0"/>
    <n v="32"/>
    <n v="1"/>
    <n v="1"/>
    <n v="1"/>
    <n v="0"/>
    <n v="964"/>
    <n v="1"/>
    <x v="0"/>
    <n v="1"/>
    <n v="1"/>
    <n v="34"/>
    <n v="1"/>
    <n v="2"/>
    <n v="2"/>
    <n v="6735"/>
    <n v="12147"/>
    <n v="6"/>
    <n v="15"/>
    <n v="3"/>
    <n v="2"/>
    <n v="80"/>
    <n v="0"/>
    <n v="10"/>
    <n v="3"/>
    <n v="0"/>
    <n v="0"/>
    <n v="0"/>
    <n v="0"/>
  </r>
  <r>
    <s v="Yes"/>
    <s v="Travel_Rarely"/>
    <s v="Under 25"/>
    <s v="Ex-Employees"/>
    <x v="0"/>
    <x v="3"/>
    <s v="STAFF-1780"/>
    <x v="1433"/>
    <x v="1"/>
    <x v="6"/>
    <s v="Single"/>
    <s v="No"/>
    <s v="Y"/>
    <n v="3"/>
    <n v="-2"/>
    <n v="0"/>
    <n v="21"/>
    <n v="1"/>
    <n v="1"/>
    <n v="1"/>
    <n v="0"/>
    <n v="337"/>
    <n v="7"/>
    <x v="1"/>
    <n v="1"/>
    <n v="2"/>
    <n v="31"/>
    <n v="3"/>
    <n v="1"/>
    <n v="1"/>
    <n v="2679"/>
    <n v="4567"/>
    <n v="1"/>
    <n v="13"/>
    <n v="3"/>
    <n v="2"/>
    <n v="80"/>
    <n v="0"/>
    <n v="1"/>
    <n v="3"/>
    <n v="1"/>
    <n v="0"/>
    <n v="1"/>
    <n v="0"/>
  </r>
  <r>
    <s v="Yes"/>
    <s v="Travel_Rarely"/>
    <s v="25 - 34"/>
    <s v="Ex-Employees"/>
    <x v="0"/>
    <x v="2"/>
    <s v="STAFF-1876"/>
    <x v="1434"/>
    <x v="1"/>
    <x v="6"/>
    <s v="Single"/>
    <s v="No"/>
    <s v="Y"/>
    <n v="3"/>
    <n v="-2"/>
    <n v="0"/>
    <n v="30"/>
    <n v="1"/>
    <n v="1"/>
    <n v="1"/>
    <n v="0"/>
    <n v="945"/>
    <n v="9"/>
    <x v="3"/>
    <n v="1"/>
    <n v="2"/>
    <n v="89"/>
    <n v="3"/>
    <n v="1"/>
    <n v="4"/>
    <n v="1081"/>
    <n v="16019"/>
    <n v="1"/>
    <n v="13"/>
    <n v="3"/>
    <n v="3"/>
    <n v="80"/>
    <n v="0"/>
    <n v="1"/>
    <n v="2"/>
    <n v="1"/>
    <n v="0"/>
    <n v="0"/>
    <n v="0"/>
  </r>
  <r>
    <s v="Yes"/>
    <s v="Travel_Frequently"/>
    <s v="25 - 34"/>
    <s v="Ex-Employees"/>
    <x v="1"/>
    <x v="0"/>
    <s v="STAFF-1939"/>
    <x v="1435"/>
    <x v="0"/>
    <x v="1"/>
    <s v="Single"/>
    <s v="Yes"/>
    <s v="Y"/>
    <n v="2"/>
    <n v="-2"/>
    <n v="0"/>
    <n v="32"/>
    <n v="1"/>
    <n v="1"/>
    <n v="1"/>
    <n v="0"/>
    <n v="238"/>
    <n v="5"/>
    <x v="0"/>
    <n v="1"/>
    <n v="1"/>
    <n v="47"/>
    <n v="4"/>
    <n v="1"/>
    <n v="3"/>
    <n v="2432"/>
    <n v="15318"/>
    <n v="3"/>
    <n v="14"/>
    <n v="3"/>
    <n v="1"/>
    <n v="80"/>
    <n v="0"/>
    <n v="8"/>
    <n v="3"/>
    <n v="4"/>
    <n v="1"/>
    <n v="0"/>
    <n v="3"/>
  </r>
  <r>
    <s v="Yes"/>
    <s v="Travel_Frequently"/>
    <s v="25 - 34"/>
    <s v="Ex-Employees"/>
    <x v="1"/>
    <x v="1"/>
    <s v="STAFF-1421"/>
    <x v="1436"/>
    <x v="0"/>
    <x v="4"/>
    <s v="Single"/>
    <s v="Yes"/>
    <s v="Y"/>
    <n v="1"/>
    <n v="-2"/>
    <n v="0"/>
    <n v="29"/>
    <n v="1"/>
    <n v="1"/>
    <n v="1"/>
    <n v="0"/>
    <n v="337"/>
    <n v="14"/>
    <x v="1"/>
    <n v="1"/>
    <n v="3"/>
    <n v="84"/>
    <n v="3"/>
    <n v="3"/>
    <n v="4"/>
    <n v="7553"/>
    <n v="22930"/>
    <n v="0"/>
    <n v="12"/>
    <n v="3"/>
    <n v="1"/>
    <n v="80"/>
    <n v="0"/>
    <n v="9"/>
    <n v="3"/>
    <n v="8"/>
    <n v="7"/>
    <n v="7"/>
    <n v="7"/>
  </r>
  <r>
    <s v="Yes"/>
    <s v="Travel_Frequently"/>
    <s v="45 - 54"/>
    <s v="Ex-Employees"/>
    <x v="0"/>
    <x v="2"/>
    <s v="STAFF-1691"/>
    <x v="1437"/>
    <x v="0"/>
    <x v="6"/>
    <s v="Married"/>
    <s v="Yes"/>
    <s v="Y"/>
    <n v="3"/>
    <n v="-2"/>
    <n v="0"/>
    <n v="48"/>
    <n v="1"/>
    <n v="1"/>
    <n v="1"/>
    <n v="0"/>
    <n v="708"/>
    <n v="7"/>
    <x v="0"/>
    <n v="1"/>
    <n v="4"/>
    <n v="95"/>
    <n v="3"/>
    <n v="1"/>
    <n v="3"/>
    <n v="2655"/>
    <n v="11740"/>
    <n v="2"/>
    <n v="11"/>
    <n v="3"/>
    <n v="3"/>
    <n v="80"/>
    <n v="2"/>
    <n v="19"/>
    <n v="3"/>
    <n v="9"/>
    <n v="7"/>
    <n v="7"/>
    <n v="7"/>
  </r>
  <r>
    <s v="Yes"/>
    <s v="Travel_Frequently"/>
    <s v="Under 25"/>
    <s v="Ex-Employees"/>
    <x v="0"/>
    <x v="2"/>
    <s v="STAFF-1624"/>
    <x v="1438"/>
    <x v="0"/>
    <x v="6"/>
    <s v="Single"/>
    <s v="Yes"/>
    <s v="Y"/>
    <n v="2"/>
    <n v="-2"/>
    <n v="0"/>
    <n v="18"/>
    <n v="1"/>
    <n v="1"/>
    <n v="1"/>
    <n v="0"/>
    <n v="544"/>
    <n v="3"/>
    <x v="0"/>
    <n v="1"/>
    <n v="2"/>
    <n v="70"/>
    <n v="3"/>
    <n v="1"/>
    <n v="4"/>
    <n v="1569"/>
    <n v="18420"/>
    <n v="1"/>
    <n v="12"/>
    <n v="3"/>
    <n v="3"/>
    <n v="80"/>
    <n v="0"/>
    <n v="0"/>
    <n v="4"/>
    <n v="0"/>
    <n v="0"/>
    <n v="0"/>
    <n v="0"/>
  </r>
  <r>
    <s v="Yes"/>
    <s v="Travel_Rarely"/>
    <s v="25 - 34"/>
    <s v="Ex-Employees"/>
    <x v="2"/>
    <x v="2"/>
    <s v="STAFF-1818"/>
    <x v="1439"/>
    <x v="0"/>
    <x v="8"/>
    <s v="Married"/>
    <s v="Yes"/>
    <s v="Y"/>
    <n v="3"/>
    <n v="-2"/>
    <n v="0"/>
    <n v="26"/>
    <n v="1"/>
    <n v="1"/>
    <n v="1"/>
    <n v="0"/>
    <n v="920"/>
    <n v="20"/>
    <x v="0"/>
    <n v="1"/>
    <n v="4"/>
    <n v="69"/>
    <n v="3"/>
    <n v="1"/>
    <n v="2"/>
    <n v="2148"/>
    <n v="6889"/>
    <n v="0"/>
    <n v="11"/>
    <n v="3"/>
    <n v="3"/>
    <n v="80"/>
    <n v="0"/>
    <n v="6"/>
    <n v="3"/>
    <n v="5"/>
    <n v="1"/>
    <n v="1"/>
    <n v="4"/>
  </r>
  <r>
    <s v="Yes"/>
    <s v="Travel_Rarely"/>
    <s v="35 - 44"/>
    <s v="Ex-Employees"/>
    <x v="1"/>
    <x v="0"/>
    <s v="STAFF-1569"/>
    <x v="1440"/>
    <x v="0"/>
    <x v="2"/>
    <s v="Divorced"/>
    <s v="Yes"/>
    <s v="Y"/>
    <n v="2"/>
    <n v="-2"/>
    <n v="0"/>
    <n v="35"/>
    <n v="1"/>
    <n v="1"/>
    <n v="1"/>
    <n v="0"/>
    <n v="104"/>
    <n v="2"/>
    <x v="3"/>
    <n v="1"/>
    <n v="1"/>
    <n v="69"/>
    <n v="3"/>
    <n v="1"/>
    <n v="1"/>
    <n v="2074"/>
    <n v="26619"/>
    <n v="1"/>
    <n v="12"/>
    <n v="3"/>
    <n v="4"/>
    <n v="80"/>
    <n v="1"/>
    <n v="1"/>
    <n v="3"/>
    <n v="1"/>
    <n v="0"/>
    <n v="0"/>
    <n v="0"/>
  </r>
  <r>
    <s v="Yes"/>
    <s v="Travel_Rarely"/>
    <s v="Under 25"/>
    <s v="Ex-Employees"/>
    <x v="1"/>
    <x v="2"/>
    <s v="STAFF-1783"/>
    <x v="1441"/>
    <x v="0"/>
    <x v="2"/>
    <s v="Married"/>
    <s v="Yes"/>
    <s v="Y"/>
    <n v="6"/>
    <n v="-2"/>
    <n v="0"/>
    <n v="22"/>
    <n v="1"/>
    <n v="1"/>
    <n v="1"/>
    <n v="0"/>
    <n v="1294"/>
    <n v="8"/>
    <x v="1"/>
    <n v="1"/>
    <n v="3"/>
    <n v="79"/>
    <n v="3"/>
    <n v="1"/>
    <n v="1"/>
    <n v="2398"/>
    <n v="15999"/>
    <n v="1"/>
    <n v="17"/>
    <n v="3"/>
    <n v="3"/>
    <n v="80"/>
    <n v="0"/>
    <n v="1"/>
    <n v="3"/>
    <n v="1"/>
    <n v="0"/>
    <n v="0"/>
    <n v="0"/>
  </r>
  <r>
    <s v="Yes"/>
    <s v="Travel_Rarely"/>
    <s v="25 - 34"/>
    <s v="Ex-Employees"/>
    <x v="0"/>
    <x v="3"/>
    <s v="STAFF-1933"/>
    <x v="1442"/>
    <x v="0"/>
    <x v="0"/>
    <s v="Single"/>
    <s v="Yes"/>
    <s v="Y"/>
    <n v="0"/>
    <n v="-2"/>
    <n v="0"/>
    <n v="28"/>
    <n v="1"/>
    <n v="1"/>
    <n v="1"/>
    <n v="0"/>
    <n v="1475"/>
    <n v="13"/>
    <x v="0"/>
    <n v="1"/>
    <n v="4"/>
    <n v="84"/>
    <n v="3"/>
    <n v="2"/>
    <n v="1"/>
    <n v="9854"/>
    <n v="23352"/>
    <n v="3"/>
    <n v="11"/>
    <n v="3"/>
    <n v="4"/>
    <n v="80"/>
    <n v="0"/>
    <n v="6"/>
    <n v="3"/>
    <n v="2"/>
    <n v="0"/>
    <n v="2"/>
    <n v="2"/>
  </r>
  <r>
    <s v="Yes"/>
    <s v="Travel_Frequently"/>
    <s v="35 - 44"/>
    <s v="Ex-Employees"/>
    <x v="1"/>
    <x v="2"/>
    <s v="STAFF-1792"/>
    <x v="1443"/>
    <x v="1"/>
    <x v="1"/>
    <s v="Divorced"/>
    <s v="Yes"/>
    <s v="Y"/>
    <n v="2"/>
    <n v="-2"/>
    <n v="0"/>
    <n v="44"/>
    <n v="1"/>
    <n v="1"/>
    <n v="1"/>
    <n v="0"/>
    <n v="429"/>
    <n v="1"/>
    <x v="0"/>
    <n v="1"/>
    <n v="3"/>
    <n v="99"/>
    <n v="3"/>
    <n v="1"/>
    <n v="2"/>
    <n v="2342"/>
    <n v="11092"/>
    <n v="1"/>
    <n v="12"/>
    <n v="3"/>
    <n v="3"/>
    <n v="80"/>
    <n v="3"/>
    <n v="6"/>
    <n v="2"/>
    <n v="5"/>
    <n v="3"/>
    <n v="2"/>
    <n v="3"/>
  </r>
  <r>
    <s v="Yes"/>
    <s v="Travel_Frequently"/>
    <s v="25 - 34"/>
    <s v="Ex-Employees"/>
    <x v="1"/>
    <x v="0"/>
    <s v="STAFF-1464"/>
    <x v="1444"/>
    <x v="1"/>
    <x v="2"/>
    <s v="Married"/>
    <s v="Yes"/>
    <s v="Y"/>
    <n v="2"/>
    <n v="-2"/>
    <n v="0"/>
    <n v="31"/>
    <n v="1"/>
    <n v="1"/>
    <n v="1"/>
    <n v="0"/>
    <n v="523"/>
    <n v="2"/>
    <x v="3"/>
    <n v="1"/>
    <n v="2"/>
    <n v="94"/>
    <n v="3"/>
    <n v="1"/>
    <n v="4"/>
    <n v="3722"/>
    <n v="21081"/>
    <n v="6"/>
    <n v="13"/>
    <n v="3"/>
    <n v="3"/>
    <n v="80"/>
    <n v="1"/>
    <n v="7"/>
    <n v="1"/>
    <n v="2"/>
    <n v="2"/>
    <n v="2"/>
    <n v="2"/>
  </r>
  <r>
    <s v="Yes"/>
    <s v="Travel_Frequently"/>
    <s v="35 - 44"/>
    <s v="Ex-Employees"/>
    <x v="1"/>
    <x v="4"/>
    <s v="STAFF-1767"/>
    <x v="1445"/>
    <x v="1"/>
    <x v="1"/>
    <s v="Married"/>
    <s v="Yes"/>
    <s v="Y"/>
    <n v="4"/>
    <n v="-2"/>
    <n v="0"/>
    <n v="43"/>
    <n v="1"/>
    <n v="1"/>
    <n v="1"/>
    <n v="0"/>
    <n v="807"/>
    <n v="17"/>
    <x v="3"/>
    <n v="1"/>
    <n v="3"/>
    <n v="38"/>
    <n v="2"/>
    <n v="1"/>
    <n v="3"/>
    <n v="2437"/>
    <n v="15587"/>
    <n v="9"/>
    <n v="16"/>
    <n v="3"/>
    <n v="4"/>
    <n v="80"/>
    <n v="1"/>
    <n v="6"/>
    <n v="3"/>
    <n v="1"/>
    <n v="0"/>
    <n v="0"/>
    <n v="0"/>
  </r>
  <r>
    <s v="Yes"/>
    <s v="Travel_Frequently"/>
    <s v="Under 25"/>
    <s v="Ex-Employees"/>
    <x v="1"/>
    <x v="2"/>
    <s v="STAFF-1494"/>
    <x v="1446"/>
    <x v="1"/>
    <x v="2"/>
    <s v="Single"/>
    <s v="Yes"/>
    <s v="Y"/>
    <n v="2"/>
    <n v="-2"/>
    <n v="0"/>
    <n v="24"/>
    <n v="1"/>
    <n v="1"/>
    <n v="1"/>
    <n v="0"/>
    <n v="381"/>
    <n v="9"/>
    <x v="3"/>
    <n v="1"/>
    <n v="2"/>
    <n v="89"/>
    <n v="3"/>
    <n v="1"/>
    <n v="1"/>
    <n v="3172"/>
    <n v="16998"/>
    <n v="2"/>
    <n v="11"/>
    <n v="3"/>
    <n v="3"/>
    <n v="80"/>
    <n v="0"/>
    <n v="4"/>
    <n v="2"/>
    <n v="0"/>
    <n v="0"/>
    <n v="0"/>
    <n v="0"/>
  </r>
  <r>
    <s v="Yes"/>
    <s v="Travel_Frequently"/>
    <s v="25 - 34"/>
    <s v="Ex-Employees"/>
    <x v="0"/>
    <x v="3"/>
    <s v="STAFF-1967"/>
    <x v="1447"/>
    <x v="1"/>
    <x v="0"/>
    <s v="Married"/>
    <s v="Yes"/>
    <s v="Y"/>
    <n v="4"/>
    <n v="-2"/>
    <n v="0"/>
    <n v="31"/>
    <n v="1"/>
    <n v="1"/>
    <n v="1"/>
    <n v="0"/>
    <n v="754"/>
    <n v="26"/>
    <x v="2"/>
    <n v="1"/>
    <n v="1"/>
    <n v="63"/>
    <n v="3"/>
    <n v="2"/>
    <n v="1"/>
    <n v="5617"/>
    <n v="21075"/>
    <n v="1"/>
    <n v="11"/>
    <n v="3"/>
    <n v="3"/>
    <n v="80"/>
    <n v="0"/>
    <n v="10"/>
    <n v="3"/>
    <n v="10"/>
    <n v="7"/>
    <n v="0"/>
    <n v="8"/>
  </r>
  <r>
    <s v="Yes"/>
    <s v="Travel_Rarely"/>
    <s v="25 - 34"/>
    <s v="Ex-Employees"/>
    <x v="2"/>
    <x v="5"/>
    <s v="STAFF-1844"/>
    <x v="1448"/>
    <x v="1"/>
    <x v="8"/>
    <s v="Divorced"/>
    <s v="Yes"/>
    <s v="Y"/>
    <n v="3"/>
    <n v="-2"/>
    <n v="0"/>
    <n v="29"/>
    <n v="1"/>
    <n v="1"/>
    <n v="1"/>
    <n v="0"/>
    <n v="350"/>
    <n v="13"/>
    <x v="3"/>
    <n v="1"/>
    <n v="1"/>
    <n v="56"/>
    <n v="2"/>
    <n v="1"/>
    <n v="1"/>
    <n v="2335"/>
    <n v="3157"/>
    <n v="4"/>
    <n v="15"/>
    <n v="3"/>
    <n v="4"/>
    <n v="80"/>
    <n v="3"/>
    <n v="4"/>
    <n v="3"/>
    <n v="2"/>
    <n v="2"/>
    <n v="2"/>
    <n v="0"/>
  </r>
  <r>
    <s v="Yes"/>
    <s v="Travel_Rarely"/>
    <s v="25 - 34"/>
    <s v="Ex-Employees"/>
    <x v="1"/>
    <x v="2"/>
    <s v="STAFF-2027"/>
    <x v="1449"/>
    <x v="1"/>
    <x v="1"/>
    <s v="Married"/>
    <s v="Yes"/>
    <s v="Y"/>
    <n v="3"/>
    <n v="-2"/>
    <n v="0"/>
    <n v="29"/>
    <n v="1"/>
    <n v="1"/>
    <n v="1"/>
    <n v="0"/>
    <n v="1092"/>
    <n v="1"/>
    <x v="2"/>
    <n v="1"/>
    <n v="1"/>
    <n v="36"/>
    <n v="3"/>
    <n v="1"/>
    <n v="4"/>
    <n v="4787"/>
    <n v="26124"/>
    <n v="9"/>
    <n v="14"/>
    <n v="3"/>
    <n v="2"/>
    <n v="80"/>
    <n v="3"/>
    <n v="4"/>
    <n v="4"/>
    <n v="2"/>
    <n v="2"/>
    <n v="2"/>
    <n v="2"/>
  </r>
  <r>
    <s v="Yes"/>
    <s v="Travel_Rarely"/>
    <s v="25 - 34"/>
    <s v="Ex-Employees"/>
    <x v="1"/>
    <x v="2"/>
    <s v="STAFF-1604"/>
    <x v="1450"/>
    <x v="1"/>
    <x v="2"/>
    <s v="Married"/>
    <s v="Yes"/>
    <s v="Y"/>
    <n v="3"/>
    <n v="-2"/>
    <n v="0"/>
    <n v="28"/>
    <n v="1"/>
    <n v="1"/>
    <n v="1"/>
    <n v="0"/>
    <n v="329"/>
    <n v="24"/>
    <x v="3"/>
    <n v="1"/>
    <n v="3"/>
    <n v="51"/>
    <n v="3"/>
    <n v="1"/>
    <n v="2"/>
    <n v="2408"/>
    <n v="7324"/>
    <n v="1"/>
    <n v="17"/>
    <n v="3"/>
    <n v="3"/>
    <n v="80"/>
    <n v="3"/>
    <n v="1"/>
    <n v="3"/>
    <n v="1"/>
    <n v="1"/>
    <n v="0"/>
    <n v="0"/>
  </r>
  <r>
    <s v="Yes"/>
    <s v="Travel_Rarely"/>
    <s v="35 - 44"/>
    <s v="Ex-Employees"/>
    <x v="1"/>
    <x v="0"/>
    <s v="STAFF-1649"/>
    <x v="1451"/>
    <x v="1"/>
    <x v="2"/>
    <s v="Single"/>
    <s v="Yes"/>
    <s v="Y"/>
    <n v="3"/>
    <n v="-2"/>
    <n v="0"/>
    <n v="40"/>
    <n v="1"/>
    <n v="1"/>
    <n v="1"/>
    <n v="0"/>
    <n v="1329"/>
    <n v="7"/>
    <x v="3"/>
    <n v="1"/>
    <n v="1"/>
    <n v="73"/>
    <n v="3"/>
    <n v="1"/>
    <n v="1"/>
    <n v="2166"/>
    <n v="3339"/>
    <n v="3"/>
    <n v="14"/>
    <n v="3"/>
    <n v="2"/>
    <n v="80"/>
    <n v="0"/>
    <n v="10"/>
    <n v="1"/>
    <n v="4"/>
    <n v="2"/>
    <n v="0"/>
    <n v="3"/>
  </r>
  <r>
    <s v="Yes"/>
    <s v="Travel_Rarely"/>
    <s v="Under 25"/>
    <s v="Ex-Employees"/>
    <x v="1"/>
    <x v="2"/>
    <s v="STAFF-1684"/>
    <x v="1452"/>
    <x v="1"/>
    <x v="2"/>
    <s v="Single"/>
    <s v="Yes"/>
    <s v="Y"/>
    <n v="2"/>
    <n v="-2"/>
    <n v="0"/>
    <n v="23"/>
    <n v="1"/>
    <n v="1"/>
    <n v="1"/>
    <n v="0"/>
    <n v="1320"/>
    <n v="8"/>
    <x v="1"/>
    <n v="1"/>
    <n v="4"/>
    <n v="93"/>
    <n v="2"/>
    <n v="1"/>
    <n v="3"/>
    <n v="3989"/>
    <n v="20586"/>
    <n v="1"/>
    <n v="11"/>
    <n v="3"/>
    <n v="1"/>
    <n v="80"/>
    <n v="0"/>
    <n v="5"/>
    <n v="3"/>
    <n v="5"/>
    <n v="4"/>
    <n v="1"/>
    <n v="2"/>
  </r>
  <r>
    <s v="Yes"/>
    <s v="Travel_Rarely"/>
    <s v="45 - 54"/>
    <s v="Ex-Employees"/>
    <x v="0"/>
    <x v="3"/>
    <s v="STAFF-2055"/>
    <x v="1453"/>
    <x v="1"/>
    <x v="0"/>
    <s v="Divorced"/>
    <s v="Yes"/>
    <s v="Y"/>
    <n v="3"/>
    <n v="-2"/>
    <n v="0"/>
    <n v="50"/>
    <n v="1"/>
    <n v="1"/>
    <n v="1"/>
    <n v="0"/>
    <n v="410"/>
    <n v="28"/>
    <x v="3"/>
    <n v="1"/>
    <n v="4"/>
    <n v="39"/>
    <n v="2"/>
    <n v="3"/>
    <n v="1"/>
    <n v="10854"/>
    <n v="16586"/>
    <n v="4"/>
    <n v="13"/>
    <n v="3"/>
    <n v="2"/>
    <n v="80"/>
    <n v="1"/>
    <n v="20"/>
    <n v="3"/>
    <n v="3"/>
    <n v="2"/>
    <n v="2"/>
    <n v="0"/>
  </r>
  <r>
    <s v="Yes"/>
    <s v="Travel_Rarely"/>
    <s v="35 - 44"/>
    <s v="Ex-Employees"/>
    <x v="0"/>
    <x v="2"/>
    <s v="STAFF-1645"/>
    <x v="1454"/>
    <x v="1"/>
    <x v="0"/>
    <s v="Divorced"/>
    <s v="Yes"/>
    <s v="Y"/>
    <n v="2"/>
    <n v="-2"/>
    <n v="0"/>
    <n v="35"/>
    <n v="1"/>
    <n v="1"/>
    <n v="1"/>
    <n v="0"/>
    <n v="763"/>
    <n v="15"/>
    <x v="0"/>
    <n v="1"/>
    <n v="1"/>
    <n v="59"/>
    <n v="1"/>
    <n v="2"/>
    <n v="4"/>
    <n v="5440"/>
    <n v="22098"/>
    <n v="6"/>
    <n v="14"/>
    <n v="3"/>
    <n v="4"/>
    <n v="80"/>
    <n v="2"/>
    <n v="7"/>
    <n v="2"/>
    <n v="2"/>
    <n v="2"/>
    <n v="2"/>
    <n v="2"/>
  </r>
  <r>
    <s v="Yes"/>
    <s v="Travel_Rarely"/>
    <s v="35 - 44"/>
    <s v="Ex-Employees"/>
    <x v="0"/>
    <x v="3"/>
    <s v="STAFF-1733"/>
    <x v="1455"/>
    <x v="1"/>
    <x v="0"/>
    <s v="Divorced"/>
    <s v="Yes"/>
    <s v="Y"/>
    <n v="3"/>
    <n v="-2"/>
    <n v="0"/>
    <n v="36"/>
    <n v="1"/>
    <n v="1"/>
    <n v="1"/>
    <n v="0"/>
    <n v="1456"/>
    <n v="13"/>
    <x v="4"/>
    <n v="1"/>
    <n v="2"/>
    <n v="96"/>
    <n v="2"/>
    <n v="2"/>
    <n v="1"/>
    <n v="6134"/>
    <n v="8658"/>
    <n v="5"/>
    <n v="13"/>
    <n v="3"/>
    <n v="2"/>
    <n v="80"/>
    <n v="3"/>
    <n v="16"/>
    <n v="3"/>
    <n v="2"/>
    <n v="2"/>
    <n v="2"/>
    <n v="2"/>
  </r>
  <r>
    <s v="Yes"/>
    <s v="Travel_Rarely"/>
    <s v="45 - 54"/>
    <s v="Ex-Employees"/>
    <x v="0"/>
    <x v="0"/>
    <s v="STAFF-1968"/>
    <x v="1456"/>
    <x v="1"/>
    <x v="0"/>
    <s v="Single"/>
    <s v="Yes"/>
    <s v="Y"/>
    <n v="2"/>
    <n v="-2"/>
    <n v="0"/>
    <n v="53"/>
    <n v="1"/>
    <n v="1"/>
    <n v="1"/>
    <n v="0"/>
    <n v="1168"/>
    <n v="24"/>
    <x v="2"/>
    <n v="1"/>
    <n v="1"/>
    <n v="66"/>
    <n v="3"/>
    <n v="3"/>
    <n v="1"/>
    <n v="10448"/>
    <n v="5843"/>
    <n v="6"/>
    <n v="13"/>
    <n v="3"/>
    <n v="2"/>
    <n v="80"/>
    <n v="0"/>
    <n v="15"/>
    <n v="2"/>
    <n v="2"/>
    <n v="2"/>
    <n v="2"/>
    <n v="2"/>
  </r>
  <r>
    <s v="Yes"/>
    <s v="Travel_Rarely"/>
    <s v="25 - 34"/>
    <s v="Ex-Employees"/>
    <x v="0"/>
    <x v="3"/>
    <s v="STAFF-1862"/>
    <x v="1457"/>
    <x v="1"/>
    <x v="0"/>
    <s v="Single"/>
    <s v="Yes"/>
    <s v="Y"/>
    <n v="3"/>
    <n v="-2"/>
    <n v="0"/>
    <n v="32"/>
    <n v="1"/>
    <n v="1"/>
    <n v="1"/>
    <n v="0"/>
    <n v="414"/>
    <n v="2"/>
    <x v="2"/>
    <n v="1"/>
    <n v="3"/>
    <n v="82"/>
    <n v="2"/>
    <n v="2"/>
    <n v="2"/>
    <n v="9907"/>
    <n v="26186"/>
    <n v="7"/>
    <n v="12"/>
    <n v="3"/>
    <n v="3"/>
    <n v="80"/>
    <n v="0"/>
    <n v="7"/>
    <n v="2"/>
    <n v="2"/>
    <n v="2"/>
    <n v="2"/>
    <n v="2"/>
  </r>
  <r>
    <s v="Yes"/>
    <s v="Travel_Rarely"/>
    <s v="35 - 44"/>
    <s v="Ex-Employees"/>
    <x v="0"/>
    <x v="0"/>
    <s v="STAFF-1797"/>
    <x v="1458"/>
    <x v="1"/>
    <x v="0"/>
    <s v="Single"/>
    <s v="Yes"/>
    <s v="Y"/>
    <n v="2"/>
    <n v="-2"/>
    <n v="0"/>
    <n v="35"/>
    <n v="1"/>
    <n v="1"/>
    <n v="1"/>
    <n v="0"/>
    <n v="303"/>
    <n v="27"/>
    <x v="3"/>
    <n v="1"/>
    <n v="3"/>
    <n v="84"/>
    <n v="3"/>
    <n v="2"/>
    <n v="4"/>
    <n v="5813"/>
    <n v="13492"/>
    <n v="1"/>
    <n v="18"/>
    <n v="3"/>
    <n v="4"/>
    <n v="80"/>
    <n v="0"/>
    <n v="10"/>
    <n v="3"/>
    <n v="10"/>
    <n v="7"/>
    <n v="7"/>
    <n v="7"/>
  </r>
  <r>
    <s v="Yes"/>
    <s v="Travel_Rarely"/>
    <s v="45 - 54"/>
    <s v="Ex-Employees"/>
    <x v="1"/>
    <x v="2"/>
    <s v="STAFF-1821"/>
    <x v="1459"/>
    <x v="0"/>
    <x v="4"/>
    <s v="Married"/>
    <s v="No"/>
    <s v="Y"/>
    <n v="2"/>
    <n v="-2"/>
    <n v="0"/>
    <n v="46"/>
    <n v="1"/>
    <n v="1"/>
    <n v="1"/>
    <n v="0"/>
    <n v="261"/>
    <n v="21"/>
    <x v="0"/>
    <n v="1"/>
    <n v="4"/>
    <n v="66"/>
    <n v="3"/>
    <n v="2"/>
    <n v="2"/>
    <n v="8926"/>
    <n v="10842"/>
    <n v="4"/>
    <n v="22"/>
    <n v="4"/>
    <n v="4"/>
    <n v="80"/>
    <n v="1"/>
    <n v="13"/>
    <n v="4"/>
    <n v="9"/>
    <n v="7"/>
    <n v="3"/>
    <n v="7"/>
  </r>
  <r>
    <s v="Yes"/>
    <s v="Travel_Rarely"/>
    <s v="45 - 54"/>
    <s v="Ex-Employees"/>
    <x v="0"/>
    <x v="0"/>
    <s v="STAFF-1869"/>
    <x v="1460"/>
    <x v="0"/>
    <x v="0"/>
    <s v="Married"/>
    <s v="No"/>
    <s v="Y"/>
    <n v="2"/>
    <n v="-2"/>
    <n v="0"/>
    <n v="46"/>
    <n v="1"/>
    <n v="1"/>
    <n v="1"/>
    <n v="0"/>
    <n v="1254"/>
    <n v="10"/>
    <x v="3"/>
    <n v="1"/>
    <n v="3"/>
    <n v="64"/>
    <n v="3"/>
    <n v="3"/>
    <n v="2"/>
    <n v="7314"/>
    <n v="14011"/>
    <n v="5"/>
    <n v="21"/>
    <n v="4"/>
    <n v="3"/>
    <n v="80"/>
    <n v="3"/>
    <n v="14"/>
    <n v="3"/>
    <n v="8"/>
    <n v="7"/>
    <n v="0"/>
    <n v="7"/>
  </r>
  <r>
    <s v="Yes"/>
    <s v="Travel_Frequently"/>
    <s v="45 - 54"/>
    <s v="Ex-Employees"/>
    <x v="1"/>
    <x v="0"/>
    <s v="STAFF-1420"/>
    <x v="1461"/>
    <x v="1"/>
    <x v="2"/>
    <s v="Single"/>
    <s v="No"/>
    <s v="Y"/>
    <n v="2"/>
    <n v="-2"/>
    <n v="0"/>
    <n v="49"/>
    <n v="1"/>
    <n v="1"/>
    <n v="1"/>
    <n v="0"/>
    <n v="1475"/>
    <n v="28"/>
    <x v="0"/>
    <n v="1"/>
    <n v="1"/>
    <n v="97"/>
    <n v="2"/>
    <n v="2"/>
    <n v="1"/>
    <n v="4284"/>
    <n v="22710"/>
    <n v="3"/>
    <n v="20"/>
    <n v="4"/>
    <n v="1"/>
    <n v="80"/>
    <n v="0"/>
    <n v="20"/>
    <n v="3"/>
    <n v="4"/>
    <n v="3"/>
    <n v="1"/>
    <n v="3"/>
  </r>
  <r>
    <s v="Yes"/>
    <s v="Non-Travel"/>
    <s v="35 - 44"/>
    <s v="Ex-Employees"/>
    <x v="1"/>
    <x v="0"/>
    <s v="STAFF-1458"/>
    <x v="1462"/>
    <x v="0"/>
    <x v="2"/>
    <s v="Single"/>
    <s v="Yes"/>
    <s v="Y"/>
    <n v="2"/>
    <n v="-2"/>
    <n v="0"/>
    <n v="39"/>
    <n v="1"/>
    <n v="1"/>
    <n v="1"/>
    <n v="0"/>
    <n v="592"/>
    <n v="2"/>
    <x v="3"/>
    <n v="1"/>
    <n v="1"/>
    <n v="54"/>
    <n v="2"/>
    <n v="1"/>
    <n v="1"/>
    <n v="3646"/>
    <n v="17181"/>
    <n v="2"/>
    <n v="23"/>
    <n v="4"/>
    <n v="2"/>
    <n v="80"/>
    <n v="0"/>
    <n v="11"/>
    <n v="4"/>
    <n v="1"/>
    <n v="0"/>
    <n v="0"/>
    <n v="0"/>
  </r>
  <r>
    <s v="Yes"/>
    <s v="Travel_Rarely"/>
    <s v="25 - 34"/>
    <s v="Ex-Employees"/>
    <x v="0"/>
    <x v="2"/>
    <s v="STAFF-1489"/>
    <x v="1463"/>
    <x v="0"/>
    <x v="0"/>
    <s v="Single"/>
    <s v="Yes"/>
    <s v="Y"/>
    <n v="2"/>
    <n v="-2"/>
    <n v="0"/>
    <n v="34"/>
    <n v="1"/>
    <n v="1"/>
    <n v="1"/>
    <n v="0"/>
    <n v="790"/>
    <n v="24"/>
    <x v="2"/>
    <n v="1"/>
    <n v="1"/>
    <n v="40"/>
    <n v="2"/>
    <n v="2"/>
    <n v="2"/>
    <n v="4599"/>
    <n v="7815"/>
    <n v="0"/>
    <n v="23"/>
    <n v="4"/>
    <n v="3"/>
    <n v="80"/>
    <n v="0"/>
    <n v="16"/>
    <n v="4"/>
    <n v="15"/>
    <n v="9"/>
    <n v="10"/>
    <n v="10"/>
  </r>
  <r>
    <s v="Yes"/>
    <s v="Travel_Rarely"/>
    <s v="25 - 34"/>
    <s v="Ex-Employees"/>
    <x v="0"/>
    <x v="0"/>
    <s v="STAFF-1758"/>
    <x v="1464"/>
    <x v="0"/>
    <x v="0"/>
    <s v="Single"/>
    <s v="Yes"/>
    <s v="Y"/>
    <n v="2"/>
    <n v="-2"/>
    <n v="0"/>
    <n v="33"/>
    <n v="1"/>
    <n v="1"/>
    <n v="1"/>
    <n v="0"/>
    <n v="211"/>
    <n v="16"/>
    <x v="3"/>
    <n v="1"/>
    <n v="1"/>
    <n v="74"/>
    <n v="3"/>
    <n v="3"/>
    <n v="1"/>
    <n v="8564"/>
    <n v="10092"/>
    <n v="2"/>
    <n v="20"/>
    <n v="4"/>
    <n v="3"/>
    <n v="80"/>
    <n v="0"/>
    <n v="11"/>
    <n v="2"/>
    <n v="0"/>
    <n v="0"/>
    <n v="0"/>
    <n v="0"/>
  </r>
  <r>
    <s v="Yes"/>
    <s v="Non-Travel"/>
    <s v="25 - 34"/>
    <s v="Ex-Employees"/>
    <x v="1"/>
    <x v="4"/>
    <s v="STAFF-1905"/>
    <x v="1465"/>
    <x v="1"/>
    <x v="1"/>
    <s v="Married"/>
    <s v="Yes"/>
    <s v="Y"/>
    <n v="2"/>
    <n v="-2"/>
    <n v="0"/>
    <n v="34"/>
    <n v="1"/>
    <n v="1"/>
    <n v="1"/>
    <n v="0"/>
    <n v="967"/>
    <n v="16"/>
    <x v="2"/>
    <n v="1"/>
    <n v="4"/>
    <n v="85"/>
    <n v="1"/>
    <n v="1"/>
    <n v="1"/>
    <n v="2307"/>
    <n v="14460"/>
    <n v="1"/>
    <n v="23"/>
    <n v="4"/>
    <n v="2"/>
    <n v="80"/>
    <n v="1"/>
    <n v="5"/>
    <n v="3"/>
    <n v="5"/>
    <n v="2"/>
    <n v="3"/>
    <n v="0"/>
  </r>
  <r>
    <s v="Yes"/>
    <s v="Travel_Frequently"/>
    <s v="25 - 34"/>
    <s v="Ex-Employees"/>
    <x v="1"/>
    <x v="0"/>
    <s v="STAFF-1868"/>
    <x v="1466"/>
    <x v="1"/>
    <x v="1"/>
    <s v="Single"/>
    <s v="Yes"/>
    <s v="Y"/>
    <n v="3"/>
    <n v="-2"/>
    <n v="0"/>
    <n v="29"/>
    <n v="1"/>
    <n v="1"/>
    <n v="1"/>
    <n v="0"/>
    <n v="459"/>
    <n v="24"/>
    <x v="0"/>
    <n v="1"/>
    <n v="4"/>
    <n v="73"/>
    <n v="2"/>
    <n v="1"/>
    <n v="4"/>
    <n v="2439"/>
    <n v="14753"/>
    <n v="1"/>
    <n v="24"/>
    <n v="4"/>
    <n v="2"/>
    <n v="80"/>
    <n v="0"/>
    <n v="1"/>
    <n v="2"/>
    <n v="1"/>
    <n v="0"/>
    <n v="1"/>
    <n v="0"/>
  </r>
  <r>
    <s v="Yes"/>
    <s v="Travel_Frequently"/>
    <s v="35 - 44"/>
    <s v="Ex-Employees"/>
    <x v="0"/>
    <x v="1"/>
    <s v="STAFF-1667"/>
    <x v="1467"/>
    <x v="1"/>
    <x v="0"/>
    <s v="Single"/>
    <s v="Yes"/>
    <s v="Y"/>
    <n v="2"/>
    <n v="-2"/>
    <n v="0"/>
    <n v="35"/>
    <n v="1"/>
    <n v="1"/>
    <n v="1"/>
    <n v="0"/>
    <n v="880"/>
    <n v="12"/>
    <x v="2"/>
    <n v="1"/>
    <n v="4"/>
    <n v="36"/>
    <n v="3"/>
    <n v="2"/>
    <n v="4"/>
    <n v="4581"/>
    <n v="10414"/>
    <n v="3"/>
    <n v="24"/>
    <n v="4"/>
    <n v="1"/>
    <n v="80"/>
    <n v="0"/>
    <n v="13"/>
    <n v="4"/>
    <n v="11"/>
    <n v="9"/>
    <n v="6"/>
    <n v="7"/>
  </r>
  <r>
    <s v="Yes"/>
    <s v="Travel_Rarely"/>
    <s v="Under 25"/>
    <s v="Ex-Employees"/>
    <x v="1"/>
    <x v="0"/>
    <s v="STAFF-1878"/>
    <x v="1468"/>
    <x v="1"/>
    <x v="1"/>
    <s v="Single"/>
    <s v="Yes"/>
    <s v="Y"/>
    <n v="2"/>
    <n v="-2"/>
    <n v="0"/>
    <n v="22"/>
    <n v="1"/>
    <n v="1"/>
    <n v="1"/>
    <n v="0"/>
    <n v="391"/>
    <n v="7"/>
    <x v="1"/>
    <n v="1"/>
    <n v="4"/>
    <n v="75"/>
    <n v="3"/>
    <n v="1"/>
    <n v="2"/>
    <n v="2472"/>
    <n v="26092"/>
    <n v="1"/>
    <n v="23"/>
    <n v="4"/>
    <n v="1"/>
    <n v="80"/>
    <n v="0"/>
    <n v="1"/>
    <n v="3"/>
    <n v="1"/>
    <n v="0"/>
    <n v="0"/>
    <n v="0"/>
  </r>
  <r>
    <s v="Yes"/>
    <s v="Travel_Rarely"/>
    <s v="Under 25"/>
    <s v="Ex-Employees"/>
    <x v="0"/>
    <x v="0"/>
    <s v="STAFF-1702"/>
    <x v="1469"/>
    <x v="1"/>
    <x v="6"/>
    <s v="Divorced"/>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E74D29-3FDB-4DBF-92D9-D81D6D3C4052}" name="KPI"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pivotField showAll="0"/>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9" baseItem="0"/>
    <dataField name="Sum of CF_attrition counts" fld="18"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A40D3-D2C8-4BBD-B028-9D8FF43BFE1A}"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3:B8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formats count="2">
    <format dxfId="0">
      <pivotArea outline="0" collapsedLevelsAreSubtotals="1" fieldPosition="0"/>
    </format>
    <format dxfId="1">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56FDF-45C4-4EAA-8AE1-0BF85B4DBE27}"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0:B74"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formats count="2">
    <format dxfId="6">
      <pivotArea outline="0" collapsedLevelsAreSubtotals="1" fieldPosition="0"/>
    </format>
    <format dxfId="2">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D523F4-E657-4138-AA22-C67D0ED43FD7}"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B64"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DEEA98-FEDC-449C-A46C-B59A8661DA1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B46"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C1A8A0-CAC6-4AEF-AC9D-B70B70EAF110}"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31"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8"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381750-1DD6-4010-980B-7AA4E0D5CF02}"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0" numFmtId="172"/>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180B1586-81A4-4F63-BB25-79946C5713C5}" sourceName="Education Field">
  <pivotTables>
    <pivotTable tabId="8" name="PivotTable2"/>
    <pivotTable tabId="8" name="PivotTable3"/>
    <pivotTable tabId="8" name="PivotTable4"/>
    <pivotTable tabId="8" name="PivotTable5"/>
    <pivotTable tabId="8" name="PivotTable6"/>
    <pivotTable tabId="8" name="PivotTable7"/>
  </pivotTables>
  <data>
    <tabular pivotCacheId="546205145">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035ED40-34AF-4331-9FF9-CBF834C70F48}" sourceName="Gender">
  <pivotTables>
    <pivotTable tabId="8" name="PivotTable3"/>
    <pivotTable tabId="8" name="PivotTable4"/>
    <pivotTable tabId="8" name="PivotTable5"/>
    <pivotTable tabId="8" name="PivotTable6"/>
    <pivotTable tabId="8" name="PivotTable7"/>
  </pivotTables>
  <data>
    <tabular pivotCacheId="54620514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81A4976B-9E54-481C-9DD4-996D93519132}" cache="Slicer_Education_Field" caption="Education Field" rowHeight="257175"/>
  <slicer name="Gender" xr10:uid="{872572CF-BDE1-4420-8BA6-12D4B483FC62}" cache="Slicer_Gender" caption="Gend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9131138-CA79-4480-8BFA-CE2914225EA3}" cache="Slicer_Gender" caption="Gender" columnCoun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4EE5A-0030-49A1-B5D4-9DF3045BDD56}">
  <dimension ref="A3:E9"/>
  <sheetViews>
    <sheetView workbookViewId="0">
      <selection activeCell="E7" sqref="E7"/>
    </sheetView>
  </sheetViews>
  <sheetFormatPr defaultRowHeight="15.75" x14ac:dyDescent="0.25"/>
  <cols>
    <col min="1" max="1" width="25" bestFit="1" customWidth="1"/>
    <col min="2" max="2" width="24.125" bestFit="1" customWidth="1"/>
    <col min="3" max="3" width="14" bestFit="1" customWidth="1"/>
    <col min="4" max="4" width="15.125" bestFit="1" customWidth="1"/>
    <col min="5" max="5" width="11.75" bestFit="1" customWidth="1"/>
  </cols>
  <sheetData>
    <row r="3" spans="1:5" x14ac:dyDescent="0.25">
      <c r="A3" t="s">
        <v>1556</v>
      </c>
      <c r="B3" t="s">
        <v>1557</v>
      </c>
      <c r="C3" t="s">
        <v>1558</v>
      </c>
    </row>
    <row r="4" spans="1:5" x14ac:dyDescent="0.25">
      <c r="A4" s="3">
        <v>1470</v>
      </c>
      <c r="B4" s="3">
        <v>237</v>
      </c>
      <c r="C4" s="3">
        <v>36.923809523809524</v>
      </c>
    </row>
    <row r="7" spans="1:5" x14ac:dyDescent="0.25">
      <c r="A7" t="s">
        <v>1559</v>
      </c>
      <c r="B7" t="s">
        <v>1560</v>
      </c>
      <c r="C7" t="s">
        <v>1561</v>
      </c>
      <c r="D7" t="s">
        <v>1562</v>
      </c>
      <c r="E7" t="s">
        <v>1563</v>
      </c>
    </row>
    <row r="8" spans="1:5" x14ac:dyDescent="0.25">
      <c r="A8">
        <f>GETPIVOTDATA("Count of Employee Number",$A$3)</f>
        <v>1470</v>
      </c>
      <c r="B8">
        <f>GETPIVOTDATA("Sum of CF_attrition counts",$A$3)</f>
        <v>237</v>
      </c>
      <c r="C8" s="7">
        <f>GETPIVOTDATA("Average of Age",$A$3)</f>
        <v>36.923809523809524</v>
      </c>
      <c r="D8">
        <f>A8-B8</f>
        <v>1233</v>
      </c>
      <c r="E8" s="5">
        <f>B8/A8</f>
        <v>0.16122448979591836</v>
      </c>
    </row>
    <row r="9" spans="1:5" x14ac:dyDescent="0.25">
      <c r="E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0A21-4325-46C0-9BE9-872FC2ACCD12}">
  <dimension ref="A3:D87"/>
  <sheetViews>
    <sheetView tabSelected="1" topLeftCell="A67" workbookViewId="0">
      <selection activeCell="B86" sqref="B86"/>
    </sheetView>
  </sheetViews>
  <sheetFormatPr defaultRowHeight="15.75" x14ac:dyDescent="0.25"/>
  <cols>
    <col min="1" max="1" width="12.375" bestFit="1" customWidth="1"/>
    <col min="2" max="3" width="23.375" bestFit="1" customWidth="1"/>
  </cols>
  <sheetData>
    <row r="3" spans="1:3" x14ac:dyDescent="0.25">
      <c r="A3" t="s">
        <v>1564</v>
      </c>
    </row>
    <row r="4" spans="1:3" x14ac:dyDescent="0.25">
      <c r="A4" s="6">
        <v>2.6265306122448981</v>
      </c>
    </row>
    <row r="6" spans="1:3" x14ac:dyDescent="0.25">
      <c r="A6" t="s">
        <v>1565</v>
      </c>
      <c r="B6" s="6">
        <f>GETPIVOTDATA("Job Satisfaction",$A$3)</f>
        <v>2.6265306122448981</v>
      </c>
      <c r="C6" s="4">
        <f>B6/4</f>
        <v>0.65663265306122454</v>
      </c>
    </row>
    <row r="7" spans="1:3" x14ac:dyDescent="0.25">
      <c r="A7" t="s">
        <v>1566</v>
      </c>
      <c r="B7" s="6">
        <f>4-B6</f>
        <v>1.3734693877551019</v>
      </c>
      <c r="C7" s="4">
        <f>B7/4</f>
        <v>0.34336734693877546</v>
      </c>
    </row>
    <row r="28" spans="1:2" x14ac:dyDescent="0.25">
      <c r="A28" s="1" t="s">
        <v>1554</v>
      </c>
      <c r="B28" t="s">
        <v>1556</v>
      </c>
    </row>
    <row r="29" spans="1:2" x14ac:dyDescent="0.25">
      <c r="A29" s="2" t="s">
        <v>51</v>
      </c>
      <c r="B29" s="6">
        <v>588</v>
      </c>
    </row>
    <row r="30" spans="1:2" x14ac:dyDescent="0.25">
      <c r="A30" s="2" t="s">
        <v>62</v>
      </c>
      <c r="B30" s="6">
        <v>882</v>
      </c>
    </row>
    <row r="31" spans="1:2" x14ac:dyDescent="0.25">
      <c r="A31" s="2" t="s">
        <v>1555</v>
      </c>
      <c r="B31" s="6">
        <v>1470</v>
      </c>
    </row>
    <row r="34" spans="1:3" x14ac:dyDescent="0.25">
      <c r="A34" s="2" t="s">
        <v>51</v>
      </c>
      <c r="B34">
        <f>IFERROR(GETPIVOTDATA("Employee Number",$A$28,"Gender","Female"),0)</f>
        <v>588</v>
      </c>
      <c r="C34" s="4">
        <f>IFERROR(B34/($B$34+$B$35),0)</f>
        <v>0.4</v>
      </c>
    </row>
    <row r="35" spans="1:3" x14ac:dyDescent="0.25">
      <c r="A35" s="2" t="s">
        <v>62</v>
      </c>
      <c r="B35">
        <f>IFERROR(GETPIVOTDATA("Employee Number",$A$28,"Gender","Male"),0)</f>
        <v>882</v>
      </c>
      <c r="C35" s="4">
        <f>IFERROR(B35/($B$34+$B$35),0)</f>
        <v>0.6</v>
      </c>
    </row>
    <row r="40" spans="1:3" x14ac:dyDescent="0.25">
      <c r="A40" s="1" t="s">
        <v>1554</v>
      </c>
      <c r="B40" t="s">
        <v>1567</v>
      </c>
    </row>
    <row r="41" spans="1:3" x14ac:dyDescent="0.25">
      <c r="A41" s="2" t="s">
        <v>134</v>
      </c>
      <c r="B41" s="6">
        <v>5</v>
      </c>
    </row>
    <row r="42" spans="1:3" x14ac:dyDescent="0.25">
      <c r="A42" s="2" t="s">
        <v>65</v>
      </c>
      <c r="B42" s="6">
        <v>31</v>
      </c>
    </row>
    <row r="43" spans="1:3" x14ac:dyDescent="0.25">
      <c r="A43" s="2" t="s">
        <v>55</v>
      </c>
      <c r="B43" s="6">
        <v>44</v>
      </c>
    </row>
    <row r="44" spans="1:3" x14ac:dyDescent="0.25">
      <c r="A44" s="2" t="s">
        <v>71</v>
      </c>
      <c r="B44" s="6">
        <v>58</v>
      </c>
    </row>
    <row r="45" spans="1:3" x14ac:dyDescent="0.25">
      <c r="A45" s="2" t="s">
        <v>77</v>
      </c>
      <c r="B45" s="6">
        <v>99</v>
      </c>
    </row>
    <row r="46" spans="1:3" x14ac:dyDescent="0.25">
      <c r="A46" s="2" t="s">
        <v>1555</v>
      </c>
      <c r="B46" s="6">
        <v>237</v>
      </c>
    </row>
    <row r="54" spans="1:4" x14ac:dyDescent="0.25">
      <c r="A54" s="1" t="s">
        <v>1554</v>
      </c>
      <c r="B54" t="s">
        <v>1567</v>
      </c>
      <c r="C54" t="s">
        <v>9</v>
      </c>
      <c r="D54" t="s">
        <v>0</v>
      </c>
    </row>
    <row r="55" spans="1:4" x14ac:dyDescent="0.25">
      <c r="A55" s="2" t="s">
        <v>83</v>
      </c>
      <c r="B55" s="6">
        <v>9</v>
      </c>
      <c r="C55" t="str">
        <f>A55</f>
        <v>Healthcare Representative</v>
      </c>
      <c r="D55">
        <f>GETPIVOTDATA("CF_attrition count",$A$54,"Job Role",A55)</f>
        <v>9</v>
      </c>
    </row>
    <row r="56" spans="1:4" x14ac:dyDescent="0.25">
      <c r="A56" s="2" t="s">
        <v>163</v>
      </c>
      <c r="B56" s="6">
        <v>12</v>
      </c>
      <c r="C56" t="str">
        <f t="shared" ref="C56:C63" si="0">A56</f>
        <v>Human Resources</v>
      </c>
      <c r="D56">
        <f t="shared" ref="D56:D63" si="1">GETPIVOTDATA("CF_attrition count",$A$54,"Job Role",A56)</f>
        <v>12</v>
      </c>
    </row>
    <row r="57" spans="1:4" x14ac:dyDescent="0.25">
      <c r="A57" s="2" t="s">
        <v>68</v>
      </c>
      <c r="B57" s="6">
        <v>62</v>
      </c>
      <c r="C57" t="str">
        <f t="shared" si="0"/>
        <v>Laboratory Technician</v>
      </c>
      <c r="D57">
        <f t="shared" si="1"/>
        <v>62</v>
      </c>
    </row>
    <row r="58" spans="1:4" x14ac:dyDescent="0.25">
      <c r="A58" s="2" t="s">
        <v>95</v>
      </c>
      <c r="B58" s="6">
        <v>5</v>
      </c>
      <c r="C58" t="str">
        <f t="shared" si="0"/>
        <v>Manager</v>
      </c>
      <c r="D58">
        <f t="shared" si="1"/>
        <v>5</v>
      </c>
    </row>
    <row r="59" spans="1:4" x14ac:dyDescent="0.25">
      <c r="A59" s="2" t="s">
        <v>81</v>
      </c>
      <c r="B59" s="6">
        <v>10</v>
      </c>
      <c r="C59" t="str">
        <f t="shared" si="0"/>
        <v>Manufacturing Director</v>
      </c>
      <c r="D59">
        <f t="shared" si="1"/>
        <v>10</v>
      </c>
    </row>
    <row r="60" spans="1:4" x14ac:dyDescent="0.25">
      <c r="A60" s="2" t="s">
        <v>101</v>
      </c>
      <c r="B60" s="6">
        <v>2</v>
      </c>
      <c r="C60" t="str">
        <f t="shared" si="0"/>
        <v>Research Director</v>
      </c>
      <c r="D60">
        <f t="shared" si="1"/>
        <v>2</v>
      </c>
    </row>
    <row r="61" spans="1:4" x14ac:dyDescent="0.25">
      <c r="A61" s="2" t="s">
        <v>63</v>
      </c>
      <c r="B61" s="6">
        <v>47</v>
      </c>
      <c r="C61" t="str">
        <f t="shared" si="0"/>
        <v>Research Scientist</v>
      </c>
      <c r="D61">
        <f t="shared" si="1"/>
        <v>47</v>
      </c>
    </row>
    <row r="62" spans="1:4" x14ac:dyDescent="0.25">
      <c r="A62" s="2" t="s">
        <v>52</v>
      </c>
      <c r="B62" s="6">
        <v>57</v>
      </c>
      <c r="C62" t="str">
        <f t="shared" si="0"/>
        <v>Sales Executive</v>
      </c>
      <c r="D62">
        <f t="shared" si="1"/>
        <v>57</v>
      </c>
    </row>
    <row r="63" spans="1:4" x14ac:dyDescent="0.25">
      <c r="A63" s="2" t="s">
        <v>99</v>
      </c>
      <c r="B63" s="6">
        <v>33</v>
      </c>
      <c r="C63" t="str">
        <f t="shared" si="0"/>
        <v>Sales Representative</v>
      </c>
      <c r="D63">
        <f t="shared" si="1"/>
        <v>33</v>
      </c>
    </row>
    <row r="64" spans="1:4" x14ac:dyDescent="0.25">
      <c r="A64" s="2" t="s">
        <v>1555</v>
      </c>
      <c r="B64" s="6">
        <v>237</v>
      </c>
    </row>
    <row r="70" spans="1:2" x14ac:dyDescent="0.25">
      <c r="A70" s="1" t="s">
        <v>1554</v>
      </c>
      <c r="B70" t="s">
        <v>1567</v>
      </c>
    </row>
    <row r="71" spans="1:2" x14ac:dyDescent="0.25">
      <c r="A71" s="2" t="s">
        <v>161</v>
      </c>
      <c r="B71" s="9">
        <v>5.0632911392405063E-2</v>
      </c>
    </row>
    <row r="72" spans="1:2" x14ac:dyDescent="0.25">
      <c r="A72" s="2" t="s">
        <v>60</v>
      </c>
      <c r="B72" s="9">
        <v>0.56118143459915615</v>
      </c>
    </row>
    <row r="73" spans="1:2" x14ac:dyDescent="0.25">
      <c r="A73" s="2" t="s">
        <v>48</v>
      </c>
      <c r="B73" s="9">
        <v>0.3881856540084388</v>
      </c>
    </row>
    <row r="74" spans="1:2" x14ac:dyDescent="0.25">
      <c r="A74" s="2" t="s">
        <v>1555</v>
      </c>
      <c r="B74" s="9">
        <v>1</v>
      </c>
    </row>
    <row r="83" spans="1:2" x14ac:dyDescent="0.25">
      <c r="A83" s="1" t="s">
        <v>1554</v>
      </c>
      <c r="B83" t="s">
        <v>1567</v>
      </c>
    </row>
    <row r="84" spans="1:2" x14ac:dyDescent="0.25">
      <c r="A84" s="2" t="s">
        <v>161</v>
      </c>
      <c r="B84" s="9">
        <v>5.0632911392405063E-2</v>
      </c>
    </row>
    <row r="85" spans="1:2" x14ac:dyDescent="0.25">
      <c r="A85" s="2" t="s">
        <v>60</v>
      </c>
      <c r="B85" s="9">
        <v>0.56118143459915615</v>
      </c>
    </row>
    <row r="86" spans="1:2" x14ac:dyDescent="0.25">
      <c r="A86" s="2" t="s">
        <v>48</v>
      </c>
      <c r="B86" s="9">
        <v>0.3881856540084388</v>
      </c>
    </row>
    <row r="87" spans="1:2" x14ac:dyDescent="0.25">
      <c r="A87" s="2" t="s">
        <v>1555</v>
      </c>
      <c r="B87" s="9">
        <v>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opLeftCell="A2" workbookViewId="0">
      <selection activeCell="B35" sqref="B35"/>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8" max="18" width="17.875" customWidth="1"/>
    <col min="19" max="19" width="18.75" customWidth="1"/>
    <col min="20" max="20" width="16.5" customWidth="1"/>
    <col min="21" max="21" width="20.375"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1EACB-EB4A-48A1-BF1F-4466B4F4CBD6}">
  <sheetPr>
    <tabColor theme="1" tint="4.9989318521683403E-2"/>
  </sheetPr>
  <dimension ref="A1"/>
  <sheetViews>
    <sheetView showGridLines="0" zoomScale="85" zoomScaleNormal="85" workbookViewId="0">
      <selection activeCell="A30" sqref="A30"/>
    </sheetView>
  </sheetViews>
  <sheetFormatPr defaultRowHeight="15.75" x14ac:dyDescent="0.25"/>
  <cols>
    <col min="1" max="16384" width="9" style="8"/>
  </cols>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B5C6D-3E45-49BB-88D8-70FB2A0B4779}">
  <dimension ref="A1"/>
  <sheetViews>
    <sheetView workbookViewId="0">
      <selection activeCell="C35" sqref="C35"/>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vt:lpstr>
      <vt:lpstr>rATING</vt:lpstr>
      <vt:lpstr>Data</vt:lpstr>
      <vt:lpstr>Background 3</vt:lpstr>
      <vt:lpst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Sayed Al Rafi</cp:lastModifiedBy>
  <dcterms:created xsi:type="dcterms:W3CDTF">2022-12-29T16:02:46Z</dcterms:created>
  <dcterms:modified xsi:type="dcterms:W3CDTF">2023-07-12T09:33:25Z</dcterms:modified>
</cp:coreProperties>
</file>