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Sayed Al Rafi\Downloads\"/>
    </mc:Choice>
  </mc:AlternateContent>
  <xr:revisionPtr revIDLastSave="0" documentId="13_ncr:1_{C735AE0B-6153-4039-B5CB-0378F71A2A79}" xr6:coauthVersionLast="47" xr6:coauthVersionMax="47" xr10:uidLastSave="{00000000-0000-0000-0000-000000000000}"/>
  <bookViews>
    <workbookView xWindow="-120" yWindow="-120" windowWidth="29040" windowHeight="15720" firstSheet="3" activeTab="7" xr2:uid="{00000000-000D-0000-FFFF-FFFF00000000}"/>
  </bookViews>
  <sheets>
    <sheet name="Combo chart" sheetId="3" r:id="rId1"/>
    <sheet name="Donut CHart" sheetId="4" r:id="rId2"/>
    <sheet name="WaterFAll Chart" sheetId="5" r:id="rId3"/>
    <sheet name="MAP CHART" sheetId="7" r:id="rId4"/>
    <sheet name="Top 5" sheetId="8" r:id="rId5"/>
    <sheet name="Sheet9" sheetId="11" r:id="rId6"/>
    <sheet name="Sheet10" sheetId="12" r:id="rId7"/>
    <sheet name="layout" sheetId="2" r:id="rId8"/>
    <sheet name="Data" sheetId="1" r:id="rId9"/>
  </sheets>
  <definedNames>
    <definedName name="_xlchart.v1.5" hidden="1">'WaterFAll Chart'!$D$4:$D$6</definedName>
    <definedName name="_xlchart.v1.6" hidden="1">'WaterFAll Chart'!$E$3</definedName>
    <definedName name="_xlchart.v1.7" hidden="1">'WaterFAll Chart'!$E$4:$E$6</definedName>
    <definedName name="_xlchart.v5.0" hidden="1">'MAP CHART'!$D$3</definedName>
    <definedName name="_xlchart.v5.1" hidden="1">'MAP CHART'!$D$4:$D$52</definedName>
    <definedName name="_xlchart.v5.10" hidden="1">'MAP CHART'!$E$3</definedName>
    <definedName name="_xlchart.v5.11" hidden="1">'MAP CHART'!$E$4:$E$52</definedName>
    <definedName name="_xlchart.v5.12" hidden="1">'MAP CHART'!$D$3</definedName>
    <definedName name="_xlchart.v5.13" hidden="1">'MAP CHART'!$D$4:$D$52</definedName>
    <definedName name="_xlchart.v5.14" hidden="1">'MAP CHART'!$E$3</definedName>
    <definedName name="_xlchart.v5.15" hidden="1">'MAP CHART'!$E$4:$E$52</definedName>
    <definedName name="_xlchart.v5.2" hidden="1">'MAP CHART'!$E$2</definedName>
    <definedName name="_xlchart.v5.3" hidden="1">'MAP CHART'!$E$3</definedName>
    <definedName name="_xlchart.v5.4" hidden="1">'MAP CHART'!$E$4:$E$52</definedName>
    <definedName name="_xlchart.v5.8" hidden="1">'MAP CHART'!$D$3</definedName>
    <definedName name="_xlchart.v5.9" hidden="1">'MAP CHART'!$D$4:$D$52</definedName>
    <definedName name="_xlcn.WorksheetConnection_EcommerceSalesAnalysis.xlsxTable_11" hidden="1">Table_1[]</definedName>
    <definedName name="Slicer_Region">#N/A</definedName>
    <definedName name="Slicer_Segment">#N/A</definedName>
    <definedName name="Slicer_Year">#N/A</definedName>
  </definedNames>
  <calcPr calcId="191029"/>
  <pivotCaches>
    <pivotCache cacheId="39" r:id="rId10"/>
    <pivotCache cacheId="99" r:id="rId11"/>
    <pivotCache cacheId="59" r:id="rId12"/>
    <pivotCache cacheId="89"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D37" i="7" l="1"/>
  <c r="D38" i="7"/>
  <c r="D39" i="7"/>
  <c r="D40" i="7"/>
  <c r="D41" i="7"/>
  <c r="D42" i="7"/>
  <c r="D43" i="7"/>
  <c r="D44" i="7"/>
  <c r="D45" i="7"/>
  <c r="D46" i="7"/>
  <c r="D47" i="7"/>
  <c r="D48" i="7"/>
  <c r="D49" i="7"/>
  <c r="D50" i="7"/>
  <c r="D51" i="7"/>
  <c r="D5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4" i="7"/>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12"/>
  <c r="E9" i="12"/>
  <c r="D9" i="12"/>
  <c r="C9" i="12"/>
  <c r="B9" i="12"/>
  <c r="K18" i="11"/>
  <c r="H18" i="11"/>
  <c r="E18" i="11"/>
  <c r="B18" i="11"/>
  <c r="N18" i="11"/>
  <c r="E5" i="7"/>
  <c r="E13" i="7"/>
  <c r="E21" i="7"/>
  <c r="E29" i="7"/>
  <c r="E37" i="7"/>
  <c r="E45" i="7"/>
  <c r="E50" i="7"/>
  <c r="E27" i="7"/>
  <c r="E36" i="7"/>
  <c r="E6" i="7"/>
  <c r="E14" i="7"/>
  <c r="E22" i="7"/>
  <c r="E30" i="7"/>
  <c r="E38" i="7"/>
  <c r="E46" i="7"/>
  <c r="E7" i="7"/>
  <c r="E15" i="7"/>
  <c r="E23" i="7"/>
  <c r="E31" i="7"/>
  <c r="E39" i="7"/>
  <c r="E47" i="7"/>
  <c r="E10" i="7"/>
  <c r="E42" i="7"/>
  <c r="E11" i="7"/>
  <c r="E35" i="7"/>
  <c r="E51" i="7"/>
  <c r="E20" i="7"/>
  <c r="E44" i="7"/>
  <c r="E8" i="7"/>
  <c r="E16" i="7"/>
  <c r="E24" i="7"/>
  <c r="E32" i="7"/>
  <c r="E40" i="7"/>
  <c r="E48" i="7"/>
  <c r="E18" i="7"/>
  <c r="E34" i="7"/>
  <c r="E19" i="7"/>
  <c r="E43" i="7"/>
  <c r="E12" i="7"/>
  <c r="E52" i="7"/>
  <c r="E9" i="7"/>
  <c r="E17" i="7"/>
  <c r="E25" i="7"/>
  <c r="E33" i="7"/>
  <c r="E41" i="7"/>
  <c r="E49" i="7"/>
  <c r="E26" i="7"/>
  <c r="E28" i="7"/>
  <c r="E4" i="7"/>
  <c r="E5" i="5"/>
  <c r="E6" i="5"/>
  <c r="E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D1C539-7C01-4AD3-B166-424EA6FD39A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52D4C46-2BCD-4EC4-96DD-18C6137E6CD3}"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1"/>
        </x15:connection>
      </ext>
    </extLst>
  </connection>
</connections>
</file>

<file path=xl/sharedStrings.xml><?xml version="1.0" encoding="utf-8"?>
<sst xmlns="http://schemas.openxmlformats.org/spreadsheetml/2006/main" count="130135" uniqueCount="10955">
  <si>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</si>
  <si>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</si>
  <si>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</si>
  <si>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</si>
  <si>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</si>
  <si>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</si>
  <si>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</si>
  <si>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</si>
  <si>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</si>
  <si>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</si>
  <si>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</si>
  <si>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</si>
  <si>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</si>
  <si>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</si>
  <si>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</si>
  <si>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</si>
  <si>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</si>
  <si>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</si>
  <si>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</si>
  <si>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</si>
  <si>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</si>
  <si>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</si>
  <si>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</si>
  <si>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</si>
  <si>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</si>
  <si>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</si>
  <si>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</si>
  <si>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</si>
  <si>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</si>
  <si>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</si>
  <si>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</si>
  <si>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</si>
  <si>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</si>
  <si>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</si>
  <si>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</si>
  <si>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</si>
  <si>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</si>
  <si>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</si>
  <si>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</si>
  <si>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</si>
  <si>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</si>
  <si>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</si>
  <si>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</si>
  <si>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</si>
  <si>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</si>
  <si>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</si>
  <si>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</si>
  <si>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</si>
  <si>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</si>
  <si>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</si>
  <si>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</si>
  <si>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</si>
  <si>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</si>
  <si>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</si>
  <si>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</si>
  <si>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</si>
  <si>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</si>
  <si>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</si>
  <si>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</si>
  <si>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</si>
  <si>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</si>
  <si>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</si>
  <si>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</si>
  <si>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</si>
  <si>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</si>
  <si>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</si>
  <si>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</si>
  <si>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</si>
  <si>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</si>
  <si>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</si>
  <si>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</si>
  <si>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</si>
  <si>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</si>
  <si>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</si>
  <si>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</si>
  <si>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</si>
  <si>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</si>
  <si>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</si>
  <si>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</si>
  <si>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</si>
  <si>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</si>
  <si>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</si>
  <si>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</si>
  <si>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</si>
  <si>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</si>
  <si>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</si>
  <si>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</si>
  <si>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</si>
  <si>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</si>
  <si>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</si>
  <si>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</si>
  <si>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</si>
  <si>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</si>
  <si>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</si>
  <si>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</si>
  <si>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</si>
  <si>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</si>
  <si>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</si>
  <si>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</si>
  <si>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</si>
  <si>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</si>
  <si>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</si>
  <si>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</si>
  <si>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</si>
  <si>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</si>
  <si>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</si>
  <si>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</si>
  <si>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</si>
  <si>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</si>
  <si>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</si>
  <si>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</si>
  <si>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</si>
  <si>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</si>
  <si>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</si>
  <si>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</si>
  <si>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</si>
  <si>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</si>
  <si>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</si>
  <si>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</si>
  <si>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</si>
  <si>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</si>
  <si>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</si>
  <si>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</si>
  <si>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</si>
  <si>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</si>
  <si>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</si>
  <si>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</si>
  <si>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</si>
  <si>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</si>
  <si>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</si>
  <si>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</si>
  <si>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</si>
  <si>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</si>
  <si>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</si>
  <si>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</si>
  <si>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</si>
  <si>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</si>
  <si>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</si>
  <si>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</si>
  <si>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</si>
  <si>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</si>
  <si>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</si>
  <si>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</si>
  <si>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</si>
  <si>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</si>
  <si>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</si>
  <si>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</si>
  <si>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</si>
  <si>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</si>
  <si>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</si>
  <si>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</si>
  <si>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</si>
  <si>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</si>
  <si>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</si>
  <si>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</si>
  <si>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</si>
  <si>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</si>
  <si>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</si>
  <si>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</si>
  <si>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</si>
  <si>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</si>
  <si>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</si>
  <si>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</si>
  <si>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</si>
  <si>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</si>
  <si>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</si>
  <si>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</si>
  <si>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</si>
  <si>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</si>
  <si>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</si>
  <si>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</si>
  <si>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</si>
  <si>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</si>
  <si>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</si>
  <si>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</si>
  <si>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</si>
  <si>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</si>
  <si>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</si>
  <si>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</si>
  <si>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</si>
  <si>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</si>
  <si>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</si>
  <si>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</si>
  <si>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</si>
  <si>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</si>
  <si>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</si>
  <si>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</si>
  <si>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</si>
  <si>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</si>
  <si>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</si>
  <si>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</si>
  <si>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</si>
  <si>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</si>
  <si>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</si>
  <si>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</si>
  <si>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</si>
  <si>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</si>
  <si>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</si>
  <si>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</si>
  <si>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</si>
  <si>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</si>
  <si>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</si>
  <si>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</si>
  <si>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</si>
  <si>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</si>
  <si>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</si>
  <si>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</si>
  <si>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</si>
  <si>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</si>
  <si>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</si>
  <si>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</si>
  <si>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</si>
  <si>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</si>
  <si>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</si>
  <si>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</si>
  <si>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</si>
  <si>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</si>
  <si>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</si>
  <si>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</si>
  <si>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</si>
  <si>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</si>
  <si>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</si>
  <si>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</si>
  <si>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</si>
  <si>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</si>
  <si>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</si>
  <si>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</si>
  <si>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</si>
  <si>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</si>
  <si>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</si>
  <si>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</si>
  <si>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</si>
  <si>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</si>
  <si>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</si>
  <si>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</si>
  <si>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</si>
  <si>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</si>
  <si>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</si>
  <si>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</si>
  <si>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</si>
  <si>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</si>
  <si>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</si>
  <si>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</si>
  <si>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</si>
  <si>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</si>
  <si>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</si>
  <si>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</si>
  <si>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</si>
  <si>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</si>
  <si>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</si>
  <si>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</si>
  <si>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</si>
  <si>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</si>
  <si>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</si>
  <si>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</si>
  <si>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</si>
  <si>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</si>
  <si>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</si>
  <si>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</si>
  <si>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</si>
  <si>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</si>
  <si>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</si>
  <si>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</si>
  <si>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</si>
  <si>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</si>
  <si>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</si>
  <si>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</si>
  <si>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</si>
  <si>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</si>
  <si>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</si>
  <si>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</si>
  <si>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</si>
  <si>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</si>
  <si>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</si>
  <si>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</si>
  <si>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</si>
  <si>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</si>
  <si>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</si>
  <si>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</si>
  <si>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</si>
  <si>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</si>
  <si>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</si>
  <si>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</si>
  <si>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</si>
  <si>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</si>
  <si>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</si>
  <si>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</si>
  <si>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</si>
  <si>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</si>
  <si>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</si>
  <si>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</si>
  <si>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</si>
  <si>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</si>
  <si>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</si>
  <si>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</si>
  <si>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</si>
  <si>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</si>
  <si>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</si>
  <si>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</si>
  <si>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</si>
  <si>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</si>
  <si>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</si>
  <si>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</si>
  <si>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</si>
  <si>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</si>
  <si>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</si>
  <si>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</si>
  <si>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</si>
  <si>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</si>
  <si>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</si>
  <si>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</si>
  <si>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</si>
  <si>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</si>
  <si>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</si>
  <si>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</si>
  <si>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</si>
  <si>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</si>
  <si>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</si>
  <si>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</si>
  <si>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</si>
  <si>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</si>
  <si>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</si>
  <si>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</si>
  <si>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</si>
  <si>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</si>
  <si>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</si>
  <si>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</si>
  <si>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</si>
  <si>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</si>
  <si>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</si>
  <si>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</si>
  <si>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</si>
  <si>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</si>
  <si>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</si>
  <si>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</si>
  <si>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</si>
  <si>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</si>
  <si>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</si>
  <si>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</si>
  <si>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</si>
  <si>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</si>
  <si>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</si>
  <si>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</si>
  <si>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</si>
  <si>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</si>
  <si>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</si>
  <si>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</si>
  <si>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</si>
  <si>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</si>
  <si>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</si>
  <si>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</si>
  <si>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</si>
  <si>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</si>
  <si>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</si>
  <si>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</si>
  <si>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</si>
  <si>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</si>
  <si>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</si>
  <si>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</si>
  <si>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</si>
  <si>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</si>
  <si>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</si>
  <si>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</si>
  <si>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</si>
  <si>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</si>
  <si>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</si>
  <si>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</si>
  <si>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</si>
  <si>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</si>
  <si>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</si>
  <si>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</si>
  <si>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</si>
  <si>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</si>
  <si>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</si>
  <si>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</si>
  <si>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</si>
  <si>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</si>
  <si>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</si>
  <si>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</si>
  <si>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</si>
  <si>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</si>
  <si>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</si>
  <si>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</si>
  <si>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</si>
  <si>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</si>
  <si>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</si>
  <si>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</si>
  <si>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</si>
  <si>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</si>
  <si>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</si>
  <si>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</si>
  <si>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</si>
  <si>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</si>
  <si>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</si>
  <si>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</si>
  <si>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</si>
  <si>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</si>
  <si>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</si>
  <si>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</si>
  <si>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</si>
  <si>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</si>
  <si>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</si>
  <si>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</si>
  <si>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</si>
  <si>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</si>
  <si>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</si>
  <si>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</si>
  <si>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</si>
  <si>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</si>
  <si>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</si>
  <si>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</si>
  <si>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</si>
  <si>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</si>
  <si>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</si>
  <si>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</si>
  <si>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</si>
  <si>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</si>
  <si>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</si>
  <si>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</si>
  <si>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</si>
  <si>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</si>
  <si>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</si>
  <si>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</si>
  <si>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</si>
  <si>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</si>
  <si>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</si>
  <si>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</si>
  <si>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</si>
  <si>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</si>
  <si>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</si>
  <si>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</si>
  <si>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</si>
  <si>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</si>
  <si>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</si>
  <si>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</si>
  <si>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</si>
  <si>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</si>
  <si>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</si>
  <si>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</si>
  <si>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</si>
  <si>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</si>
  <si>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</si>
  <si>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</si>
  <si>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</si>
  <si>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</si>
  <si>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</si>
  <si>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</si>
  <si>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</si>
  <si>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</si>
  <si>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</si>
  <si>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</si>
  <si>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</si>
  <si>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</si>
  <si>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</si>
  <si>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</si>
  <si>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</si>
  <si>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</si>
  <si>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</si>
  <si>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</si>
  <si>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</si>
  <si>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</si>
  <si>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</si>
  <si>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</si>
  <si>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</si>
  <si>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</si>
  <si>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</si>
  <si>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</si>
  <si>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</si>
  <si>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</si>
  <si>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</si>
  <si>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</si>
  <si>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</si>
  <si>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</si>
  <si>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</si>
  <si>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</si>
  <si>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</si>
  <si>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</si>
  <si>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</si>
  <si>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</si>
  <si>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</si>
  <si>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</si>
  <si>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</si>
  <si>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</si>
  <si>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</si>
  <si>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</si>
  <si>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</si>
  <si>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</si>
  <si>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</si>
  <si>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</si>
  <si>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</si>
  <si>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</si>
  <si>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</si>
  <si>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</si>
  <si>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</si>
  <si>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</si>
  <si>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</si>
  <si>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</si>
  <si>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</si>
  <si>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</si>
  <si>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</si>
  <si>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</si>
  <si>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</si>
  <si>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</si>
  <si>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</si>
  <si>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</si>
  <si>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</si>
  <si>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</si>
  <si>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</si>
  <si>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</si>
  <si>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</si>
  <si>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</si>
  <si>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</si>
  <si>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</si>
  <si>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</si>
  <si>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</si>
  <si>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</si>
  <si>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</si>
  <si>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</si>
  <si>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</si>
  <si>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</si>
  <si>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</si>
  <si>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</si>
  <si>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</si>
  <si>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</si>
  <si>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</si>
  <si>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</si>
  <si>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</si>
  <si>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</si>
  <si>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</si>
  <si>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</si>
  <si>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</si>
  <si>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</si>
  <si>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</si>
  <si>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</si>
  <si>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</si>
  <si>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</si>
  <si>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</si>
  <si>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</si>
  <si>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</si>
  <si>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</si>
  <si>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</si>
  <si>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</si>
  <si>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</si>
  <si>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</si>
  <si>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</si>
  <si>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</si>
  <si>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</si>
  <si>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</si>
  <si>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</si>
  <si>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</si>
  <si>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</si>
  <si>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</si>
  <si>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</si>
  <si>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</si>
  <si>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</si>
  <si>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</si>
  <si>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</si>
  <si>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</si>
  <si>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</si>
  <si>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</si>
  <si>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</si>
  <si>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</si>
  <si>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</si>
  <si>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</si>
  <si>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</si>
  <si>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</si>
  <si>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</si>
  <si>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</si>
  <si>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</si>
  <si>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</si>
  <si>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</si>
  <si>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</si>
  <si>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</si>
  <si>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</si>
  <si>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</si>
  <si>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</si>
  <si>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</si>
  <si>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</si>
  <si>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</si>
  <si>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</si>
  <si>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</si>
  <si>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</si>
  <si>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</si>
  <si>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</si>
  <si>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</si>
  <si>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</si>
  <si>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</si>
  <si>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</si>
  <si>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</si>
  <si>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</si>
  <si>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</si>
  <si>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</si>
  <si>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</si>
  <si>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</si>
  <si>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</si>
  <si>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</si>
  <si>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</si>
  <si>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</si>
  <si>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</si>
  <si>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</si>
  <si>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</si>
  <si>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</si>
  <si>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</si>
  <si>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</si>
  <si>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</si>
  <si>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</si>
  <si>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</si>
  <si>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</si>
  <si>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</si>
  <si>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</si>
  <si>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</si>
  <si>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</si>
  <si>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</si>
  <si>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</si>
  <si>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</si>
  <si>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</si>
  <si>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</si>
  <si>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</si>
  <si>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</si>
  <si>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</si>
  <si>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</si>
  <si>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</si>
  <si>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</si>
  <si>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</si>
  <si>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</si>
  <si>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</si>
  <si>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</si>
  <si>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</si>
  <si>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</si>
  <si>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</si>
  <si>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</si>
  <si>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</si>
  <si>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</si>
  <si>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</si>
  <si>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</si>
  <si>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</si>
  <si>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</si>
  <si>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</si>
  <si>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</si>
  <si>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</si>
  <si>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</si>
  <si>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</si>
  <si>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</si>
  <si>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</si>
  <si>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</si>
  <si>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</si>
  <si>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</si>
  <si>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</si>
  <si>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</si>
  <si>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</si>
  <si>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</si>
  <si>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</si>
  <si>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</si>
  <si>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</si>
  <si>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</si>
  <si>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</si>
  <si>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</si>
  <si>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</si>
  <si>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</si>
  <si>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</si>
  <si>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</si>
  <si>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</si>
  <si>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</si>
  <si>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</si>
  <si>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</si>
  <si>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</si>
  <si>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</si>
  <si>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</si>
  <si>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</si>
  <si>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</si>
  <si>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</si>
  <si>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</si>
  <si>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</si>
  <si>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</si>
  <si>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</si>
  <si>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</si>
  <si>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</si>
  <si>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</si>
  <si>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</si>
  <si>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</si>
  <si>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</si>
  <si>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</si>
  <si>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</si>
  <si>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</si>
  <si>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</si>
  <si>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</si>
  <si>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</si>
  <si>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</si>
  <si>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</si>
  <si>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</si>
  <si>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</si>
  <si>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</si>
  <si>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</si>
  <si>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</si>
  <si>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</si>
  <si>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</si>
  <si>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</si>
  <si>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</si>
  <si>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</si>
  <si>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</si>
  <si>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</si>
  <si>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</si>
  <si>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</si>
  <si>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</si>
  <si>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</si>
  <si>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</si>
  <si>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</si>
  <si>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</si>
  <si>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</si>
  <si>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</si>
  <si>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</si>
  <si>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</si>
  <si>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</si>
  <si>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</si>
  <si>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</si>
  <si>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</si>
  <si>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</si>
  <si>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</si>
  <si>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</si>
  <si>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</si>
  <si>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</si>
  <si>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</si>
  <si>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</si>
  <si>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</si>
  <si>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</si>
  <si>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</si>
  <si>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</si>
  <si>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</si>
  <si>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</si>
  <si>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</si>
  <si>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</si>
  <si>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</si>
  <si>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</si>
  <si>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</si>
  <si>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</si>
  <si>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</si>
  <si>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</si>
  <si>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</si>
  <si>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</si>
  <si>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</si>
  <si>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</si>
  <si>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</si>
  <si>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</si>
  <si>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</si>
  <si>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</si>
  <si>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</si>
  <si>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</si>
  <si>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</si>
  <si>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</si>
  <si>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</si>
  <si>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</si>
  <si>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</si>
  <si>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</si>
  <si>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</si>
  <si>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</si>
  <si>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</si>
  <si>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</si>
  <si>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</si>
  <si>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</si>
  <si>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</si>
  <si>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</si>
  <si>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</si>
  <si>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</si>
  <si>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</si>
  <si>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</si>
  <si>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</si>
  <si>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</si>
  <si>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</si>
  <si>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</si>
  <si>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</si>
  <si>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</si>
  <si>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</si>
  <si>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</si>
  <si>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</si>
  <si>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</si>
  <si>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</si>
  <si>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</si>
  <si>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</si>
  <si>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</si>
  <si>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</si>
  <si>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</si>
  <si>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</si>
  <si>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</si>
  <si>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</si>
  <si>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</si>
  <si>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</si>
  <si>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</si>
  <si>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</si>
  <si>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</si>
  <si>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</si>
  <si>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</si>
  <si>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</si>
  <si>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</si>
  <si>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</si>
  <si>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</si>
  <si>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</si>
  <si>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</si>
  <si>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</si>
  <si>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</si>
  <si>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</si>
  <si>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</si>
  <si>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</si>
  <si>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</si>
  <si>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</si>
  <si>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</si>
  <si>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</si>
  <si>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</si>
  <si>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</si>
  <si>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</si>
  <si>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</si>
  <si>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</si>
  <si>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</si>
  <si>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</si>
  <si>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</si>
  <si>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</si>
  <si>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</si>
  <si>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</si>
  <si>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</si>
  <si>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</si>
  <si>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</si>
  <si>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</si>
  <si>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</si>
  <si>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</si>
  <si>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</si>
  <si>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</si>
  <si>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</si>
  <si>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</si>
  <si>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</si>
  <si>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</si>
  <si>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</si>
  <si>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</si>
  <si>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</si>
  <si>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</si>
  <si>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</si>
  <si>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</si>
  <si>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</si>
  <si>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</si>
  <si>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</si>
  <si>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</si>
  <si>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</si>
  <si>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</si>
  <si>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</si>
  <si>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</si>
  <si>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</si>
  <si>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</si>
  <si>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</si>
  <si>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</si>
  <si>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</si>
  <si>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</si>
  <si>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</si>
  <si>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</si>
  <si>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</si>
  <si>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</si>
  <si>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</si>
  <si>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</si>
  <si>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</si>
  <si>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</si>
  <si>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</si>
  <si>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</si>
  <si>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</si>
  <si>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</si>
  <si>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</si>
  <si>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</si>
  <si>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</si>
  <si>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</si>
  <si>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</si>
  <si>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</si>
  <si>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</si>
  <si>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</si>
  <si>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</si>
  <si>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</si>
  <si>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</si>
  <si>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</si>
  <si>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</si>
  <si>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</si>
  <si>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</si>
  <si>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</si>
  <si>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</si>
  <si>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</si>
  <si>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</si>
  <si>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</si>
  <si>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</si>
  <si>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</si>
  <si>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</si>
  <si>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</si>
  <si>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</si>
  <si>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</si>
  <si>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</si>
  <si>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</si>
  <si>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</si>
  <si>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</si>
  <si>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</si>
  <si>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</si>
  <si>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</si>
  <si>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</si>
  <si>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</si>
  <si>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</si>
  <si>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</si>
  <si>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</si>
  <si>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</si>
  <si>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</si>
  <si>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</si>
  <si>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</si>
  <si>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</si>
  <si>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</si>
  <si>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</si>
  <si>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</si>
  <si>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</si>
  <si>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</si>
  <si>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</si>
  <si>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</si>
  <si>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</si>
  <si>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</si>
  <si>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</si>
  <si>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</si>
  <si>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</si>
  <si>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</si>
  <si>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</si>
  <si>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</si>
  <si>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</si>
  <si>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</si>
  <si>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</si>
  <si>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</si>
  <si>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</si>
  <si>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</si>
  <si>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</si>
  <si>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</si>
  <si>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</si>
  <si>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</si>
  <si>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</si>
  <si>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</si>
  <si>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</si>
  <si>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</si>
  <si>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</si>
  <si>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</si>
  <si>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</si>
  <si>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</si>
  <si>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</si>
  <si>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</si>
  <si>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</si>
  <si>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</si>
  <si>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</si>
  <si>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</si>
  <si>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</si>
  <si>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</si>
  <si>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</si>
  <si>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</si>
  <si>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</si>
  <si>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</si>
  <si>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</si>
  <si>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</si>
  <si>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</si>
  <si>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</si>
  <si>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</si>
  <si>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</si>
  <si>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</si>
  <si>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</si>
  <si>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</si>
  <si>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</si>
  <si>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</si>
  <si>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</si>
  <si>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</si>
  <si>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</si>
  <si>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</si>
  <si>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</si>
  <si>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</si>
  <si>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</si>
  <si>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</si>
  <si>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</si>
  <si>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</si>
  <si>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</si>
  <si>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</si>
  <si>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</si>
  <si>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</si>
  <si>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</si>
  <si>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</si>
  <si>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</si>
  <si>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</si>
  <si>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</si>
  <si>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</si>
  <si>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</si>
  <si>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</si>
  <si>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</si>
  <si>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</si>
  <si>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</si>
  <si>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</si>
  <si>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</si>
  <si>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</si>
  <si>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</si>
  <si>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</si>
  <si>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</si>
  <si>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</si>
  <si>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</si>
  <si>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</si>
  <si>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</si>
  <si>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</si>
  <si>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</si>
  <si>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</si>
  <si>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</si>
  <si>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</si>
  <si>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</si>
  <si>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</si>
  <si>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</si>
  <si>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</si>
  <si>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</si>
  <si>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</si>
  <si>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</si>
  <si>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</si>
  <si>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</si>
  <si>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</si>
  <si>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</si>
  <si>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</si>
  <si>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</si>
  <si>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</si>
  <si>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</si>
  <si>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</si>
  <si>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</si>
  <si>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</si>
  <si>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</si>
  <si>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</si>
  <si>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</si>
  <si>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</si>
  <si>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</si>
  <si>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</si>
  <si>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</si>
  <si>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</si>
  <si>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</si>
  <si>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</si>
  <si>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</si>
  <si>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</si>
  <si>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</si>
  <si>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</si>
  <si>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</si>
  <si>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</si>
  <si>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</si>
  <si>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</si>
  <si>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</si>
  <si>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</si>
  <si>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</si>
  <si>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</si>
  <si>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</si>
  <si>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</si>
  <si>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</si>
  <si>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</si>
  <si>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</si>
  <si>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</si>
  <si>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</si>
  <si>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</si>
  <si>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</si>
  <si>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</si>
  <si>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</si>
  <si>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</si>
  <si>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</si>
  <si>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</si>
  <si>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</si>
  <si>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</si>
  <si>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</si>
  <si>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</si>
  <si>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</si>
  <si>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</si>
  <si>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</si>
  <si>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</si>
  <si>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</si>
  <si>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</si>
  <si>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</si>
  <si>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</si>
  <si>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</si>
  <si>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</si>
  <si>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</si>
  <si>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</si>
  <si>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</si>
  <si>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</si>
  <si>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</si>
  <si>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</si>
  <si>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</si>
  <si>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</si>
  <si>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</si>
  <si>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</si>
  <si>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</si>
  <si>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</si>
  <si>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</si>
  <si>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</si>
  <si>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</si>
  <si>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</si>
  <si>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</si>
  <si>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</si>
  <si>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</si>
  <si>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</si>
  <si>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</si>
  <si>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</si>
  <si>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</si>
  <si>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</si>
  <si>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</si>
  <si>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</si>
  <si>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</si>
  <si>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</si>
  <si>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</si>
  <si>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</si>
  <si>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</si>
  <si>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</si>
  <si>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</si>
  <si>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</si>
  <si>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</si>
  <si>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</si>
  <si>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</si>
  <si>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</si>
  <si>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</si>
  <si>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</si>
  <si>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</si>
  <si>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</si>
  <si>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</si>
  <si>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</si>
  <si>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</si>
  <si>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</si>
  <si>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</si>
  <si>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</si>
  <si>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</si>
  <si>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</si>
  <si>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</si>
  <si>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</si>
  <si>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</si>
  <si>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</si>
  <si>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</si>
  <si>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</si>
  <si>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</si>
  <si>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</si>
  <si>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</si>
  <si>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</si>
  <si>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</si>
  <si>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</si>
  <si>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</si>
  <si>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</si>
  <si>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</si>
  <si>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</si>
  <si>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</si>
  <si>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</si>
  <si>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</si>
  <si>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</si>
  <si>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</si>
  <si>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</si>
  <si>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</si>
  <si>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</si>
  <si>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</si>
  <si>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</si>
  <si>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</si>
  <si>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</si>
  <si>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</si>
  <si>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</si>
  <si>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</si>
  <si>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</si>
  <si>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</si>
  <si>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</si>
  <si>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</si>
  <si>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</si>
  <si>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</si>
  <si>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</si>
  <si>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</si>
  <si>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</si>
  <si>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</si>
  <si>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</si>
  <si>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</si>
  <si>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</si>
  <si>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</si>
  <si>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</si>
  <si>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</si>
  <si>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</si>
  <si>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</si>
  <si>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</si>
  <si>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</si>
  <si>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</si>
  <si>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</si>
  <si>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</si>
  <si>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</si>
  <si>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</si>
  <si>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</si>
  <si>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</si>
  <si>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</si>
  <si>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</si>
  <si>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</si>
  <si>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</si>
  <si>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</si>
  <si>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</si>
  <si>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</si>
  <si>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</si>
  <si>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</si>
  <si>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</si>
  <si>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</si>
  <si>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</si>
  <si>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</si>
  <si>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</si>
  <si>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</si>
  <si>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</si>
  <si>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</si>
  <si>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</si>
  <si>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</si>
  <si>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</si>
  <si>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</si>
  <si>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</si>
  <si>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</si>
  <si>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</si>
  <si>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</si>
  <si>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</si>
  <si>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</si>
  <si>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</si>
  <si>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</si>
  <si>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</si>
  <si>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</si>
  <si>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</si>
  <si>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</si>
  <si>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</si>
  <si>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</si>
  <si>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</si>
  <si>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</si>
  <si>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</si>
  <si>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</si>
  <si>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</si>
  <si>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</si>
  <si>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</si>
  <si>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</si>
  <si>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</si>
  <si>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</si>
  <si>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</si>
  <si>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</si>
  <si>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</si>
  <si>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</si>
  <si>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</si>
  <si>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</si>
  <si>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</si>
  <si>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</si>
  <si>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</si>
  <si>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</si>
  <si>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</si>
  <si>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</si>
  <si>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</si>
  <si>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</si>
  <si>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</si>
  <si>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</si>
  <si>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</si>
  <si>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</si>
  <si>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</si>
  <si>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</si>
  <si>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</si>
  <si>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</si>
  <si>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</si>
  <si>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</si>
  <si>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</si>
  <si>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</si>
  <si>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</si>
  <si>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</si>
  <si>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</si>
  <si>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</si>
  <si>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</si>
  <si>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</si>
  <si>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</si>
  <si>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</si>
  <si>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</si>
  <si>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</si>
  <si>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</si>
  <si>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</si>
  <si>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</si>
  <si>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</si>
  <si>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</si>
  <si>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</si>
  <si>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</si>
  <si>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</si>
  <si>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</si>
  <si>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</si>
  <si>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</si>
  <si>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</si>
  <si>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</si>
  <si>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</si>
  <si>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</si>
  <si>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</si>
  <si>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</si>
  <si>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</si>
  <si>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</si>
  <si>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</si>
  <si>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</si>
  <si>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</si>
  <si>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</si>
  <si>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</si>
  <si>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</si>
  <si>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</si>
  <si>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</si>
  <si>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</si>
  <si>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</si>
  <si>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</si>
  <si>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</si>
  <si>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</si>
  <si>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</si>
  <si>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</si>
  <si>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</si>
  <si>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</si>
  <si>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</si>
  <si>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</si>
  <si>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</si>
  <si>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</si>
  <si>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</si>
  <si>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</si>
  <si>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</si>
  <si>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</si>
  <si>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</si>
  <si>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</si>
  <si>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</si>
  <si>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</si>
  <si>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</si>
  <si>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</si>
  <si>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</si>
  <si>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</si>
  <si>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</si>
  <si>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</si>
  <si>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</si>
  <si>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</si>
  <si>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</si>
  <si>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</si>
  <si>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</si>
  <si>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</si>
  <si>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</si>
  <si>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</si>
  <si>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</si>
  <si>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</si>
  <si>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</si>
  <si>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</si>
  <si>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</si>
  <si>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</si>
  <si>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</si>
  <si>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</si>
  <si>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</si>
  <si>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</si>
  <si>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</si>
  <si>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</si>
  <si>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</si>
  <si>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</si>
  <si>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</si>
  <si>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</si>
  <si>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</si>
  <si>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</si>
  <si>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</si>
  <si>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</si>
  <si>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</si>
  <si>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</si>
  <si>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</si>
  <si>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</si>
  <si>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</si>
  <si>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</si>
  <si>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</si>
  <si>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</si>
  <si>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</si>
  <si>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</si>
  <si>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</si>
  <si>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</si>
  <si>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</si>
  <si>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</si>
  <si>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</si>
  <si>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</si>
  <si>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</si>
  <si>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</si>
  <si>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</si>
  <si>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</si>
  <si>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</si>
  <si>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</si>
  <si>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</si>
  <si>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</si>
  <si>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</si>
  <si>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</si>
  <si>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</si>
  <si>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</si>
  <si>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</si>
  <si>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</si>
  <si>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</si>
  <si>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</si>
  <si>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</si>
  <si>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</si>
  <si>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</si>
  <si>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</si>
  <si>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</si>
  <si>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</si>
  <si>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</si>
  <si>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</si>
  <si>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</si>
  <si>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</si>
  <si>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</si>
  <si>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</si>
  <si>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</si>
  <si>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</si>
  <si>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</si>
  <si>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</si>
  <si>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</si>
  <si>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</si>
  <si>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</si>
  <si>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</si>
  <si>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</si>
  <si>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</si>
  <si>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</si>
  <si>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</si>
  <si>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</si>
  <si>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</si>
  <si>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</si>
  <si>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</si>
  <si>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</si>
  <si>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</si>
  <si>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</si>
  <si>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</si>
  <si>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</si>
  <si>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</si>
  <si>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</si>
  <si>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</si>
  <si>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</si>
  <si>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</si>
  <si>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</si>
  <si>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</si>
  <si>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</si>
  <si>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</si>
  <si>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</si>
  <si>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</si>
  <si>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</si>
  <si>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</si>
  <si>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</si>
  <si>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</si>
  <si>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</si>
  <si>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</si>
  <si>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</si>
  <si>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</si>
  <si>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</si>
  <si>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</si>
  <si>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</si>
  <si>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</si>
  <si>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</si>
  <si>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</si>
  <si>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</si>
  <si>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</si>
  <si>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</si>
  <si>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</si>
  <si>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</si>
  <si>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</si>
  <si>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</si>
  <si>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</si>
  <si>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</si>
  <si>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</si>
  <si>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</si>
  <si>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</si>
  <si>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</si>
  <si>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</si>
  <si>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</si>
  <si>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</si>
  <si>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</si>
  <si>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</si>
  <si>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</si>
  <si>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</si>
  <si>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</si>
  <si>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</si>
  <si>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</si>
  <si>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</si>
  <si>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</si>
  <si>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</si>
  <si>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</si>
  <si>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</si>
  <si>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</si>
  <si>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</si>
  <si>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</si>
  <si>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</si>
  <si>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</si>
  <si>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</si>
  <si>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</si>
  <si>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</si>
  <si>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</si>
  <si>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</si>
  <si>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</si>
  <si>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</si>
  <si>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</si>
  <si>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</si>
  <si>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</si>
  <si>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</si>
  <si>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</si>
  <si>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</si>
  <si>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</si>
  <si>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</si>
  <si>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</si>
  <si>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</si>
  <si>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</si>
  <si>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</si>
  <si>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</si>
  <si>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</si>
  <si>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</si>
  <si>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</si>
  <si>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</si>
  <si>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</si>
  <si>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</si>
  <si>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</si>
  <si>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</si>
  <si>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</si>
  <si>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</si>
  <si>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</si>
  <si>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</si>
  <si>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</si>
  <si>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</si>
  <si>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</si>
  <si>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</si>
  <si>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</si>
  <si>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</si>
  <si>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</si>
  <si>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</si>
  <si>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</si>
  <si>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</si>
  <si>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</si>
  <si>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</si>
  <si>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</si>
  <si>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</si>
  <si>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</si>
  <si>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</si>
  <si>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</si>
  <si>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</si>
  <si>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</si>
  <si>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</si>
  <si>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</si>
  <si>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</si>
  <si>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</si>
  <si>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</si>
  <si>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</si>
  <si>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</si>
  <si>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</si>
  <si>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</si>
  <si>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</si>
  <si>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</si>
  <si>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</si>
  <si>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</si>
  <si>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</si>
  <si>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</si>
  <si>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</si>
  <si>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</si>
  <si>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</si>
  <si>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</si>
  <si>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</si>
  <si>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</si>
  <si>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</si>
  <si>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</si>
  <si>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</si>
  <si>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</si>
  <si>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</si>
  <si>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</si>
  <si>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</si>
  <si>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</si>
  <si>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</si>
  <si>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</si>
  <si>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</si>
  <si>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</si>
  <si>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</si>
  <si>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</si>
  <si>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</si>
  <si>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</si>
  <si>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</si>
  <si>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</si>
  <si>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</si>
  <si>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</si>
  <si>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</si>
  <si>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</si>
  <si>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</si>
  <si>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</si>
  <si>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</si>
  <si>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</si>
  <si>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</si>
  <si>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</si>
  <si>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</si>
  <si>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</si>
  <si>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</si>
  <si>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</si>
  <si>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</si>
  <si>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</si>
  <si>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</si>
  <si>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</si>
  <si>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</si>
  <si>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</si>
  <si>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</si>
  <si>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</si>
  <si>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</si>
  <si>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</si>
  <si>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</si>
  <si>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</si>
  <si>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</si>
  <si>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</si>
  <si>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</si>
  <si>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</si>
  <si>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</si>
  <si>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</si>
  <si>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</si>
  <si>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</si>
  <si>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</si>
  <si>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</si>
  <si>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</si>
  <si>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</si>
  <si>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</si>
  <si>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</si>
  <si>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</si>
  <si>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</si>
  <si>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</si>
  <si>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</si>
  <si>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</si>
  <si>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</si>
  <si>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</si>
  <si>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</si>
  <si>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</si>
  <si>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</si>
  <si>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</si>
  <si>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</si>
  <si>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</si>
  <si>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</si>
  <si>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</si>
  <si>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</si>
  <si>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</si>
  <si>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</si>
  <si>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</si>
  <si>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</si>
  <si>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</si>
  <si>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</si>
  <si>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</si>
  <si>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</si>
  <si>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</si>
  <si>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</si>
  <si>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</si>
  <si>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</si>
  <si>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</si>
  <si>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</si>
  <si>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</si>
  <si>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</si>
  <si>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</si>
  <si>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</si>
  <si>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</si>
  <si>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</si>
  <si>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</si>
  <si>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</si>
  <si>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</si>
  <si>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</si>
  <si>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</si>
  <si>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</si>
  <si>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</si>
  <si>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</si>
  <si>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</si>
  <si>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</si>
  <si>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</si>
  <si>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</si>
  <si>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</si>
  <si>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</si>
  <si>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</si>
  <si>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</si>
  <si>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</si>
  <si>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</si>
  <si>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</si>
  <si>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</si>
  <si>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</si>
  <si>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</si>
  <si>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</si>
  <si>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</si>
  <si>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</si>
  <si>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</si>
  <si>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</si>
  <si>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</si>
  <si>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</si>
  <si>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</si>
  <si>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</si>
  <si>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</si>
  <si>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</si>
  <si>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</si>
  <si>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</si>
  <si>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</si>
  <si>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</si>
  <si>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</si>
  <si>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</si>
  <si>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</si>
  <si>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</si>
  <si>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</si>
  <si>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</si>
  <si>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</si>
  <si>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</si>
  <si>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</si>
  <si>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</si>
  <si>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</si>
  <si>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</si>
  <si>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</si>
  <si>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</si>
  <si>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</si>
  <si>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</si>
  <si>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</si>
  <si>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</si>
  <si>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</si>
  <si>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</si>
  <si>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</si>
  <si>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</si>
  <si>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</si>
  <si>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</si>
  <si>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</si>
  <si>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</si>
  <si>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</si>
  <si>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</si>
  <si>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</si>
  <si>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</si>
  <si>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</si>
  <si>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</si>
  <si>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</si>
  <si>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</si>
  <si>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</si>
  <si>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</si>
  <si>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</si>
  <si>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</si>
  <si>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</si>
  <si>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</si>
  <si>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</si>
  <si>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</si>
  <si>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</si>
  <si>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</si>
  <si>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</si>
  <si>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</si>
  <si>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</si>
  <si>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</si>
  <si>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</si>
  <si>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</si>
  <si>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</si>
  <si>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</si>
  <si>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</si>
  <si>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</si>
  <si>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</si>
  <si>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</si>
  <si>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</si>
  <si>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</si>
  <si>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</si>
  <si>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</si>
  <si>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</si>
  <si>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</si>
  <si>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</si>
  <si>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</si>
  <si>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</si>
  <si>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</si>
  <si>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</si>
  <si>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</si>
  <si>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</si>
  <si>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</si>
  <si>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</si>
  <si>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</si>
  <si>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</si>
  <si>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</si>
  <si>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</si>
  <si>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</si>
  <si>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</si>
  <si>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</si>
  <si>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</si>
  <si>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</si>
  <si>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</si>
  <si>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</si>
  <si>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</si>
  <si>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</si>
  <si>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</si>
  <si>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</si>
  <si>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</si>
  <si>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</si>
  <si>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</si>
  <si>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</si>
  <si>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</si>
  <si>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</si>
  <si>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</si>
  <si>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</si>
  <si>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</si>
  <si>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</si>
  <si>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</si>
  <si>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</si>
  <si>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</si>
  <si>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</si>
  <si>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</si>
  <si>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</si>
  <si>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</si>
  <si>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</si>
  <si>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</si>
  <si>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</si>
  <si>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</si>
  <si>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</si>
  <si>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</si>
  <si>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</si>
  <si>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</si>
  <si>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</si>
  <si>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</si>
  <si>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</si>
  <si>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</si>
  <si>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</si>
  <si>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</si>
  <si>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</si>
  <si>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</si>
  <si>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</si>
  <si>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</si>
  <si>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</si>
  <si>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</si>
  <si>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</si>
  <si>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</si>
  <si>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</si>
  <si>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</si>
  <si>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</si>
  <si>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</si>
  <si>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</si>
  <si>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</si>
  <si>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</si>
  <si>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</si>
  <si>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</si>
  <si>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</si>
  <si>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</si>
  <si>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</si>
  <si>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</si>
  <si>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</si>
  <si>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</si>
  <si>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</si>
  <si>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</si>
  <si>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</si>
  <si>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</si>
  <si>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</si>
  <si>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</si>
  <si>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</si>
  <si>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</si>
  <si>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</si>
  <si>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</si>
  <si>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</si>
  <si>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</si>
  <si>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</si>
  <si>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</si>
  <si>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</si>
  <si>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</si>
  <si>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</si>
  <si>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</si>
  <si>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</si>
  <si>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</si>
  <si>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</si>
  <si>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</si>
  <si>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</si>
  <si>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</si>
  <si>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</si>
  <si>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</si>
  <si>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</si>
  <si>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</si>
  <si>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</si>
  <si>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</si>
  <si>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</si>
  <si>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</si>
  <si>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</si>
  <si>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</si>
  <si>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</si>
  <si>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</si>
  <si>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</si>
  <si>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</si>
  <si>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</si>
  <si>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</si>
  <si>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</si>
  <si>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</si>
  <si>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</si>
  <si>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</si>
  <si>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</si>
  <si>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</si>
  <si>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</si>
  <si>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</si>
  <si>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</si>
  <si>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</si>
  <si>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</si>
  <si>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</si>
  <si>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</si>
  <si>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</si>
  <si>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</si>
  <si>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</si>
  <si>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</si>
  <si>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</si>
  <si>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</si>
  <si>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</si>
  <si>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</si>
  <si>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</si>
  <si>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</si>
  <si>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</si>
  <si>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</si>
  <si>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</si>
  <si>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</si>
  <si>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</si>
  <si>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</si>
  <si>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</si>
  <si>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</si>
  <si>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</si>
  <si>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</si>
  <si>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</si>
  <si>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</si>
  <si>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</si>
  <si>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</si>
  <si>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</si>
  <si>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</si>
  <si>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</si>
  <si>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</si>
  <si>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</si>
  <si>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</si>
  <si>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</si>
  <si>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</si>
  <si>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</si>
  <si>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</si>
  <si>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</si>
  <si>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</si>
  <si>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</si>
  <si>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</si>
  <si>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</si>
  <si>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</si>
  <si>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</si>
  <si>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</si>
  <si>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</si>
  <si>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</si>
  <si>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</si>
  <si>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</si>
  <si>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</si>
  <si>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</si>
  <si>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</si>
  <si>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</si>
  <si>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</si>
  <si>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</si>
  <si>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</si>
  <si>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</si>
  <si>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</si>
  <si>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</si>
  <si>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</si>
  <si>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</si>
  <si>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</si>
  <si>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</si>
  <si>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</si>
  <si>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</si>
  <si>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</si>
  <si>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</si>
  <si>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</si>
  <si>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</si>
  <si>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</si>
  <si>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</si>
  <si>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</si>
  <si>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</si>
  <si>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</si>
  <si>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</si>
  <si>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</si>
  <si>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</si>
  <si>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</si>
  <si>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</si>
  <si>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</si>
  <si>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</si>
  <si>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</si>
  <si>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</si>
  <si>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</si>
  <si>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</si>
  <si>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</si>
  <si>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</si>
  <si>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</si>
  <si>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</si>
  <si>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</si>
  <si>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</si>
  <si>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</si>
  <si>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</si>
  <si>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</si>
  <si>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</si>
  <si>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</si>
  <si>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</si>
  <si>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</si>
  <si>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</si>
  <si>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</si>
  <si>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</si>
  <si>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</si>
  <si>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</si>
  <si>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</si>
  <si>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</si>
  <si>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</si>
  <si>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</si>
  <si>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</si>
  <si>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</si>
  <si>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</si>
  <si>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</si>
  <si>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</si>
  <si>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</si>
  <si>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</si>
  <si>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</si>
  <si>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</si>
  <si>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</si>
  <si>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</si>
  <si>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</si>
  <si>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</si>
  <si>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</si>
  <si>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</si>
  <si>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</si>
  <si>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</si>
  <si>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</si>
  <si>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</si>
  <si>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</si>
  <si>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</si>
  <si>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</si>
  <si>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</si>
  <si>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</si>
  <si>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</si>
  <si>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</si>
  <si>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</si>
  <si>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</si>
  <si>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</si>
  <si>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</si>
  <si>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</si>
  <si>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</si>
  <si>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</si>
  <si>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</si>
  <si>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</si>
  <si>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</si>
  <si>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</si>
  <si>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</si>
  <si>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</si>
  <si>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</si>
  <si>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</si>
  <si>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</si>
  <si>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</si>
  <si>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</si>
  <si>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</si>
  <si>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</si>
  <si>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</si>
  <si>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</si>
  <si>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</si>
  <si>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</si>
  <si>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</si>
  <si>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</si>
  <si>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</si>
  <si>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</si>
  <si>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</si>
  <si>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</si>
  <si>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</si>
  <si>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</si>
  <si>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</si>
  <si>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</si>
  <si>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</si>
  <si>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</si>
  <si>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</si>
  <si>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</si>
  <si>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</si>
  <si>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</si>
  <si>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</si>
  <si>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</si>
  <si>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</si>
  <si>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</si>
  <si>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</si>
  <si>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</si>
  <si>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</si>
  <si>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</si>
  <si>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</si>
  <si>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</si>
  <si>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</si>
  <si>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</si>
  <si>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</si>
  <si>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</si>
  <si>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</si>
  <si>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</si>
  <si>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</si>
  <si>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</si>
  <si>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</si>
  <si>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</si>
  <si>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</si>
  <si>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</si>
  <si>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</si>
  <si>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</si>
  <si>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</si>
  <si>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</si>
  <si>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</si>
  <si>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</si>
  <si>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</si>
  <si>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</si>
  <si>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</si>
  <si>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</si>
  <si>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</si>
  <si>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</si>
  <si>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</si>
  <si>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</si>
  <si>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</si>
  <si>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</si>
  <si>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</si>
  <si>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</si>
  <si>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</si>
  <si>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</si>
  <si>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</si>
  <si>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</si>
  <si>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</si>
  <si>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</si>
  <si>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</si>
  <si>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</si>
  <si>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</si>
  <si>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</si>
  <si>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</si>
  <si>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</si>
  <si>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</si>
  <si>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</si>
  <si>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</si>
  <si>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</si>
  <si>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</si>
  <si>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</si>
  <si>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</si>
  <si>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</si>
  <si>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</si>
  <si>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</si>
  <si>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</si>
  <si>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</si>
  <si>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</si>
  <si>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</si>
  <si>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</si>
  <si>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</si>
  <si>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</si>
  <si>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</si>
  <si>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</si>
  <si>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</si>
  <si>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</si>
  <si>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</si>
  <si>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</si>
  <si>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</si>
  <si>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</si>
  <si>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</si>
  <si>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</si>
  <si>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</si>
  <si>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</si>
  <si>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</si>
  <si>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</si>
  <si>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</si>
  <si>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</si>
  <si>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</si>
  <si>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</si>
  <si>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</si>
  <si>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</si>
  <si>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</si>
  <si>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</si>
  <si>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</si>
  <si>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</si>
  <si>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</si>
  <si>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</si>
  <si>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</si>
  <si>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</si>
  <si>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</si>
  <si>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</si>
  <si>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</si>
  <si>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</si>
  <si>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</si>
  <si>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</si>
  <si>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</si>
  <si>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</si>
  <si>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</si>
  <si>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</si>
  <si>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</si>
  <si>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</si>
  <si>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</si>
  <si>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</si>
  <si>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</si>
  <si>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</si>
  <si>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</si>
  <si>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</si>
  <si>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</si>
  <si>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</si>
  <si>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</si>
  <si>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</si>
  <si>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</si>
  <si>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</si>
  <si>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</si>
  <si>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</si>
  <si>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</si>
  <si>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</si>
  <si>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</si>
  <si>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</si>
  <si>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</si>
  <si>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</si>
  <si>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</si>
  <si>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</si>
  <si>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</si>
  <si>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</si>
  <si>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</si>
  <si>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</si>
  <si>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</si>
  <si>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</si>
  <si>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</si>
  <si>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</si>
  <si>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</si>
  <si>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</si>
  <si>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</si>
  <si>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</si>
  <si>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</si>
  <si>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</si>
  <si>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</si>
  <si>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</si>
  <si>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</si>
  <si>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</si>
  <si>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</si>
  <si>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</si>
  <si>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</si>
  <si>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</si>
  <si>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</si>
  <si>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</si>
  <si>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</si>
  <si>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</si>
  <si>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</si>
  <si>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</si>
  <si>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</si>
  <si>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</si>
  <si>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</si>
  <si>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</si>
  <si>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</si>
  <si>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</si>
  <si>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</si>
  <si>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</si>
  <si>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</si>
  <si>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</si>
  <si>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</si>
  <si>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</si>
  <si>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</si>
  <si>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</si>
  <si>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</si>
  <si>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</si>
  <si>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</si>
  <si>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</si>
  <si>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</si>
  <si>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</si>
  <si>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</si>
  <si>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</si>
  <si>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</si>
  <si>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</si>
  <si>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</si>
  <si>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</si>
  <si>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</si>
  <si>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</si>
  <si>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</si>
  <si>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</si>
  <si>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</si>
  <si>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</si>
  <si>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</si>
  <si>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</si>
  <si>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</si>
  <si>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</si>
  <si>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</si>
  <si>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</si>
  <si>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</si>
  <si>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</si>
  <si>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</si>
  <si>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</si>
  <si>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</si>
  <si>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</si>
  <si>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</si>
  <si>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</si>
  <si>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</si>
  <si>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</si>
  <si>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</si>
  <si>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</si>
  <si>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</si>
  <si>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</si>
  <si>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</si>
  <si>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</si>
  <si>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</si>
  <si>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</si>
  <si>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</si>
  <si>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</si>
  <si>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</si>
  <si>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</si>
  <si>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</si>
  <si>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</si>
  <si>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</si>
  <si>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</si>
  <si>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</si>
  <si>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</si>
  <si>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</si>
  <si>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</si>
  <si>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</si>
  <si>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</si>
  <si>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</si>
  <si>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</si>
  <si>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</si>
  <si>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</si>
  <si>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</si>
  <si>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</si>
  <si>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</si>
  <si>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</si>
  <si>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</si>
  <si>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</si>
  <si>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</si>
  <si>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</si>
  <si>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</si>
  <si>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</si>
  <si>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</si>
  <si>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</si>
  <si>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</si>
  <si>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</si>
  <si>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</si>
  <si>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</si>
  <si>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</si>
  <si>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</si>
  <si>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</si>
  <si>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</si>
  <si>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</si>
  <si>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</si>
  <si>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</si>
  <si>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</si>
  <si>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</si>
  <si>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</si>
  <si>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</si>
  <si>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</si>
  <si>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</si>
  <si>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</si>
  <si>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</si>
  <si>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</si>
  <si>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</si>
  <si>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</si>
  <si>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</si>
  <si>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</si>
  <si>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</si>
  <si>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</si>
  <si>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</si>
  <si>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</si>
  <si>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</si>
  <si>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</si>
  <si>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</si>
  <si>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</si>
  <si>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</si>
  <si>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</si>
  <si>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</si>
  <si>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</si>
  <si>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</si>
  <si>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</si>
  <si>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</si>
  <si>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</si>
  <si>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</si>
  <si>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</si>
  <si>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</si>
  <si>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</si>
  <si>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</si>
  <si>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</si>
  <si>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</si>
  <si>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</si>
  <si>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</si>
  <si>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</si>
  <si>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</si>
  <si>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</si>
  <si>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</si>
  <si>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</si>
  <si>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</si>
  <si>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</si>
  <si>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</si>
  <si>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</si>
  <si>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</si>
  <si>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</si>
  <si>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</si>
  <si>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</si>
  <si>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</si>
  <si>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</si>
  <si>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</si>
  <si>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</si>
  <si>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</si>
  <si>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</si>
  <si>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</si>
  <si>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</si>
  <si>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</si>
  <si>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</si>
  <si>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</si>
  <si>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</si>
  <si>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</si>
  <si>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</si>
  <si>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</si>
  <si>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</si>
  <si>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</si>
  <si>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</si>
  <si>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</si>
  <si>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</si>
  <si>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</si>
  <si>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</si>
  <si>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</si>
  <si>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</si>
  <si>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</si>
  <si>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</si>
  <si>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</si>
  <si>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</si>
  <si>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</si>
  <si>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</si>
  <si>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</si>
  <si>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</si>
  <si>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</si>
  <si>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</si>
  <si>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</si>
  <si>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</si>
  <si>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</si>
  <si>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</si>
  <si>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</si>
  <si>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</si>
  <si>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</si>
  <si>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</si>
  <si>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</si>
  <si>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</si>
  <si>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</si>
  <si>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</si>
  <si>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</si>
  <si>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</si>
  <si>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</si>
  <si>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</si>
  <si>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</si>
  <si>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</si>
  <si>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</si>
  <si>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</si>
  <si>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</si>
  <si>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</si>
  <si>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</si>
  <si>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</si>
  <si>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</si>
  <si>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</si>
  <si>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</si>
  <si>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</si>
  <si>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</si>
  <si>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</si>
  <si>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</si>
  <si>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</si>
  <si>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</si>
  <si>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</si>
  <si>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</si>
  <si>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</si>
  <si>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</si>
  <si>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</si>
  <si>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</si>
  <si>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</si>
  <si>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</si>
  <si>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</si>
  <si>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</si>
  <si>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</si>
  <si>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</si>
  <si>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</si>
  <si>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</si>
  <si>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</si>
  <si>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</si>
  <si>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</si>
  <si>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</si>
  <si>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</si>
  <si>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</si>
  <si>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</si>
  <si>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</si>
  <si>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</si>
  <si>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</si>
  <si>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</si>
  <si>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</si>
  <si>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</si>
  <si>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</si>
  <si>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</si>
  <si>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</si>
  <si>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</si>
  <si>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</si>
  <si>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</si>
  <si>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</si>
  <si>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</si>
  <si>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</si>
  <si>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</si>
  <si>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</si>
  <si>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</si>
  <si>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</si>
  <si>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</si>
  <si>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</si>
  <si>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</si>
  <si>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</si>
  <si>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</si>
  <si>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</si>
  <si>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</si>
  <si>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</si>
  <si>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</si>
  <si>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</si>
  <si>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</si>
  <si>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</si>
  <si>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</si>
  <si>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</si>
  <si>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</si>
  <si>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</si>
  <si>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</si>
  <si>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</si>
  <si>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</si>
  <si>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</si>
  <si>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</si>
  <si>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</si>
  <si>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</si>
  <si>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</si>
  <si>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</si>
  <si>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</si>
  <si>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</si>
  <si>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</si>
  <si>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</si>
  <si>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</si>
  <si>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</si>
  <si>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</si>
  <si>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</si>
  <si>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</si>
  <si>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</si>
  <si>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</si>
  <si>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</si>
  <si>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</si>
  <si>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</si>
  <si>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</si>
  <si>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</si>
  <si>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</si>
  <si>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</si>
  <si>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</si>
  <si>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</si>
  <si>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</si>
  <si>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</si>
  <si>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</si>
  <si>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</si>
  <si>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</si>
  <si>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</si>
  <si>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</si>
  <si>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</si>
  <si>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</si>
  <si>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</si>
  <si>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</si>
  <si>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</si>
  <si>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</si>
  <si>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</si>
  <si>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</si>
  <si>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</si>
  <si>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</si>
  <si>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</si>
  <si>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</si>
  <si>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</si>
  <si>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</si>
  <si>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</si>
  <si>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</si>
  <si>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</si>
  <si>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</si>
  <si>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</si>
  <si>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</si>
  <si>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</si>
  <si>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</si>
  <si>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</si>
  <si>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</si>
  <si>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</si>
  <si>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</si>
  <si>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</si>
  <si>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</si>
  <si>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</si>
  <si>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</si>
  <si>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</si>
  <si>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</si>
  <si>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</si>
  <si>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</si>
  <si>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</si>
  <si>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</si>
  <si>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</si>
  <si>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</si>
  <si>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</si>
  <si>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</si>
  <si>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</si>
  <si>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</si>
  <si>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</si>
  <si>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</si>
  <si>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</si>
  <si>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</si>
  <si>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</si>
  <si>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</si>
  <si>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</si>
  <si>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</si>
  <si>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</si>
  <si>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</si>
  <si>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</si>
  <si>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</si>
  <si>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</si>
  <si>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</si>
  <si>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</si>
  <si>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</si>
  <si>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</si>
  <si>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</si>
  <si>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</si>
  <si>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</si>
  <si>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</si>
  <si>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</si>
  <si>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</si>
  <si>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</si>
  <si>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</si>
  <si>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</si>
  <si>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</si>
  <si>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</si>
  <si>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</si>
  <si>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</si>
  <si>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</si>
  <si>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</si>
  <si>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</si>
  <si>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</si>
  <si>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</si>
  <si>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</si>
  <si>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</si>
  <si>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</si>
  <si>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</si>
  <si>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</si>
  <si>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</si>
  <si>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</si>
  <si>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</si>
  <si>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</si>
  <si>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</si>
  <si>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</si>
  <si>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</si>
  <si>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</si>
  <si>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</si>
  <si>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</si>
  <si>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</si>
  <si>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</si>
  <si>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</si>
  <si>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</si>
  <si>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</si>
  <si>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</si>
  <si>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</si>
  <si>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</si>
  <si>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</si>
  <si>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</si>
  <si>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</si>
  <si>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</si>
  <si>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</si>
  <si>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</si>
  <si>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</si>
  <si>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</si>
  <si>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</si>
  <si>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</si>
  <si>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</si>
  <si>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</si>
  <si>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</si>
  <si>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</si>
  <si>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</si>
  <si>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</si>
  <si>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</si>
  <si>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</si>
  <si>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</si>
  <si>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</si>
  <si>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</si>
  <si>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</si>
  <si>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</si>
  <si>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</si>
  <si>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</si>
  <si>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</si>
  <si>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</si>
  <si>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</si>
  <si>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</si>
  <si>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</si>
  <si>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</si>
  <si>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</si>
  <si>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</si>
  <si>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</si>
  <si>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</si>
  <si>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</si>
  <si>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</si>
  <si>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</si>
  <si>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</si>
  <si>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</si>
  <si>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</si>
  <si>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</si>
  <si>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</si>
  <si>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</si>
  <si>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</si>
  <si>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</si>
  <si>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</si>
  <si>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</si>
  <si>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</si>
  <si>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</si>
  <si>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</si>
  <si>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</si>
  <si>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</si>
  <si>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</si>
  <si>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</si>
  <si>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</si>
  <si>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</si>
  <si>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</si>
  <si>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</si>
  <si>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</si>
  <si>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</si>
  <si>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</si>
  <si>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</si>
  <si>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</si>
  <si>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</si>
  <si>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</si>
  <si>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</si>
  <si>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</si>
  <si>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</si>
  <si>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</si>
  <si>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</si>
  <si>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</si>
  <si>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</si>
  <si>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</si>
  <si>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</si>
  <si>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</si>
  <si>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</si>
  <si>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</si>
  <si>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</si>
  <si>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</si>
  <si>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</si>
  <si>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</si>
  <si>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</si>
  <si>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</si>
  <si>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</si>
  <si>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</si>
  <si>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</si>
  <si>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</si>
  <si>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</si>
  <si>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</si>
  <si>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</si>
  <si>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</si>
  <si>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</si>
  <si>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</si>
  <si>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</si>
  <si>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</si>
  <si>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</si>
  <si>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</si>
  <si>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</si>
  <si>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</si>
  <si>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</si>
  <si>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</si>
  <si>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</si>
  <si>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</si>
  <si>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</si>
  <si>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</si>
  <si>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</si>
  <si>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</si>
  <si>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</si>
  <si>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</si>
  <si>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</si>
  <si>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</si>
  <si>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</si>
  <si>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</si>
  <si>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</si>
  <si>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</si>
  <si>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</si>
  <si>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</si>
  <si>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</si>
  <si>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</si>
  <si>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</si>
  <si>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</si>
  <si>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</si>
  <si>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</si>
  <si>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</si>
  <si>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</si>
  <si>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</si>
  <si>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</si>
  <si>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</si>
  <si>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</si>
  <si>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</si>
  <si>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</si>
  <si>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</si>
  <si>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</si>
  <si>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</si>
  <si>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</si>
  <si>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</si>
  <si>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</si>
  <si>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</si>
  <si>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</si>
  <si>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</si>
  <si>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</si>
  <si>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</si>
  <si>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</si>
  <si>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</si>
  <si>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</si>
  <si>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</si>
  <si>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</si>
  <si>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</si>
  <si>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</si>
  <si>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</si>
  <si>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</si>
  <si>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</si>
  <si>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</si>
  <si>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</si>
  <si>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</si>
  <si>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</si>
  <si>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</si>
  <si>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</si>
  <si>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</si>
  <si>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</si>
  <si>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</si>
  <si>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</si>
  <si>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</si>
  <si>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</si>
  <si>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</si>
  <si>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</si>
  <si>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</si>
  <si>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</si>
  <si>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</si>
  <si>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</si>
  <si>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</si>
  <si>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</si>
  <si>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</si>
  <si>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</si>
  <si>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</si>
  <si>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</si>
  <si>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</si>
  <si>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</si>
  <si>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</si>
  <si>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</si>
  <si>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</si>
  <si>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</si>
  <si>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</si>
  <si>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</si>
  <si>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</si>
  <si>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</si>
  <si>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</si>
  <si>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</si>
  <si>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</si>
  <si>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</si>
  <si>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</si>
  <si>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</si>
  <si>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</si>
  <si>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</si>
  <si>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</si>
  <si>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</si>
  <si>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</si>
  <si>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</si>
  <si>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</si>
  <si>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</si>
  <si>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</si>
  <si>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</si>
  <si>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</si>
  <si>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</si>
  <si>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</si>
  <si>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</si>
  <si>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</si>
  <si>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</si>
  <si>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</si>
  <si>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</si>
  <si>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</si>
  <si>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</si>
  <si>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</si>
  <si>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</si>
  <si>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</si>
  <si>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</si>
  <si>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</si>
  <si>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</si>
  <si>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</si>
  <si>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</si>
  <si>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</si>
  <si>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</si>
  <si>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</si>
  <si>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</si>
  <si>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</si>
  <si>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</si>
  <si>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</si>
  <si>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</si>
  <si>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</si>
  <si>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</si>
  <si>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</si>
  <si>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</si>
  <si>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</si>
  <si>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</si>
  <si>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</si>
  <si>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</si>
  <si>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</si>
  <si>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</si>
  <si>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</si>
  <si>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</si>
  <si>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</si>
  <si>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</si>
  <si>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</si>
  <si>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</si>
  <si>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</si>
  <si>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</si>
  <si>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</si>
  <si>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</si>
  <si>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</si>
  <si>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</si>
  <si>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</si>
  <si>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</si>
  <si>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</si>
  <si>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</si>
  <si>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</si>
  <si>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</si>
  <si>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</si>
  <si>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</si>
  <si>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</si>
  <si>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</si>
  <si>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</si>
  <si>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</si>
  <si>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</si>
  <si>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</si>
  <si>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</si>
  <si>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</si>
  <si>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</si>
  <si>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</si>
  <si>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</si>
  <si>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</si>
  <si>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</si>
  <si>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</si>
  <si>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</si>
  <si>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</si>
  <si>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</si>
  <si>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</si>
  <si>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</si>
  <si>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</si>
  <si>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</si>
  <si>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</si>
  <si>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</si>
  <si>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</si>
  <si>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</si>
  <si>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</si>
  <si>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</si>
  <si>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</si>
  <si>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</si>
  <si>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</si>
  <si>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</si>
  <si>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</si>
  <si>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</si>
  <si>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</si>
  <si>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</si>
  <si>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</si>
  <si>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</si>
  <si>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</si>
  <si>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</si>
  <si>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</si>
  <si>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</si>
  <si>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</si>
  <si>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</si>
  <si>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</si>
  <si>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</si>
  <si>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</si>
  <si>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</si>
  <si>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</si>
  <si>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</si>
  <si>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</si>
  <si>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</si>
  <si>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</si>
  <si>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</si>
  <si>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</si>
  <si>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</si>
  <si>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</si>
  <si>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</si>
  <si>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</si>
  <si>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</si>
  <si>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</si>
  <si>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</si>
  <si>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</si>
  <si>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</si>
  <si>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</si>
  <si>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</si>
  <si>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</si>
  <si>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</si>
  <si>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</si>
  <si>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</si>
  <si>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</si>
  <si>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</si>
  <si>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</si>
  <si>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</si>
  <si>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</si>
  <si>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</si>
  <si>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</si>
  <si>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</si>
  <si>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</si>
  <si>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</si>
  <si>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</si>
  <si>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</si>
  <si>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</si>
  <si>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</si>
  <si>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</si>
  <si>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</si>
  <si>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</si>
  <si>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</si>
  <si>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</si>
  <si>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</si>
  <si>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</si>
  <si>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</si>
  <si>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</si>
  <si>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</si>
  <si>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</si>
  <si>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</si>
  <si>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</si>
  <si>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</si>
  <si>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</si>
  <si>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</si>
  <si>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</si>
  <si>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</si>
  <si>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</si>
  <si>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</si>
  <si>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</si>
  <si>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</si>
  <si>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</si>
  <si>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</si>
  <si>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</si>
  <si>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</si>
  <si>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</si>
  <si>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</si>
  <si>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</si>
  <si>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</si>
  <si>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</si>
  <si>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</si>
  <si>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</si>
  <si>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</si>
  <si>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</si>
  <si>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</si>
  <si>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</si>
  <si>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</si>
  <si>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</si>
  <si>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</si>
  <si>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</si>
  <si>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</si>
  <si>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</si>
  <si>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</si>
  <si>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</si>
  <si>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</si>
  <si>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</si>
  <si>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</si>
  <si>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</si>
  <si>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</si>
  <si>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</si>
  <si>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</si>
  <si>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</si>
  <si>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</si>
  <si>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</si>
  <si>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</si>
  <si>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</si>
  <si>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</si>
  <si>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</si>
  <si>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</si>
  <si>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</si>
  <si>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</si>
  <si>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</si>
  <si>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</si>
  <si>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</si>
  <si>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</si>
  <si>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</si>
  <si>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</si>
  <si>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</si>
  <si>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</si>
  <si>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</si>
  <si>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</si>
  <si>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</si>
  <si>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</si>
  <si>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</si>
  <si>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</si>
  <si>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</si>
  <si>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</si>
  <si>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</si>
  <si>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</si>
  <si>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</si>
  <si>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</si>
  <si>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</si>
  <si>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</si>
  <si>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</si>
  <si>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</si>
  <si>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</si>
  <si>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</si>
  <si>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</si>
  <si>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</si>
  <si>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</si>
  <si>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</si>
  <si>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</si>
  <si>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</si>
  <si>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</si>
  <si>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</si>
  <si>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</si>
  <si>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</si>
  <si>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</si>
  <si>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</si>
  <si>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</si>
  <si>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</si>
  <si>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</si>
  <si>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</si>
  <si>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</si>
  <si>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</si>
  <si>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</si>
  <si>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</si>
  <si>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</si>
  <si>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</si>
  <si>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</si>
  <si>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</si>
  <si>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</si>
  <si>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</si>
  <si>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</si>
  <si>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</si>
  <si>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</si>
  <si>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</si>
  <si>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</si>
  <si>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</si>
  <si>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</si>
  <si>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</si>
  <si>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</si>
  <si>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</si>
  <si>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</si>
  <si>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</si>
  <si>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</si>
  <si>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</si>
  <si>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</si>
  <si>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</si>
  <si>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</si>
  <si>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</si>
  <si>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</si>
  <si>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</si>
  <si>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</si>
  <si>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</si>
  <si>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</si>
  <si>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</si>
  <si>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</si>
  <si>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</si>
  <si>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</si>
  <si>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</si>
  <si>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</si>
  <si>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</si>
  <si>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</si>
  <si>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</si>
  <si>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</si>
  <si>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</si>
  <si>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</si>
  <si>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</si>
  <si>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</si>
  <si>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</si>
  <si>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</si>
  <si>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</si>
  <si>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</si>
  <si>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</si>
  <si>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</si>
  <si>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</si>
  <si>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</si>
  <si>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</si>
  <si>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</si>
  <si>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</si>
  <si>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</si>
  <si>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</si>
  <si>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</si>
  <si>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</si>
  <si>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</si>
  <si>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</si>
  <si>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</si>
  <si>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</si>
  <si>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</si>
  <si>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</si>
  <si>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</si>
  <si>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</si>
  <si>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</si>
  <si>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</si>
  <si>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</si>
  <si>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</si>
  <si>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</si>
  <si>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</si>
  <si>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</si>
  <si>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</si>
  <si>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</si>
  <si>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</si>
  <si>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</si>
  <si>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</si>
  <si>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</si>
  <si>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</si>
  <si>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</si>
  <si>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</si>
  <si>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</si>
  <si>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</si>
  <si>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</si>
  <si>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</si>
  <si>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</si>
  <si>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</si>
  <si>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</si>
  <si>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</si>
  <si>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</si>
  <si>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</si>
  <si>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</si>
  <si>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</si>
  <si>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</si>
  <si>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</si>
  <si>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</si>
  <si>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</si>
  <si>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</si>
  <si>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</si>
  <si>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</si>
  <si>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</si>
  <si>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</si>
  <si>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</si>
  <si>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</si>
  <si>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</si>
  <si>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</si>
  <si>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</si>
  <si>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</si>
  <si>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</si>
  <si>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</si>
  <si>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</si>
  <si>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</si>
  <si>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</si>
  <si>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</si>
  <si>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</si>
  <si>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</si>
  <si>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</si>
  <si>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</si>
  <si>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</si>
  <si>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</si>
  <si>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</si>
  <si>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</si>
  <si>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</si>
  <si>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</si>
  <si>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</si>
  <si>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</si>
  <si>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</si>
  <si>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</si>
  <si>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</si>
  <si>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</si>
  <si>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</si>
  <si>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</si>
  <si>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</si>
  <si>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</si>
  <si>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</si>
  <si>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</si>
  <si>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</si>
  <si>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</si>
  <si>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</si>
  <si>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</si>
  <si>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</si>
  <si>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</si>
  <si>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</si>
  <si>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</si>
  <si>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</si>
  <si>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</si>
  <si>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</si>
  <si>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</si>
  <si>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</si>
  <si>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</si>
  <si>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</si>
  <si>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</si>
  <si>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</si>
  <si>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</si>
  <si>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</si>
  <si>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</si>
  <si>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</si>
  <si>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</si>
  <si>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</si>
  <si>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</si>
  <si>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</si>
  <si>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</si>
  <si>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</si>
  <si>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</si>
  <si>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</si>
  <si>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</si>
  <si>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</si>
  <si>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</si>
  <si>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</si>
  <si>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</si>
  <si>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</si>
  <si>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</si>
  <si>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</si>
  <si>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</si>
  <si>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</si>
  <si>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</si>
  <si>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</si>
  <si>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</si>
  <si>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</si>
  <si>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</si>
  <si>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</si>
  <si>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</si>
  <si>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</si>
  <si>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</si>
  <si>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</si>
  <si>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</si>
  <si>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</si>
  <si>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</si>
  <si>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</si>
  <si>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</si>
  <si>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</si>
  <si>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</si>
  <si>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</si>
  <si>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</si>
  <si>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</si>
  <si>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</si>
  <si>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</si>
  <si>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</si>
  <si>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</si>
  <si>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</si>
  <si>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</si>
  <si>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</si>
  <si>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</si>
  <si>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</si>
  <si>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</si>
  <si>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</si>
  <si>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</si>
  <si>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</si>
  <si>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</si>
  <si>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</si>
  <si>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</si>
  <si>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</si>
  <si>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</si>
  <si>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</si>
  <si>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</si>
  <si>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</si>
  <si>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</si>
  <si>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</si>
  <si>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</si>
  <si>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</si>
  <si>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</si>
  <si>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</si>
  <si>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</si>
  <si>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</si>
  <si>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</si>
  <si>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</si>
  <si>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</si>
  <si>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</si>
  <si>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</si>
  <si>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</si>
  <si>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</si>
  <si>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</si>
  <si>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</si>
  <si>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</si>
  <si>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</si>
  <si>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</si>
  <si>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</si>
  <si>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</si>
  <si>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</si>
  <si>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</si>
  <si>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</si>
  <si>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</si>
  <si>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</si>
  <si>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</si>
  <si>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</si>
  <si>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</si>
  <si>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</si>
  <si>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</si>
  <si>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</si>
  <si>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</si>
  <si>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</si>
  <si>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</si>
  <si>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</si>
  <si>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</si>
  <si>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</si>
  <si>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</si>
  <si>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</si>
  <si>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</si>
  <si>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</si>
  <si>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</si>
  <si>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</si>
  <si>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</si>
  <si>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</si>
  <si>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</si>
  <si>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</si>
  <si>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</si>
  <si>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</si>
  <si>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</si>
  <si>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</si>
  <si>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</si>
  <si>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</si>
  <si>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</si>
  <si>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</si>
  <si>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</si>
  <si>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</si>
  <si>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</si>
  <si>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</si>
  <si>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</si>
  <si>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</si>
  <si>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</si>
  <si>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</si>
  <si>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</si>
  <si>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</si>
  <si>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</si>
  <si>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</si>
  <si>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</si>
  <si>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</si>
  <si>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</si>
  <si>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</si>
  <si>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</si>
  <si>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</si>
  <si>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</si>
  <si>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</si>
  <si>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</si>
  <si>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</si>
  <si>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</si>
  <si>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</si>
  <si>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</si>
  <si>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</si>
  <si>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</si>
  <si>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</si>
  <si>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</si>
  <si>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</si>
  <si>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</si>
  <si>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</si>
  <si>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</si>
  <si>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</si>
  <si>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</si>
  <si>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</si>
  <si>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</si>
  <si>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</si>
  <si>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</si>
  <si>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</si>
  <si>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</si>
  <si>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</si>
  <si>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</si>
  <si>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</si>
  <si>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</si>
  <si>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</si>
  <si>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</si>
  <si>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</si>
  <si>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</si>
  <si>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</si>
  <si>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</si>
  <si>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</si>
  <si>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</si>
  <si>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</si>
  <si>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</si>
  <si>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</si>
  <si>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</si>
  <si>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</si>
  <si>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</si>
  <si>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</si>
  <si>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</si>
  <si>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</si>
  <si>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</si>
  <si>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</si>
  <si>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</si>
  <si>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</si>
  <si>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</si>
  <si>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</si>
  <si>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</si>
  <si>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</si>
  <si>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</si>
  <si>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</si>
  <si>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</si>
  <si>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</si>
  <si>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</si>
  <si>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</si>
  <si>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</si>
  <si>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</si>
  <si>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</si>
  <si>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</si>
  <si>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</si>
  <si>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</si>
  <si>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</si>
  <si>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</si>
  <si>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</si>
  <si>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</si>
  <si>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</si>
  <si>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</si>
  <si>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</si>
  <si>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</si>
  <si>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</si>
  <si>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</si>
  <si>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</si>
  <si>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</si>
  <si>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</si>
  <si>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</si>
  <si>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</si>
  <si>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</si>
  <si>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</si>
  <si>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</si>
  <si>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</si>
  <si>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</si>
  <si>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</si>
  <si>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</si>
  <si>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</si>
  <si>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</si>
  <si>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</si>
  <si>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</si>
  <si>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</si>
  <si>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</si>
  <si>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</si>
  <si>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</si>
  <si>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</si>
  <si>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</si>
  <si>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</si>
  <si>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</si>
  <si>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</si>
  <si>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</si>
  <si>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</si>
  <si>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</si>
  <si>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</si>
  <si>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</si>
  <si>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</si>
  <si>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</si>
  <si>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</si>
  <si>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</si>
  <si>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</si>
  <si>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</si>
  <si>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</si>
  <si>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</si>
  <si>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</si>
  <si>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</si>
  <si>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</si>
  <si>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</si>
  <si>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</si>
  <si>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</si>
  <si>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</si>
  <si>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</si>
  <si>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</si>
  <si>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</si>
  <si>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</si>
  <si>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</si>
  <si>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</si>
  <si>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</si>
  <si>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</si>
  <si>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</si>
  <si>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</si>
  <si>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</si>
  <si>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</si>
  <si>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</si>
  <si>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</si>
  <si>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</si>
  <si>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</si>
  <si>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</si>
  <si>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</si>
  <si>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</si>
  <si>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</si>
  <si>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</si>
  <si>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</si>
  <si>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</si>
  <si>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</si>
  <si>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</si>
  <si>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</si>
  <si>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</si>
  <si>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</si>
  <si>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</si>
  <si>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</si>
  <si>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</si>
  <si>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</si>
  <si>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</si>
  <si>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</si>
  <si>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</si>
  <si>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</si>
  <si>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</si>
  <si>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</si>
  <si>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</si>
  <si>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</si>
  <si>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</si>
  <si>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</si>
  <si>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</si>
  <si>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</si>
  <si>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</si>
  <si>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</si>
  <si>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</si>
  <si>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</si>
  <si>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</si>
  <si>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</si>
  <si>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</si>
  <si>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</si>
  <si>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</si>
  <si>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</si>
  <si>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</si>
  <si>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</si>
  <si>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</si>
  <si>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</si>
  <si>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</si>
  <si>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</si>
  <si>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</si>
  <si>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</si>
  <si>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</si>
  <si>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</si>
  <si>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</si>
  <si>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</si>
  <si>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</si>
  <si>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</si>
  <si>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</si>
  <si>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</si>
  <si>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</si>
  <si>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</si>
  <si>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</si>
  <si>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</si>
  <si>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</si>
  <si>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</si>
  <si>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</si>
  <si>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</si>
  <si>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</si>
  <si>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</si>
  <si>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</si>
  <si>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</si>
  <si>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</si>
  <si>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</si>
  <si>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</si>
  <si>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</si>
  <si>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</si>
  <si>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</si>
  <si>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</si>
  <si>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</si>
  <si>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</si>
  <si>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</si>
  <si>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</si>
  <si>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</si>
  <si>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</si>
  <si>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</si>
  <si>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</si>
  <si>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</si>
  <si>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</si>
  <si>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</si>
  <si>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</si>
  <si>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</si>
  <si>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</si>
  <si>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</si>
  <si>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</si>
  <si>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</si>
  <si>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</si>
  <si>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</si>
  <si>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</si>
  <si>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</si>
  <si>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</si>
  <si>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</si>
  <si>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</si>
  <si>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</si>
  <si>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</si>
  <si>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</si>
  <si>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</si>
  <si>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</si>
  <si>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</si>
  <si>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</si>
  <si>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</si>
  <si>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</si>
  <si>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</si>
  <si>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</si>
  <si>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</si>
  <si>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</si>
  <si>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</si>
  <si>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</si>
  <si>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</si>
  <si>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</si>
  <si>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</si>
  <si>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</si>
  <si>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</si>
  <si>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</si>
  <si>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</si>
  <si>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</si>
  <si>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</si>
  <si>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</si>
  <si>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</si>
  <si>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</si>
  <si>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</si>
  <si>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</si>
  <si>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</si>
  <si>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</si>
  <si>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</si>
  <si>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</si>
  <si>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</si>
  <si>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</si>
  <si>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</si>
  <si>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</si>
  <si>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</si>
  <si>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</si>
  <si>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</si>
  <si>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</si>
  <si>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</si>
  <si>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</si>
  <si>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</si>
  <si>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</si>
  <si>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</si>
  <si>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</si>
  <si>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</si>
  <si>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</si>
  <si>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</si>
  <si>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</si>
  <si>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</si>
  <si>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</si>
  <si>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</si>
  <si>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</si>
  <si>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</si>
  <si>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</si>
  <si>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</si>
  <si>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</si>
  <si>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</si>
  <si>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</si>
  <si>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</si>
  <si>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</si>
  <si>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</si>
  <si>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</si>
  <si>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</si>
  <si>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</si>
  <si>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</si>
  <si>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</si>
  <si>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</si>
  <si>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</si>
  <si>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</si>
  <si>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</si>
  <si>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</si>
  <si>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</si>
  <si>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</si>
  <si>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</si>
  <si>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</si>
  <si>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</si>
  <si>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</si>
  <si>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</si>
  <si>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</si>
  <si>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</si>
  <si>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</si>
  <si>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</si>
  <si>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</si>
  <si>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</si>
  <si>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</si>
  <si>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</si>
  <si>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</si>
  <si>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</si>
  <si>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</si>
  <si>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</si>
  <si>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</si>
  <si>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</si>
  <si>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</si>
  <si>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</si>
  <si>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</si>
  <si>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</si>
  <si>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</si>
  <si>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</si>
  <si>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</si>
  <si>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</si>
  <si>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</si>
  <si>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</si>
  <si>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</si>
  <si>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</si>
  <si>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</si>
  <si>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</si>
  <si>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</si>
  <si>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</si>
  <si>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</si>
  <si>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</si>
  <si>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</si>
  <si>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</si>
  <si>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</si>
  <si>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</si>
  <si>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</si>
  <si>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</si>
  <si>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</si>
  <si>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</si>
  <si>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</si>
  <si>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</si>
  <si>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</si>
  <si>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</si>
  <si>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</si>
  <si>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</si>
  <si>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</si>
  <si>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</si>
  <si>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</si>
  <si>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</si>
  <si>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</si>
  <si>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</si>
  <si>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</si>
  <si>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</si>
  <si>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</si>
  <si>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</si>
  <si>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</si>
  <si>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</si>
  <si>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</si>
  <si>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</si>
  <si>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</si>
  <si>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</si>
  <si>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</si>
  <si>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</si>
  <si>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</si>
  <si>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</si>
  <si>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</si>
  <si>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</si>
  <si>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</si>
  <si>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</si>
  <si>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</si>
  <si>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</si>
  <si>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</si>
  <si>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</si>
  <si>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</si>
  <si>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</si>
  <si>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</si>
  <si>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</si>
  <si>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</si>
  <si>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</si>
  <si>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</si>
  <si>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</si>
  <si>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</si>
  <si>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</si>
  <si>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</si>
  <si>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</si>
  <si>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</si>
  <si>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</si>
  <si>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</si>
  <si>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</si>
  <si>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</si>
  <si>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</si>
  <si>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</si>
  <si>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</si>
  <si>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</si>
  <si>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</si>
  <si>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</si>
  <si>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</si>
  <si>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</si>
  <si>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</si>
  <si>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</si>
  <si>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</si>
  <si>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</si>
  <si>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</si>
  <si>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</si>
  <si>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</si>
  <si>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</si>
  <si>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</si>
  <si>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</si>
  <si>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</si>
  <si>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</si>
  <si>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</si>
  <si>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</si>
  <si>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</si>
  <si>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</si>
  <si>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</si>
  <si>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</si>
  <si>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</si>
  <si>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</si>
  <si>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</si>
  <si>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</si>
  <si>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</si>
  <si>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</si>
  <si>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</si>
  <si>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</si>
  <si>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</si>
  <si>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</si>
  <si>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</si>
  <si>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</si>
  <si>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</si>
  <si>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</si>
  <si>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</si>
  <si>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</si>
  <si>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</si>
  <si>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</si>
  <si>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</si>
  <si>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</si>
  <si>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</si>
  <si>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</si>
  <si>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</si>
  <si>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</si>
  <si>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</si>
  <si>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</si>
  <si>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</si>
  <si>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</si>
  <si>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</si>
  <si>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</si>
  <si>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</si>
  <si>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</si>
  <si>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</si>
  <si>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</si>
  <si>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</si>
  <si>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</si>
  <si>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</si>
  <si>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</si>
  <si>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</si>
  <si>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</si>
  <si>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</si>
  <si>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</si>
  <si>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</si>
  <si>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</si>
  <si>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</si>
  <si>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</si>
  <si>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</si>
  <si>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</si>
  <si>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</si>
  <si>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</si>
  <si>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</si>
  <si>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</si>
  <si>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</si>
  <si>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</si>
  <si>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</si>
  <si>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</si>
  <si>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</si>
  <si>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</si>
  <si>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</si>
  <si>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</si>
  <si>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</si>
  <si>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</si>
  <si>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</si>
  <si>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</si>
  <si>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</si>
  <si>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</si>
  <si>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</si>
  <si>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</si>
  <si>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</si>
  <si>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</si>
  <si>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</si>
  <si>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</si>
  <si>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</si>
  <si>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</si>
  <si>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</si>
  <si>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</si>
  <si>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</si>
  <si>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</si>
  <si>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</si>
  <si>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</si>
  <si>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</si>
  <si>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</si>
  <si>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</si>
  <si>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</si>
  <si>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</si>
  <si>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</si>
  <si>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</si>
  <si>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</si>
  <si>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</si>
  <si>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</si>
  <si>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</si>
  <si>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</si>
  <si>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</si>
  <si>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</si>
  <si>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</si>
  <si>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</si>
  <si>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</si>
  <si>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</si>
  <si>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</si>
  <si>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</si>
  <si>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</si>
  <si>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</si>
  <si>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</si>
  <si>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</si>
  <si>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</si>
  <si>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</si>
  <si>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</si>
  <si>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</si>
  <si>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</si>
  <si>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</si>
  <si>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</si>
  <si>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</si>
  <si>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</si>
  <si>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</si>
  <si>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</si>
  <si>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</si>
  <si>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</si>
  <si>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</si>
  <si>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</si>
  <si>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</si>
  <si>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</si>
  <si>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</si>
  <si>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</si>
  <si>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</si>
  <si>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</si>
  <si>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</si>
  <si>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</si>
  <si>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</si>
  <si>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</si>
  <si>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</si>
  <si>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</si>
  <si>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</si>
  <si>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</si>
  <si>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</si>
  <si>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</si>
  <si>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</si>
  <si>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</si>
  <si>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</si>
  <si>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</si>
  <si>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</si>
  <si>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</si>
  <si>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</si>
  <si>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</si>
  <si>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</si>
  <si>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</si>
  <si>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</si>
  <si>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</si>
  <si>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</si>
  <si>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</si>
  <si>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</si>
  <si>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</si>
  <si>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</si>
  <si>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</si>
  <si>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</si>
  <si>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</si>
  <si>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</si>
  <si>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</si>
  <si>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</si>
  <si>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</si>
  <si>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</si>
  <si>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</si>
  <si>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</si>
  <si>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</si>
  <si>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</si>
  <si>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</si>
  <si>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</si>
  <si>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</si>
  <si>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</si>
  <si>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</si>
  <si>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</si>
  <si>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</si>
  <si>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</si>
  <si>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</si>
  <si>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</si>
  <si>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</si>
  <si>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</si>
  <si>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</si>
  <si>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</si>
  <si>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</si>
  <si>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</si>
  <si>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</si>
  <si>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</si>
  <si>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</si>
  <si>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</si>
  <si>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</si>
  <si>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</si>
  <si>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</si>
  <si>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</si>
  <si>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</si>
  <si>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</si>
  <si>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</si>
  <si>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</si>
  <si>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</si>
  <si>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</si>
  <si>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</si>
  <si>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</si>
  <si>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</si>
  <si>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</si>
  <si>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</si>
  <si>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</si>
  <si>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</si>
  <si>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</si>
  <si>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</si>
  <si>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</si>
  <si>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</si>
  <si>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</si>
  <si>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</si>
  <si>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</si>
  <si>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</si>
  <si>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</si>
  <si>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</si>
  <si>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</si>
  <si>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</si>
  <si>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</si>
  <si>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</si>
  <si>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</si>
  <si>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</si>
  <si>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</si>
  <si>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</si>
  <si>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</si>
  <si>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</si>
  <si>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</si>
  <si>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</si>
  <si>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</si>
  <si>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</si>
  <si>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</si>
  <si>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</si>
  <si>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</si>
  <si>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</si>
  <si>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</si>
  <si>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</si>
  <si>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</si>
  <si>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</si>
  <si>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</si>
  <si>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</si>
  <si>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</si>
  <si>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</si>
  <si>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</si>
  <si>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</si>
  <si>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</si>
  <si>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</si>
  <si>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</si>
  <si>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</si>
  <si>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</si>
  <si>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</si>
  <si>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</si>
  <si>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</si>
  <si>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</si>
  <si>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</si>
  <si>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</si>
  <si>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</si>
  <si>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</si>
  <si>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</si>
  <si>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</si>
  <si>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</si>
  <si>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</si>
  <si>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</si>
  <si>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</si>
  <si>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</si>
  <si>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</si>
  <si>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</si>
  <si>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</si>
  <si>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</si>
  <si>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</si>
  <si>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</si>
  <si>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</si>
  <si>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</si>
  <si>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</si>
  <si>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</si>
  <si>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</si>
  <si>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</si>
  <si>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</si>
  <si>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</si>
  <si>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</si>
  <si>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</si>
  <si>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</si>
  <si>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</si>
  <si>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</si>
  <si>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</si>
  <si>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</si>
  <si>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</si>
  <si>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</si>
  <si>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</si>
  <si>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</si>
  <si>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</si>
  <si>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</si>
  <si>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</si>
  <si>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</si>
  <si>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</si>
  <si>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</si>
  <si>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</si>
  <si>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</si>
  <si>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</si>
  <si>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</si>
  <si>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</si>
  <si>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</si>
  <si>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</si>
  <si>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</si>
  <si>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</si>
  <si>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</si>
  <si>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</si>
  <si>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</si>
  <si>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</si>
  <si>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</si>
  <si>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</si>
  <si>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</si>
  <si>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</si>
  <si>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</si>
  <si>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</si>
  <si>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</si>
  <si>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</si>
  <si>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</si>
  <si>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</si>
  <si>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</si>
  <si>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</si>
  <si>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</si>
  <si>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</si>
  <si>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</si>
  <si>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</si>
  <si>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</si>
  <si>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</si>
  <si>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</si>
  <si>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</si>
  <si>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</si>
  <si>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</si>
  <si>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</si>
  <si>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</si>
  <si>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</si>
  <si>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</si>
  <si>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</si>
  <si>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</si>
  <si>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</si>
  <si>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</si>
  <si>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</si>
  <si>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</si>
  <si>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</si>
  <si>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</si>
  <si>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</si>
  <si>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</si>
  <si>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</si>
  <si>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</si>
  <si>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</si>
  <si>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</si>
  <si>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</si>
  <si>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</si>
  <si>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</si>
  <si>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</si>
  <si>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</si>
  <si>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</si>
  <si>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</si>
  <si>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</si>
  <si>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</si>
  <si>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</si>
  <si>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</si>
  <si>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</si>
  <si>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</si>
  <si>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</si>
  <si>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</si>
  <si>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</si>
  <si>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</si>
  <si>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</si>
  <si>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</si>
  <si>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</si>
  <si>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</si>
  <si>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</si>
  <si>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</si>
  <si>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</si>
  <si>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</si>
  <si>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</si>
  <si>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</si>
  <si>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</si>
  <si>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</si>
  <si>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</si>
  <si>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</si>
  <si>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</si>
  <si>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</si>
  <si>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</si>
  <si>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</si>
  <si>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</si>
  <si>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</si>
  <si>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</si>
  <si>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</si>
  <si>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</si>
  <si>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</si>
  <si>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</si>
  <si>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</si>
  <si>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</si>
  <si>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</si>
  <si>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</si>
  <si>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</si>
  <si>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</si>
  <si>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</si>
  <si>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</si>
  <si>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</si>
  <si>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</si>
  <si>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</si>
  <si>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</si>
  <si>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</si>
  <si>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</si>
  <si>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</si>
  <si>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</si>
  <si>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</si>
  <si>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</si>
  <si>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</si>
  <si>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</si>
  <si>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</si>
  <si>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</si>
  <si>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</si>
  <si>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</si>
  <si>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</si>
  <si>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</si>
  <si>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</si>
  <si>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</si>
  <si>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</si>
  <si>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</si>
  <si>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</si>
  <si>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</si>
  <si>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</si>
  <si>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</si>
  <si>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</si>
  <si>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</si>
  <si>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</si>
  <si>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</si>
  <si>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</si>
  <si>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</si>
  <si>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</si>
  <si>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</si>
  <si>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</si>
  <si>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</si>
  <si>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</si>
  <si>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</si>
  <si>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</si>
  <si>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</si>
  <si>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</si>
  <si>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</si>
  <si>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</si>
  <si>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</si>
  <si>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</si>
  <si>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</si>
  <si>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</si>
  <si>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</si>
  <si>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</si>
  <si>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</si>
  <si>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</si>
  <si>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</si>
  <si>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</si>
  <si>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</si>
  <si>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</si>
  <si>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</si>
  <si>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</si>
  <si>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</si>
  <si>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</si>
  <si>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</si>
  <si>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</si>
  <si>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</si>
  <si>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</si>
  <si>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</si>
  <si>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</si>
  <si>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</si>
  <si>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</si>
  <si>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</si>
  <si>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</si>
  <si>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</si>
  <si>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</si>
  <si>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</si>
  <si>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</si>
  <si>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</si>
  <si>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</si>
  <si>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</si>
  <si>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</si>
  <si>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</si>
  <si>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</si>
  <si>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</si>
  <si>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</si>
  <si>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</si>
  <si>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</si>
  <si>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</si>
  <si>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</si>
  <si>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</si>
  <si>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</si>
  <si>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</si>
  <si>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</si>
  <si>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</si>
  <si>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</si>
  <si>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</si>
  <si>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</si>
  <si>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</si>
  <si>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</si>
  <si>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</si>
  <si>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</si>
  <si>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</si>
  <si>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</si>
  <si>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</si>
  <si>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</si>
  <si>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</si>
  <si>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</si>
  <si>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</si>
  <si>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</si>
  <si>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</si>
  <si>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</si>
  <si>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</si>
  <si>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</si>
  <si>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</si>
  <si>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</si>
  <si>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</si>
  <si>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</si>
  <si>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</si>
  <si>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</si>
  <si>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</si>
  <si>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</si>
  <si>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</si>
  <si>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</si>
  <si>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</si>
  <si>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</si>
  <si>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</si>
  <si>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</si>
  <si>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</si>
  <si>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</si>
  <si>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</si>
  <si>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</si>
  <si>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</si>
  <si>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</si>
  <si>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</si>
  <si>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</si>
  <si>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</si>
  <si>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</si>
  <si>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</si>
  <si>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</si>
  <si>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</si>
  <si>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</si>
  <si>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</si>
  <si>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</si>
  <si>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</si>
  <si>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</si>
  <si>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</si>
  <si>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</si>
  <si>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</si>
  <si>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</si>
  <si>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</si>
  <si>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</si>
  <si>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</si>
  <si>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</si>
  <si>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</si>
  <si>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</si>
  <si>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</si>
  <si>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</si>
  <si>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</si>
  <si>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</si>
  <si>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</si>
  <si>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</si>
  <si>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</si>
  <si>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</si>
  <si>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</si>
  <si>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</si>
  <si>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</si>
  <si>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</si>
  <si>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</si>
  <si>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</si>
  <si>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</si>
  <si>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</si>
  <si>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</si>
  <si>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</si>
  <si>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</si>
  <si>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</si>
  <si>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</si>
  <si>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</si>
  <si>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</si>
  <si>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</si>
  <si>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</si>
  <si>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</si>
  <si>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</si>
  <si>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</si>
  <si>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</si>
  <si>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</si>
  <si>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</si>
  <si>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</si>
  <si>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</si>
  <si>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</si>
  <si>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</si>
  <si>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</si>
  <si>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</si>
  <si>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</si>
  <si>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</si>
  <si>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</si>
  <si>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</si>
  <si>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</si>
  <si>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</si>
  <si>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</si>
  <si>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</si>
  <si>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</si>
  <si>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</si>
  <si>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</si>
  <si>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</si>
  <si>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</si>
  <si>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</si>
  <si>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</si>
  <si>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</si>
  <si>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</si>
  <si>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</si>
  <si>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</si>
  <si>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</si>
  <si>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</si>
  <si>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</si>
  <si>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</si>
  <si>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</si>
  <si>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</si>
  <si>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</si>
  <si>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</si>
  <si>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</si>
  <si>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</si>
  <si>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</si>
  <si>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</si>
  <si>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</si>
  <si>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</si>
  <si>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</si>
  <si>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</si>
  <si>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</si>
  <si>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</si>
  <si>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</si>
  <si>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</si>
  <si>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</si>
  <si>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</si>
  <si>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</si>
  <si>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</si>
  <si>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</si>
  <si>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</si>
  <si>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</si>
  <si>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</si>
  <si>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</si>
  <si>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</si>
  <si>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</si>
  <si>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</si>
  <si>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</si>
  <si>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</si>
  <si>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</si>
  <si>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</si>
  <si>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</si>
  <si>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</si>
  <si>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</si>
  <si>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</si>
  <si>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</si>
  <si>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</si>
  <si>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</si>
  <si>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</si>
  <si>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</si>
  <si>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</si>
  <si>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</si>
  <si>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</si>
  <si>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</si>
  <si>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</si>
  <si>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</si>
  <si>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</si>
  <si>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</si>
  <si>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</si>
  <si>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</si>
  <si>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</si>
  <si>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</si>
  <si>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</si>
  <si>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</si>
  <si>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</si>
  <si>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</si>
  <si>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</si>
  <si>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</si>
  <si>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</si>
  <si>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</si>
  <si>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</si>
  <si>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</si>
  <si>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</si>
  <si>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</si>
  <si>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</si>
  <si>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</si>
  <si>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</si>
  <si>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</si>
  <si>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</si>
  <si>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</si>
  <si>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</si>
  <si>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</si>
  <si>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</si>
  <si>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</si>
  <si>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</si>
  <si>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</si>
  <si>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</si>
  <si>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</si>
  <si>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</si>
  <si>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</si>
  <si>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</si>
  <si>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</si>
  <si>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</si>
  <si>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</si>
  <si>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</si>
  <si>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</si>
  <si>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</si>
  <si>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</si>
  <si>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</si>
  <si>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</si>
  <si>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</si>
  <si>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</si>
  <si>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</si>
  <si>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</si>
  <si>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</si>
  <si>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</si>
  <si>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</si>
  <si>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</si>
  <si>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</si>
  <si>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</si>
  <si>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</si>
  <si>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</si>
  <si>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</si>
  <si>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</si>
  <si>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</si>
  <si>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</si>
  <si>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</si>
  <si>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</si>
  <si>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</si>
  <si>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</si>
  <si>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</si>
  <si>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</si>
  <si>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</si>
  <si>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</si>
  <si>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</si>
  <si>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</si>
  <si>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</si>
  <si>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</si>
  <si>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</si>
  <si>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</si>
  <si>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</si>
  <si>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</si>
  <si>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</si>
  <si>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</si>
  <si>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</si>
  <si>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</si>
  <si>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</si>
  <si>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</si>
  <si>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</si>
  <si>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</si>
  <si>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</si>
  <si>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</si>
  <si>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</si>
  <si>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</si>
  <si>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</si>
  <si>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</si>
  <si>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</si>
  <si>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</si>
  <si>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</si>
  <si>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</si>
  <si>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</si>
  <si>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</si>
  <si>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</si>
  <si>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</si>
  <si>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</si>
  <si>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</si>
  <si>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</si>
  <si>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</si>
  <si>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</si>
  <si>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</si>
  <si>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</si>
  <si>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</si>
  <si>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</si>
  <si>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</si>
  <si>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</si>
  <si>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</si>
  <si>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</si>
  <si>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</si>
  <si>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</si>
  <si>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</si>
  <si>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</si>
  <si>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</si>
  <si>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</si>
  <si>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</si>
  <si>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</si>
  <si>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</si>
  <si>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</si>
  <si>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</si>
  <si>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</si>
  <si>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</si>
  <si>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</si>
  <si>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</si>
  <si>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</si>
  <si>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</si>
  <si>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</si>
  <si>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</si>
  <si>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</si>
  <si>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</si>
  <si>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</si>
  <si>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</si>
  <si>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</si>
  <si>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</si>
  <si>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</si>
  <si>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</si>
  <si>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</si>
  <si>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</si>
  <si>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</si>
  <si>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</si>
  <si>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</si>
  <si>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</si>
  <si>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</si>
  <si>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</si>
  <si>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</si>
  <si>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</si>
  <si>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</si>
  <si>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</si>
  <si>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</si>
  <si>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</si>
  <si>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</si>
  <si>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</si>
  <si>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</si>
  <si>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</si>
  <si>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</si>
  <si>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</si>
  <si>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</si>
  <si>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</si>
  <si>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</si>
  <si>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</si>
  <si>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</si>
  <si>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</si>
  <si>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</si>
  <si>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</si>
  <si>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</si>
  <si>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</si>
  <si>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</si>
  <si>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</si>
  <si>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</si>
  <si>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</si>
  <si>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</si>
  <si>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</si>
  <si>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</si>
  <si>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</si>
  <si>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</si>
  <si>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</si>
  <si>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</si>
  <si>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</si>
  <si>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</si>
  <si>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</si>
  <si>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</si>
  <si>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</si>
  <si>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</si>
  <si>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</si>
  <si>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</si>
  <si>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</si>
  <si>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</si>
  <si>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</si>
  <si>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</si>
  <si>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</si>
  <si>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</si>
  <si>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</si>
  <si>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</si>
  <si>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</si>
  <si>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</si>
  <si>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</si>
  <si>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</si>
  <si>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</si>
  <si>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</si>
  <si>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</si>
  <si>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</si>
  <si>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</si>
  <si>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</si>
  <si>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</si>
  <si>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</si>
  <si>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</si>
  <si>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</si>
  <si>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</si>
  <si>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</si>
  <si>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</si>
  <si>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</si>
  <si>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</si>
  <si>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</si>
  <si>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</si>
  <si>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</si>
  <si>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</si>
  <si>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</si>
  <si>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</si>
  <si>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</si>
  <si>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</si>
  <si>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</si>
  <si>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</si>
  <si>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</si>
  <si>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</si>
  <si>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</si>
  <si>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</si>
  <si>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</si>
  <si>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</si>
  <si>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</si>
  <si>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</si>
  <si>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</si>
  <si>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</si>
  <si>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</si>
  <si>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</si>
  <si>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</si>
  <si>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</si>
  <si>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</si>
  <si>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</si>
  <si>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</si>
  <si>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</si>
  <si>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</si>
  <si>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</si>
  <si>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</si>
  <si>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</si>
  <si>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</si>
  <si>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</si>
  <si>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</si>
  <si>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</si>
  <si>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</si>
  <si>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</si>
  <si>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</si>
  <si>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</si>
  <si>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</si>
  <si>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</si>
  <si>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</si>
  <si>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</si>
  <si>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</si>
  <si>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</si>
  <si>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</si>
  <si>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</si>
  <si>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</si>
  <si>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</si>
  <si>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</si>
  <si>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</si>
  <si>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</si>
  <si>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</si>
  <si>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</si>
  <si>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</si>
  <si>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</si>
  <si>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</si>
  <si>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</si>
  <si>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</si>
  <si>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</si>
  <si>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</si>
  <si>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</si>
  <si>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</si>
  <si>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</si>
  <si>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</si>
  <si>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</si>
  <si>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</si>
  <si>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</si>
  <si>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</si>
  <si>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</si>
  <si>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</si>
  <si>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</si>
  <si>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</si>
  <si>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</si>
  <si>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</si>
  <si>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</si>
  <si>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</si>
  <si>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</si>
  <si>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</si>
  <si>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</si>
  <si>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</si>
  <si>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</si>
  <si>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</si>
  <si>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</si>
  <si>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</si>
  <si>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</si>
  <si>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</si>
  <si>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</si>
  <si>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</si>
  <si>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</si>
  <si>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</si>
  <si>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</si>
  <si>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</si>
  <si>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</si>
  <si>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</si>
  <si>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</si>
  <si>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</si>
  <si>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</si>
  <si>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</si>
  <si>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</si>
  <si>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</si>
  <si>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</si>
  <si>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</si>
  <si>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</si>
  <si>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</si>
  <si>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</si>
  <si>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</si>
  <si>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</si>
  <si>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</si>
  <si>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</si>
  <si>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</si>
  <si>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</si>
  <si>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</si>
  <si>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</si>
  <si>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</si>
  <si>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</si>
  <si>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</si>
  <si>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</si>
  <si>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</si>
  <si>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</si>
  <si>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</si>
  <si>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</si>
  <si>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</si>
  <si>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</si>
  <si>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</si>
  <si>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</si>
  <si>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</si>
  <si>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</si>
  <si>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</si>
  <si>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</si>
  <si>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</si>
  <si>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</si>
  <si>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</si>
  <si>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</si>
  <si>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</si>
  <si>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</si>
  <si>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</si>
  <si>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</si>
  <si>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</si>
  <si>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</si>
  <si>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</si>
  <si>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</si>
  <si>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</si>
  <si>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</si>
  <si>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</si>
  <si>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</si>
  <si>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</si>
  <si>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</si>
  <si>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</si>
  <si>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</si>
  <si>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</si>
  <si>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</si>
  <si>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</si>
  <si>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</si>
  <si>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</si>
  <si>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</si>
  <si>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</si>
  <si>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</si>
  <si>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</si>
  <si>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</si>
  <si>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</si>
  <si>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</si>
  <si>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</si>
  <si>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</si>
  <si>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</si>
  <si>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</si>
  <si>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</si>
  <si>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</si>
  <si>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</si>
  <si>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</si>
  <si>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</si>
  <si>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</si>
  <si>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</si>
  <si>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</si>
  <si>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</si>
  <si>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</si>
  <si>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</si>
  <si>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</si>
  <si>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</si>
  <si>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</si>
  <si>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</si>
  <si>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</si>
  <si>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</si>
  <si>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</si>
  <si>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</si>
  <si>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</si>
  <si>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</si>
  <si>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</si>
  <si>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</si>
  <si>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</si>
  <si>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</si>
  <si>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</si>
  <si>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</si>
  <si>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</si>
  <si>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</si>
  <si>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</si>
  <si>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</si>
  <si>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</si>
  <si>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</si>
  <si>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</si>
  <si>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</si>
  <si>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</si>
  <si>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</si>
  <si>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</si>
  <si>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</si>
  <si>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</si>
  <si>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</si>
  <si>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</si>
  <si>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</si>
  <si>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</si>
  <si>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</si>
  <si>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</si>
  <si>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</si>
  <si>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</si>
  <si>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</si>
  <si>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</si>
  <si>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</si>
  <si>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</si>
  <si>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</si>
  <si>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</si>
  <si>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</si>
  <si>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</si>
  <si>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</si>
  <si>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</si>
  <si>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</si>
  <si>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</si>
  <si>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</si>
  <si>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</si>
  <si>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</si>
  <si>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</si>
  <si>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</si>
  <si>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</si>
  <si>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</si>
  <si>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</si>
  <si>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</si>
  <si>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</si>
  <si>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</si>
  <si>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</si>
  <si>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</si>
  <si>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</si>
  <si>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</si>
  <si>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</si>
  <si>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</si>
  <si>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</si>
  <si>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</si>
  <si>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</si>
  <si>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</si>
  <si>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</si>
  <si>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</si>
  <si>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</si>
  <si>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</si>
  <si>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</si>
  <si>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</si>
  <si>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</si>
  <si>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</si>
  <si>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</si>
  <si>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</si>
  <si>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</si>
  <si>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</si>
  <si>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</si>
  <si>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</si>
  <si>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</si>
  <si>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</si>
  <si>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</si>
  <si>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</si>
  <si>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</si>
  <si>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</si>
  <si>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</si>
  <si>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</si>
  <si>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</si>
  <si>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</si>
  <si>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</si>
  <si>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</si>
  <si>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</si>
  <si>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</si>
  <si>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</si>
  <si>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</si>
  <si>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</si>
  <si>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</si>
  <si>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</si>
  <si>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</si>
  <si>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</si>
  <si>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</si>
  <si>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</si>
  <si>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</si>
  <si>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</si>
  <si>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</si>
  <si>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</si>
  <si>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</si>
  <si>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</si>
  <si>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</si>
  <si>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</si>
  <si>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</si>
  <si>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</si>
  <si>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</si>
  <si>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</si>
  <si>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</si>
  <si>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</si>
  <si>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</si>
  <si>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</si>
  <si>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</si>
  <si>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</si>
  <si>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</si>
  <si>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</si>
  <si>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</si>
  <si>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</si>
  <si>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</si>
  <si>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</si>
  <si>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</si>
  <si>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</si>
  <si>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</si>
  <si>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</si>
  <si>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</si>
  <si>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</si>
  <si>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</si>
  <si>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</si>
  <si>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</si>
  <si>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</si>
  <si>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</si>
  <si>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</si>
  <si>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</si>
  <si>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</si>
  <si>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</si>
  <si>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</si>
  <si>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</si>
  <si>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</si>
  <si>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</si>
  <si>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</si>
  <si>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</si>
  <si>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</si>
  <si>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</si>
  <si>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</si>
  <si>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</si>
  <si>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</si>
  <si>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</si>
  <si>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</si>
  <si>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</si>
  <si>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</si>
  <si>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</si>
  <si>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</si>
  <si>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</si>
  <si>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</si>
  <si>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</si>
  <si>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</si>
  <si>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</si>
  <si>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</si>
  <si>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</si>
  <si>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</si>
  <si>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</si>
  <si>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</si>
  <si>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</si>
  <si>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</si>
  <si>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</si>
  <si>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</si>
  <si>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</si>
  <si>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</si>
  <si>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</si>
  <si>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</si>
  <si>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</si>
  <si>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</si>
  <si>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</si>
  <si>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</si>
  <si>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</si>
  <si>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</si>
  <si>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</si>
  <si>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</si>
  <si>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</si>
  <si>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</si>
  <si>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</si>
  <si>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</si>
  <si>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</si>
  <si>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</si>
  <si>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</si>
  <si>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</si>
  <si>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</si>
  <si>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</si>
  <si>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</si>
  <si>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</si>
  <si>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</si>
  <si>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</si>
  <si>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</si>
  <si>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</si>
  <si>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</si>
  <si>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</si>
  <si>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</si>
  <si>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</si>
  <si>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</si>
  <si>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</si>
  <si>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</si>
  <si>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</si>
  <si>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</si>
  <si>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</si>
  <si>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</si>
  <si>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</si>
  <si>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</si>
  <si>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</si>
  <si>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</si>
  <si>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</si>
  <si>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</si>
  <si>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</si>
  <si>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</si>
  <si>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</si>
  <si>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</si>
  <si>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</si>
  <si>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</si>
  <si>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</si>
  <si>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</si>
  <si>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</si>
  <si>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</si>
  <si>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</si>
  <si>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</si>
  <si>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</si>
  <si>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</si>
  <si>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</si>
  <si>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</si>
  <si>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</si>
  <si>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</si>
  <si>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</si>
  <si>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</si>
  <si>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</si>
  <si>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</si>
  <si>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</si>
  <si>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</si>
  <si>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</si>
  <si>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</si>
  <si>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</si>
  <si>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</si>
  <si>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</si>
  <si>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</si>
  <si>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</si>
  <si>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</si>
  <si>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</si>
  <si>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</si>
  <si>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</si>
  <si>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</si>
  <si>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</si>
  <si>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</si>
  <si>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</si>
  <si>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</si>
  <si>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</si>
  <si>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</si>
  <si>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</si>
  <si>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</si>
  <si>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</si>
  <si>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</si>
  <si>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</si>
  <si>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</si>
  <si>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</si>
  <si>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</si>
  <si>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</si>
  <si>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</si>
  <si>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</si>
  <si>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</si>
  <si>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</si>
  <si>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</si>
  <si>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</si>
  <si>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</si>
  <si>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</si>
  <si>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</si>
  <si>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</si>
  <si>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</si>
  <si>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</si>
  <si>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</si>
  <si>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</si>
  <si>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</si>
  <si>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</si>
  <si>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</si>
  <si>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</si>
  <si>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</si>
  <si>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</si>
  <si>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</si>
  <si>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</si>
  <si>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</si>
  <si>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</si>
  <si>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</si>
  <si>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</si>
  <si>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</si>
  <si>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</si>
  <si>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</si>
  <si>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</si>
  <si>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</si>
  <si>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</si>
  <si>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</si>
  <si>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</si>
  <si>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</si>
  <si>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</si>
  <si>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</si>
  <si>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</si>
  <si>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</si>
  <si>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</si>
  <si>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</si>
  <si>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</si>
  <si>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</si>
  <si>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</si>
  <si>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</si>
  <si>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</si>
  <si>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</si>
  <si>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</si>
  <si>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</si>
  <si>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</si>
  <si>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</si>
  <si>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</si>
  <si>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</si>
  <si>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</si>
  <si>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</si>
  <si>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</si>
  <si>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</si>
  <si>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</si>
  <si>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</si>
  <si>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</si>
  <si>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</si>
  <si>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</si>
  <si>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</si>
  <si>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</si>
  <si>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</si>
  <si>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</si>
  <si>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</si>
  <si>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</si>
  <si>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</si>
  <si>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</si>
  <si>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</si>
  <si>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</si>
  <si>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</si>
  <si>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</si>
  <si>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</si>
  <si>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</si>
  <si>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</si>
  <si>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</si>
  <si>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</si>
  <si>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</si>
  <si>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</si>
  <si>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</si>
  <si>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</si>
  <si>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</si>
  <si>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</si>
  <si>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</si>
  <si>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</si>
  <si>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</si>
  <si>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</si>
  <si>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</si>
  <si>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</si>
  <si>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</si>
  <si>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</si>
  <si>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</si>
  <si>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</si>
  <si>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</si>
  <si>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</si>
  <si>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</si>
  <si>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</si>
  <si>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</si>
  <si>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</si>
  <si>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</si>
  <si>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</si>
  <si>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</si>
  <si>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</si>
  <si>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</si>
  <si>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</si>
  <si>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</si>
  <si>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</si>
  <si>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</si>
  <si>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</si>
  <si>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</si>
  <si>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</si>
  <si>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</si>
  <si>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</si>
  <si>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</si>
  <si>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</si>
  <si>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</si>
  <si>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</si>
  <si>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</si>
  <si>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</si>
  <si>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</si>
  <si>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</si>
  <si>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</si>
  <si>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</si>
  <si>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</si>
  <si>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</si>
  <si>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</si>
  <si>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</si>
  <si>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</si>
  <si>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</si>
  <si>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</si>
  <si>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</si>
  <si>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</si>
  <si>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</si>
  <si>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</si>
  <si>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</si>
  <si>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</si>
  <si>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</si>
  <si>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</si>
  <si>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</si>
  <si>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</si>
  <si>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</si>
  <si>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</si>
  <si>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</si>
  <si>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</si>
  <si>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</si>
  <si>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</si>
  <si>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</si>
  <si>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</si>
  <si>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</si>
  <si>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</si>
  <si>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</si>
  <si>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</si>
  <si>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</si>
  <si>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</si>
  <si>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</si>
  <si>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</si>
  <si>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</si>
  <si>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</si>
  <si>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</si>
  <si>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</si>
  <si>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</si>
  <si>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</si>
  <si>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</si>
  <si>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</si>
  <si>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</si>
  <si>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</si>
  <si>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</si>
  <si>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</si>
  <si>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</si>
  <si>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</si>
  <si>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</si>
  <si>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</si>
  <si>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</si>
  <si>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</si>
  <si>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</si>
  <si>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</si>
  <si>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</si>
  <si>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</si>
  <si>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</si>
  <si>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</si>
  <si>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</si>
  <si>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</si>
  <si>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</si>
  <si>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</si>
  <si>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</si>
  <si>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</si>
  <si>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</si>
  <si>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</si>
  <si>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</si>
  <si>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</si>
  <si>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</si>
  <si>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</si>
  <si>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</si>
  <si>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</si>
  <si>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</si>
  <si>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</si>
  <si>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</si>
  <si>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</si>
  <si>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</si>
  <si>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</si>
  <si>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</si>
  <si>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</si>
  <si>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</si>
  <si>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</si>
  <si>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</si>
  <si>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</si>
  <si>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</si>
  <si>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</si>
  <si>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</si>
  <si>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</si>
  <si>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</si>
  <si>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</si>
  <si>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</si>
  <si>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</si>
  <si>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</si>
  <si>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</si>
  <si>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</si>
  <si>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</si>
  <si>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</si>
  <si>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</si>
  <si>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</si>
  <si>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</si>
  <si>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</si>
  <si>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</si>
  <si>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</si>
  <si>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</si>
  <si>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</si>
  <si>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</si>
  <si>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</si>
  <si>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</si>
  <si>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</si>
  <si>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</si>
  <si>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</si>
  <si>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</si>
  <si>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</si>
  <si>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</si>
  <si>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</si>
  <si>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</si>
  <si>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</si>
  <si>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</si>
  <si>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</si>
  <si>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</si>
  <si>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</si>
  <si>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</si>
  <si>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</si>
  <si>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</si>
  <si>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</si>
  <si>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</si>
  <si>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</si>
  <si>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</si>
  <si>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</si>
  <si>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</si>
  <si>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</si>
  <si>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</si>
  <si>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</si>
  <si>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</si>
  <si>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</si>
  <si>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</si>
  <si>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</si>
  <si>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</si>
  <si>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</si>
  <si>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</si>
  <si>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</si>
  <si>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</si>
  <si>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</si>
  <si>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</si>
  <si>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</si>
  <si>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</si>
  <si>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</si>
  <si>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</si>
  <si>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</si>
  <si>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</si>
  <si>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</si>
  <si>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</si>
  <si>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</si>
  <si>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</si>
  <si>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</si>
  <si>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</si>
  <si>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</si>
  <si>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</si>
  <si>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</si>
  <si>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</si>
  <si>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</si>
  <si>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</si>
  <si>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</si>
  <si>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</si>
  <si>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</si>
  <si>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</si>
  <si>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</si>
  <si>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</si>
  <si>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</si>
  <si>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</si>
  <si>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</si>
  <si>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</si>
  <si>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</si>
  <si>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</si>
  <si>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</si>
  <si>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</si>
  <si>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</si>
  <si>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</si>
  <si>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</si>
  <si>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</si>
  <si>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</si>
  <si>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</si>
  <si>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</si>
  <si>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</si>
  <si>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</si>
  <si>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</si>
  <si>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</si>
  <si>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</si>
  <si>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</si>
  <si>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</si>
  <si>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</si>
  <si>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</si>
  <si>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</si>
  <si>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</si>
  <si>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</si>
  <si>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</si>
  <si>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</si>
  <si>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</si>
  <si>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</si>
  <si>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</si>
  <si>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</si>
  <si>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</si>
  <si>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</si>
  <si>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</si>
  <si>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</si>
  <si>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</si>
  <si>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</si>
  <si>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</si>
  <si>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</si>
  <si>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</si>
  <si>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</si>
  <si>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</si>
  <si>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</si>
  <si>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</si>
  <si>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</si>
  <si>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</si>
  <si>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</si>
  <si>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</si>
  <si>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</si>
  <si>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</si>
  <si>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</si>
  <si>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</si>
  <si>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</si>
  <si>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</si>
  <si>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</si>
  <si>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</si>
  <si>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</si>
  <si>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</si>
  <si>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</si>
  <si>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</si>
  <si>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</si>
  <si>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</si>
  <si>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</si>
  <si>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</si>
  <si>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</si>
  <si>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</si>
  <si>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</si>
  <si>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</si>
  <si>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</si>
  <si>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</si>
  <si>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</si>
  <si>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</si>
  <si>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</si>
  <si>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</si>
  <si>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</si>
  <si>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</si>
  <si>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</si>
  <si>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</si>
  <si>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</si>
  <si>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</si>
  <si>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</si>
  <si>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</si>
  <si>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</si>
  <si>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</si>
  <si>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</si>
  <si>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</si>
  <si>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</si>
  <si>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</si>
  <si>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</si>
  <si>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</si>
  <si>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</si>
  <si>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</si>
  <si>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</si>
  <si>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</si>
  <si>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</si>
  <si>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</si>
  <si>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</si>
  <si>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</si>
  <si>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</si>
  <si>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</si>
  <si>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</si>
  <si>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</si>
  <si>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</si>
  <si>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</si>
  <si>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</si>
  <si>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</si>
  <si>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</si>
  <si>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</si>
  <si>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</si>
  <si>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</si>
  <si>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</si>
  <si>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</si>
  <si>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</si>
  <si>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</si>
  <si>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</si>
  <si>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</si>
  <si>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</si>
  <si>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</si>
  <si>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</si>
  <si>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</si>
  <si>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</si>
  <si>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</si>
  <si>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</si>
  <si>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</si>
  <si>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</si>
  <si>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</si>
  <si>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</si>
  <si>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</si>
  <si>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</si>
  <si>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</si>
  <si>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</si>
  <si>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</si>
  <si>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</si>
  <si>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</si>
  <si>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</si>
  <si>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</si>
  <si>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</si>
  <si>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</si>
  <si>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</si>
  <si>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</si>
  <si>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</si>
  <si>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</si>
  <si>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</si>
  <si>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</si>
  <si>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</si>
  <si>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</si>
  <si>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</si>
  <si>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</si>
  <si>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</si>
  <si>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</si>
  <si>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</si>
  <si>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</si>
  <si>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</si>
  <si>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</si>
  <si>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</si>
  <si>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</si>
  <si>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</si>
  <si>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</si>
  <si>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</si>
  <si>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</si>
  <si>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</si>
  <si>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</si>
  <si>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</si>
  <si>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</si>
  <si>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</si>
  <si>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</si>
  <si>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</si>
  <si>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</si>
  <si>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</si>
  <si>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</si>
  <si>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</si>
  <si>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</si>
  <si>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</si>
  <si>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</si>
  <si>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</si>
  <si>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</si>
  <si>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</si>
  <si>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</si>
  <si>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</si>
  <si>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</si>
  <si>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</si>
  <si>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</si>
  <si>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</si>
  <si>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</si>
  <si>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</si>
  <si>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</si>
  <si>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</si>
  <si>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</si>
  <si>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</si>
  <si>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</si>
  <si>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</si>
  <si>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</si>
  <si>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</si>
  <si>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</si>
  <si>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</si>
  <si>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</si>
  <si>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</si>
  <si>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</si>
  <si>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</si>
  <si>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</si>
  <si>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</si>
  <si>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</si>
  <si>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</si>
  <si>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</si>
  <si>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</si>
  <si>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</si>
  <si>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</si>
  <si>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</si>
  <si>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</si>
  <si>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</si>
  <si>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</si>
  <si>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</si>
  <si>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</si>
  <si>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</si>
  <si>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</si>
  <si>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</si>
  <si>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</si>
  <si>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</si>
  <si>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</si>
  <si>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</si>
  <si>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</si>
  <si>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</si>
  <si>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</si>
  <si>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</si>
  <si>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</si>
  <si>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</si>
  <si>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</si>
  <si>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</si>
  <si>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</si>
  <si>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</si>
  <si>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</si>
  <si>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</si>
  <si>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</si>
  <si>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</si>
  <si>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</si>
  <si>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</si>
  <si>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</si>
  <si>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</si>
  <si>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</si>
  <si>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</si>
  <si>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</si>
  <si>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</si>
  <si>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</si>
  <si>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</si>
  <si>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</si>
  <si>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</si>
  <si>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</si>
  <si>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</si>
  <si>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</si>
  <si>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</si>
  <si>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</si>
  <si>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</si>
  <si>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</si>
  <si>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</si>
  <si>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</si>
  <si>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</si>
  <si>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</si>
  <si>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</si>
  <si>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</si>
  <si>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</si>
  <si>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</si>
  <si>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</si>
  <si>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</si>
  <si>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</si>
  <si>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</si>
  <si>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</si>
  <si>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</si>
  <si>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</si>
  <si>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</si>
  <si>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</si>
  <si>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</si>
  <si>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</si>
  <si>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</si>
  <si>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</si>
  <si>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</si>
  <si>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</si>
  <si>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</si>
  <si>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</si>
  <si>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</si>
  <si>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</si>
  <si>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</si>
  <si>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</si>
  <si>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</si>
  <si>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</si>
  <si>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</si>
  <si>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</si>
  <si>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</si>
  <si>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</si>
  <si>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</si>
  <si>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</si>
  <si>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</si>
  <si>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</si>
  <si>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</si>
  <si>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</si>
  <si>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</si>
  <si>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</si>
  <si>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</si>
  <si>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</si>
  <si>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</si>
  <si>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</si>
  <si>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</si>
  <si>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</si>
  <si>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</si>
  <si>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</si>
  <si>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</si>
  <si>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</si>
  <si>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</si>
  <si>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</si>
  <si>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</si>
  <si>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</si>
  <si>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</si>
  <si>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</si>
  <si>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</si>
  <si>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</si>
  <si>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</si>
  <si>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</si>
  <si>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</si>
  <si>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</si>
  <si>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</si>
  <si>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</si>
  <si>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</si>
  <si>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</si>
  <si>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</si>
  <si>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</si>
  <si>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</si>
  <si>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</si>
  <si>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</si>
  <si>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</si>
  <si>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</si>
  <si>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</si>
  <si>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</si>
  <si>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</si>
  <si>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</si>
  <si>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</si>
  <si>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</si>
  <si>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</si>
  <si>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</si>
  <si>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</si>
  <si>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</si>
  <si>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</si>
  <si>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</si>
  <si>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</si>
  <si>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</si>
  <si>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</si>
  <si>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</si>
  <si>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</si>
  <si>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</si>
  <si>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</si>
  <si>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</si>
  <si>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</si>
  <si>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</si>
  <si>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</si>
  <si>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</si>
  <si>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</si>
  <si>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</si>
  <si>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</si>
  <si>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</si>
  <si>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</si>
  <si>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</si>
  <si>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</si>
  <si>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</si>
  <si>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</si>
  <si>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</si>
  <si>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</si>
  <si>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</si>
  <si>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</si>
  <si>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</si>
  <si>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</si>
  <si>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</si>
  <si>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</si>
  <si>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</si>
  <si>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</si>
  <si>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</si>
  <si>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</si>
  <si>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</si>
  <si>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</si>
  <si>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</si>
  <si>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</si>
  <si>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</si>
  <si>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</si>
  <si>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</si>
  <si>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</si>
  <si>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</si>
  <si>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</si>
  <si>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</si>
  <si>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</si>
  <si>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</si>
  <si>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</si>
  <si>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</si>
  <si>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</si>
  <si>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</si>
  <si>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</si>
  <si>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</si>
  <si>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</si>
  <si>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</si>
  <si>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</si>
  <si>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</si>
  <si>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</si>
  <si>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</si>
  <si>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</si>
  <si>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</si>
  <si>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</si>
  <si>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</si>
  <si>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</si>
  <si>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</si>
  <si>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</si>
  <si>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</si>
  <si>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</si>
  <si>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</si>
  <si>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</si>
  <si>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</si>
  <si>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</si>
  <si>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</si>
  <si>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</si>
  <si>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</si>
  <si>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</si>
  <si>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</si>
  <si>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</si>
  <si>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</si>
  <si>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</si>
  <si>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</si>
  <si>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</si>
  <si>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</si>
  <si>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</si>
  <si>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</si>
  <si>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</si>
  <si>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</si>
  <si>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</si>
  <si>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</si>
  <si>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</si>
  <si>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</si>
  <si>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</si>
  <si>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</si>
  <si>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</si>
  <si>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</si>
  <si>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</si>
  <si>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</si>
  <si>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</si>
  <si>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</si>
  <si>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</si>
  <si>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</si>
  <si>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</si>
  <si>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</si>
  <si>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</si>
  <si>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</si>
  <si>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</si>
  <si>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</si>
  <si>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</si>
  <si>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</si>
  <si>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</si>
  <si>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</si>
  <si>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</si>
  <si>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</si>
  <si>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</si>
  <si>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</si>
  <si>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</si>
  <si>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</si>
  <si>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</si>
  <si>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</si>
  <si>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</si>
  <si>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</si>
  <si>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</si>
  <si>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</si>
  <si>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</si>
  <si>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</si>
  <si>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</si>
  <si>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</si>
  <si>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</si>
  <si>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</si>
  <si>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</si>
  <si>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</si>
  <si>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</si>
  <si>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</si>
  <si>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</si>
  <si>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</si>
  <si>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</si>
  <si>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</si>
  <si>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</si>
  <si>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</si>
  <si>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</si>
  <si>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</si>
  <si>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</si>
  <si>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</si>
  <si>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</si>
  <si>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</si>
  <si>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</si>
  <si>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</si>
  <si>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</si>
  <si>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</si>
  <si>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</si>
  <si>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</si>
  <si>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</si>
  <si>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</si>
  <si>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</si>
  <si>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</si>
  <si>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</si>
  <si>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</si>
  <si>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</si>
  <si>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</si>
  <si>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</si>
  <si>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</si>
  <si>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</si>
  <si>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</si>
  <si>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</si>
  <si>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</si>
  <si>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</si>
  <si>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</si>
  <si>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</si>
  <si>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</si>
  <si>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</si>
  <si>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</si>
  <si>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</si>
  <si>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</si>
  <si>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</si>
  <si>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</si>
  <si>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</si>
  <si>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</si>
  <si>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</si>
  <si>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</si>
  <si>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</si>
  <si>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</si>
  <si>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</si>
  <si>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</si>
  <si>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</si>
  <si>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</si>
  <si>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</si>
  <si>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</si>
  <si>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</si>
  <si>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</si>
  <si>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</si>
  <si>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</si>
  <si>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</si>
  <si>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</si>
  <si>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</si>
  <si>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</si>
  <si>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</si>
  <si>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</si>
  <si>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</si>
  <si>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</si>
  <si>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</si>
  <si>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</si>
  <si>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</si>
  <si>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</si>
  <si>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</si>
  <si>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</si>
  <si>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</si>
  <si>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</si>
  <si>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</si>
  <si>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</si>
  <si>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</si>
  <si>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</si>
  <si>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</si>
  <si>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</si>
  <si>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</si>
  <si>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</si>
  <si>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</si>
  <si>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</si>
  <si>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</si>
  <si>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</si>
  <si>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</si>
  <si>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</si>
  <si>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</si>
  <si>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</si>
  <si>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</si>
  <si>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</si>
  <si>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</si>
  <si>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</si>
  <si>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</si>
  <si>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</si>
  <si>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</si>
  <si>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</si>
  <si>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</si>
  <si>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</si>
  <si>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</si>
  <si>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</si>
  <si>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</si>
  <si>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</si>
  <si>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</si>
  <si>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</si>
  <si>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</si>
  <si>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</si>
  <si>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</si>
  <si>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</si>
  <si>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</si>
  <si>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</si>
  <si>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</si>
  <si>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</si>
  <si>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</si>
  <si>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</si>
  <si>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</si>
  <si>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</si>
  <si>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</si>
  <si>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</si>
  <si>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</si>
  <si>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</si>
  <si>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</si>
  <si>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</si>
  <si>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</si>
  <si>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</si>
  <si>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</si>
  <si>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</si>
  <si>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</si>
  <si>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</si>
  <si>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</si>
  <si>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</si>
  <si>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</si>
  <si>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</si>
  <si>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</si>
  <si>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</si>
  <si>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</si>
  <si>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</si>
  <si>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</si>
  <si>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</si>
  <si>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</si>
  <si>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</si>
  <si>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</si>
  <si>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</si>
  <si>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</si>
  <si>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</si>
  <si>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</si>
  <si>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</si>
  <si>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</si>
  <si>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</si>
  <si>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</si>
  <si>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</si>
  <si>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</si>
  <si>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</si>
  <si>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</si>
  <si>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</si>
  <si>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</si>
  <si>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</si>
  <si>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</si>
  <si>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</si>
  <si>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</si>
  <si>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</si>
  <si>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</si>
  <si>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</si>
  <si>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</si>
  <si>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</si>
  <si>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</si>
  <si>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</si>
  <si>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</si>
  <si>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</si>
  <si>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</si>
  <si>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</si>
  <si>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</si>
  <si>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</si>
  <si>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</si>
  <si>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</si>
  <si>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</si>
  <si>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</si>
  <si>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</si>
  <si>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</si>
  <si>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</si>
  <si>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</si>
  <si>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</si>
  <si>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</si>
  <si>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</si>
  <si>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</si>
  <si>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</si>
  <si>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</si>
  <si>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</si>
  <si>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</si>
  <si>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</si>
  <si>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</si>
  <si>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</si>
  <si>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</si>
  <si>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</si>
  <si>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</si>
  <si>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</si>
  <si>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</si>
  <si>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</si>
  <si>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</si>
  <si>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</si>
  <si>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</si>
  <si>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</si>
  <si>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</si>
  <si>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</si>
  <si>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</si>
  <si>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</si>
  <si>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</si>
  <si>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</si>
  <si>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</si>
  <si>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</si>
  <si>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</si>
  <si>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</si>
  <si>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</si>
  <si>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</si>
  <si>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</si>
  <si>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</si>
  <si>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</si>
  <si>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</si>
  <si>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</si>
  <si>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</si>
  <si>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</si>
  <si>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</si>
  <si>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</si>
  <si>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</si>
  <si>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</si>
  <si>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</si>
  <si>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</si>
  <si>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</si>
  <si>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</si>
  <si>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</si>
  <si>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</si>
  <si>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</si>
  <si>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</si>
  <si>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</si>
  <si>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</si>
  <si>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</si>
  <si>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</si>
  <si>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</si>
  <si>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</si>
  <si>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</si>
  <si>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</si>
  <si>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</si>
  <si>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</si>
  <si>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</si>
  <si>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</si>
  <si>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</si>
  <si>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</si>
  <si>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</si>
  <si>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</si>
  <si>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</si>
  <si>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</si>
  <si>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</si>
  <si>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</si>
  <si>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</si>
  <si>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</si>
  <si>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</si>
  <si>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</si>
  <si>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</si>
  <si>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</si>
  <si>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</si>
  <si>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</si>
  <si>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</si>
  <si>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</si>
  <si>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</si>
  <si>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</si>
  <si>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</si>
  <si>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</si>
  <si>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</si>
  <si>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</si>
  <si>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</si>
  <si>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</si>
  <si>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</si>
  <si>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</si>
  <si>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</si>
  <si>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</si>
  <si>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</si>
  <si>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</si>
  <si>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</si>
  <si>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</si>
  <si>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</si>
  <si>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</si>
  <si>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</si>
  <si>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</si>
  <si>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</si>
  <si>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</si>
  <si>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</si>
  <si>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</si>
  <si>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</si>
  <si>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</si>
  <si>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</si>
  <si>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</si>
  <si>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</si>
  <si>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</si>
  <si>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</si>
  <si>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</si>
  <si>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</si>
  <si>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</si>
  <si>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</si>
  <si>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</si>
  <si>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</si>
  <si>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</si>
  <si>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</si>
  <si>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</si>
  <si>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</si>
  <si>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</si>
  <si>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</si>
  <si>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</si>
  <si>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</si>
  <si>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</si>
  <si>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</si>
  <si>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</si>
  <si>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</si>
  <si>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</si>
  <si>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</si>
  <si>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</si>
  <si>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</si>
  <si>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</si>
  <si>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</si>
  <si>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</si>
  <si>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</si>
  <si>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</si>
  <si>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</si>
  <si>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</si>
  <si>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</si>
  <si>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</si>
  <si>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</si>
  <si>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</si>
  <si>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</si>
  <si>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</si>
  <si>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</si>
  <si>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</si>
  <si>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</si>
  <si>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</si>
  <si>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</si>
  <si>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</si>
  <si>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</si>
  <si>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</si>
  <si>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</si>
  <si>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</si>
  <si>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</si>
  <si>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</si>
  <si>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</si>
  <si>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</si>
  <si>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</si>
  <si>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</si>
  <si>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</si>
  <si>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</si>
  <si>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</si>
  <si>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</si>
  <si>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</si>
  <si>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</si>
  <si>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</si>
  <si>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</si>
  <si>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</si>
  <si>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</si>
  <si>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</si>
  <si>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</si>
  <si>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</si>
  <si>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</si>
  <si>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</si>
  <si>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</si>
  <si>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</si>
  <si>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</si>
  <si>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</si>
  <si>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</si>
  <si>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</si>
  <si>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</si>
  <si>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</si>
  <si>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</si>
  <si>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</si>
  <si>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</si>
  <si>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</si>
  <si>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</si>
  <si>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</si>
  <si>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</si>
  <si>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</si>
  <si>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</si>
  <si>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</si>
  <si>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</si>
  <si>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</si>
  <si>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</si>
  <si>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</si>
  <si>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</si>
  <si>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</si>
  <si>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</si>
  <si>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</si>
  <si>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</si>
  <si>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</si>
  <si>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</si>
  <si>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</si>
  <si>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</si>
  <si>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</si>
  <si>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</si>
  <si>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</si>
  <si>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</si>
  <si>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</si>
  <si>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</si>
  <si>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</si>
  <si>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</si>
  <si>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</si>
  <si>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</si>
  <si>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</si>
  <si>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</si>
  <si>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</si>
  <si>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</si>
  <si>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</si>
  <si>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</si>
  <si>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</si>
  <si>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</si>
  <si>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</si>
  <si>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</si>
  <si>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</si>
  <si>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</si>
  <si>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</si>
  <si>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</si>
  <si>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</si>
  <si>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</si>
  <si>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</si>
  <si>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</si>
  <si>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</si>
  <si>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</si>
  <si>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</si>
  <si>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</si>
  <si>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</si>
  <si>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</si>
  <si>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</si>
  <si>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</si>
  <si>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</si>
  <si>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</si>
  <si>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</si>
  <si>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</si>
  <si>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</si>
  <si>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</si>
  <si>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</si>
  <si>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</si>
  <si>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</si>
  <si>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</si>
  <si>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</si>
  <si>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</si>
  <si>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</si>
  <si>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</si>
  <si>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</si>
  <si>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</si>
  <si>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</si>
  <si>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</si>
  <si>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</si>
  <si>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</si>
  <si>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</si>
  <si>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</si>
  <si>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</si>
  <si>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</si>
  <si>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</si>
  <si>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</si>
  <si>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</si>
  <si>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</si>
  <si>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</si>
  <si>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</si>
  <si>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</si>
  <si>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</si>
  <si>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</si>
  <si>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</si>
  <si>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</si>
  <si>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</si>
  <si>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</si>
  <si>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</si>
  <si>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</si>
  <si>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</si>
  <si>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</si>
  <si>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</si>
  <si>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</si>
  <si>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</si>
  <si>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</si>
  <si>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</si>
  <si>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</si>
  <si>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</si>
  <si>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</si>
  <si>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</si>
  <si>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</si>
  <si>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</si>
  <si>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</si>
  <si>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</si>
  <si>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</si>
  <si>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</si>
  <si>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</si>
  <si>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</si>
  <si>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</si>
  <si>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</si>
  <si>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</si>
  <si>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</si>
  <si>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</si>
  <si>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</si>
  <si>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</si>
  <si>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</si>
  <si>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</si>
  <si>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</si>
  <si>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</si>
  <si>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</si>
  <si>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</si>
  <si>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</si>
  <si>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</si>
  <si>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</si>
  <si>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</si>
  <si>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</si>
  <si>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</si>
  <si>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</si>
  <si>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</si>
  <si>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</si>
  <si>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</si>
  <si>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</si>
  <si>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</si>
  <si>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</si>
  <si>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</si>
  <si>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</si>
  <si>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</si>
  <si>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</si>
  <si>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</si>
  <si>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</si>
  <si>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</si>
  <si>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</si>
  <si>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</si>
  <si>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</si>
  <si>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</si>
  <si>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</si>
  <si>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</si>
  <si>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</si>
  <si>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</si>
  <si>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</si>
  <si>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</si>
  <si>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</si>
  <si>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</si>
  <si>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</si>
  <si>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</si>
  <si>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</si>
  <si>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</si>
  <si>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</si>
  <si>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</si>
  <si>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</si>
  <si>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</si>
  <si>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</si>
  <si>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</si>
  <si>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</si>
  <si>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</si>
  <si>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</si>
  <si>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</si>
  <si>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</si>
  <si>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</si>
  <si>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</si>
  <si>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</si>
  <si>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</si>
  <si>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</si>
  <si>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</si>
  <si>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</si>
  <si>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</si>
  <si>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</si>
  <si>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</si>
  <si>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</si>
  <si>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</si>
  <si>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</si>
  <si>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</si>
  <si>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</si>
  <si>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</si>
  <si>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</si>
  <si>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</si>
  <si>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</si>
  <si>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</si>
  <si>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</si>
  <si>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</si>
  <si>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</si>
  <si>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</si>
  <si>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</si>
  <si>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</si>
  <si>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</si>
  <si>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</si>
  <si>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</si>
  <si>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</si>
  <si>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</si>
  <si>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</si>
  <si>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</si>
  <si>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</si>
  <si>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</si>
  <si>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</si>
  <si>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</si>
  <si>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</si>
  <si>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</si>
  <si>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</si>
  <si>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</si>
  <si>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</si>
  <si>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</si>
  <si>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</si>
  <si>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</si>
  <si>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</si>
  <si>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</si>
  <si>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</si>
  <si>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</si>
  <si>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</si>
  <si>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</si>
  <si>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</si>
  <si>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</si>
  <si>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</si>
  <si>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</si>
  <si>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</si>
  <si>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</si>
  <si>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</si>
  <si>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</si>
  <si>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</si>
  <si>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</si>
  <si>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</si>
  <si>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</si>
  <si>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</si>
  <si>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</si>
  <si>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</si>
  <si>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</si>
  <si>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</si>
  <si>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</si>
  <si>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</si>
  <si>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</si>
  <si>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</si>
  <si>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</si>
  <si>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</si>
  <si>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</si>
  <si>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</si>
  <si>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</si>
  <si>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</si>
  <si>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</si>
  <si>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</si>
  <si>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</si>
  <si>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</si>
  <si>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</si>
  <si>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</si>
  <si>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</si>
  <si>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</si>
  <si>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</si>
  <si>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</si>
  <si>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</si>
  <si>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</si>
  <si>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</si>
  <si>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</si>
  <si>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</si>
  <si>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</si>
  <si>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</si>
  <si>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</si>
  <si>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</si>
  <si>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</si>
  <si>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</si>
  <si>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</si>
  <si>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</si>
  <si>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</si>
  <si>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</si>
  <si>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</si>
  <si>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</si>
  <si>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</si>
  <si>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</si>
  <si>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</si>
  <si>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</si>
  <si>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</si>
  <si>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</si>
  <si>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</si>
  <si>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</si>
  <si>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</si>
  <si>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</si>
  <si>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</si>
  <si>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</si>
  <si>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</si>
  <si>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</si>
  <si>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</si>
  <si>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</si>
  <si>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</si>
  <si>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</si>
  <si>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</si>
  <si>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</si>
  <si>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</si>
  <si>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</si>
  <si>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</si>
  <si>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</si>
  <si>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</si>
  <si>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</si>
  <si>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</si>
  <si>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</si>
  <si>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</si>
  <si>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</si>
  <si>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</si>
  <si>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</si>
  <si>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</si>
  <si>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</si>
  <si>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</si>
  <si>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</si>
  <si>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</si>
  <si>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</si>
  <si>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</si>
  <si>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</si>
  <si>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</si>
  <si>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</si>
  <si>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</si>
  <si>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</si>
  <si>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</si>
  <si>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</si>
  <si>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</si>
  <si>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</si>
  <si>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</si>
  <si>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</si>
  <si>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</si>
  <si>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</si>
  <si>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</si>
  <si>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</si>
  <si>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</si>
  <si>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</si>
  <si>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</si>
  <si>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</si>
  <si>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</si>
  <si>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</si>
  <si>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</si>
  <si>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</si>
  <si>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</si>
  <si>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</si>
  <si>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</si>
  <si>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</si>
  <si>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</si>
  <si>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</si>
  <si>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</si>
  <si>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</si>
  <si>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</si>
  <si>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</si>
  <si>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</si>
  <si>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</si>
  <si>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</si>
  <si>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</si>
  <si>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</si>
  <si>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</si>
  <si>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</si>
  <si>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</si>
  <si>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</si>
  <si>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</si>
  <si>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</si>
  <si>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</si>
  <si>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</si>
  <si>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</si>
  <si>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</si>
  <si>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</si>
  <si>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</si>
  <si>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</si>
  <si>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</si>
  <si>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</si>
  <si>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</si>
  <si>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</si>
  <si>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</si>
  <si>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</si>
  <si>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</si>
  <si>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</si>
  <si>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</si>
  <si>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</si>
  <si>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</si>
  <si>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</si>
  <si>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</si>
  <si>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</si>
  <si>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</si>
  <si>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</si>
  <si>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</si>
  <si>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</si>
  <si>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</si>
  <si>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</si>
  <si>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</si>
  <si>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</si>
  <si>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</si>
  <si>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</si>
  <si>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</si>
  <si>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</si>
  <si>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</si>
  <si>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</si>
  <si>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</si>
  <si>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</si>
  <si>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</si>
  <si>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</si>
  <si>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</si>
  <si>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</si>
  <si>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</si>
  <si>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</si>
  <si>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</si>
  <si>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</si>
  <si>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</si>
  <si>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</si>
  <si>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</si>
  <si>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</si>
  <si>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</si>
  <si>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</si>
  <si>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</si>
  <si>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</si>
  <si>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</si>
  <si>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</si>
  <si>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</si>
  <si>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</si>
  <si>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</si>
  <si>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</si>
  <si>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</si>
  <si>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</si>
  <si>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</si>
  <si>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</si>
  <si>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</si>
  <si>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</si>
  <si>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</si>
  <si>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</si>
  <si>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</si>
  <si>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</si>
  <si>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</si>
  <si>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</si>
  <si>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</si>
  <si>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</si>
  <si>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</si>
  <si>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</si>
  <si>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</si>
  <si>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</si>
  <si>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</si>
  <si>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</si>
  <si>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</si>
  <si>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</si>
  <si>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</si>
  <si>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</si>
  <si>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</si>
  <si>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</si>
  <si>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</si>
  <si>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</si>
  <si>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</si>
  <si>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</si>
  <si>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</si>
  <si>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</si>
  <si>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</si>
  <si>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</si>
  <si>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</si>
  <si>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</si>
  <si>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</si>
  <si>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</si>
  <si>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</si>
  <si>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</si>
  <si>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</si>
  <si>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</si>
  <si>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</si>
  <si>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</si>
  <si>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</si>
  <si>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</si>
  <si>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</si>
  <si>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</si>
  <si>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</si>
  <si>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</si>
  <si>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</si>
  <si>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</si>
  <si>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</si>
  <si>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</si>
  <si>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</si>
  <si>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</si>
  <si>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</si>
  <si>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</si>
  <si>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</si>
  <si>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</si>
  <si>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</si>
  <si>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</si>
  <si>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</si>
  <si>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</si>
  <si>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</si>
  <si>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</si>
  <si>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</si>
  <si>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</si>
  <si>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</si>
  <si>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</si>
  <si>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</si>
  <si>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</si>
  <si>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</si>
  <si>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</si>
  <si>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</si>
  <si>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</si>
  <si>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</si>
  <si>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</si>
  <si>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</si>
  <si>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</si>
  <si>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</si>
  <si>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</si>
  <si>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</si>
  <si>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</si>
  <si>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</si>
  <si>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</si>
  <si>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</si>
  <si>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</si>
  <si>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</si>
  <si>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</si>
  <si>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</si>
  <si>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</si>
  <si>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</si>
  <si>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</si>
  <si>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</si>
  <si>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</si>
  <si>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</si>
  <si>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</si>
  <si>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</si>
  <si>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</si>
  <si>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</si>
  <si>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</si>
  <si>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</si>
  <si>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</si>
  <si>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</si>
  <si>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</si>
  <si>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</si>
  <si>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</si>
  <si>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</si>
  <si>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</si>
  <si>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</si>
  <si>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</si>
  <si>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</si>
  <si>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</si>
  <si>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</si>
  <si>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</si>
  <si>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</si>
  <si>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</si>
  <si>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</si>
  <si>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</si>
  <si>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</si>
  <si>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</si>
  <si>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</si>
  <si>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</si>
  <si>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</si>
  <si>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</si>
  <si>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</si>
  <si>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</si>
  <si>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</si>
  <si>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</si>
  <si>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</si>
  <si>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</si>
  <si>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</si>
  <si>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</si>
  <si>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</si>
  <si>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</si>
  <si>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</si>
  <si>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</si>
  <si>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</si>
  <si>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</si>
  <si>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</si>
  <si>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</si>
  <si>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</si>
  <si>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</si>
  <si>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</si>
  <si>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</si>
  <si>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</si>
  <si>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</si>
  <si>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</si>
  <si>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</si>
  <si>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</si>
  <si>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</si>
  <si>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</si>
  <si>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</si>
  <si>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</si>
  <si>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</si>
  <si>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</si>
  <si>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</si>
  <si>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</si>
  <si>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</si>
  <si>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</si>
  <si>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</si>
  <si>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</si>
  <si>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</si>
  <si>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</si>
  <si>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</si>
  <si>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</si>
  <si>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</si>
  <si>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</si>
  <si>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</si>
  <si>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</si>
  <si>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</si>
  <si>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</si>
  <si>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</si>
  <si>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</si>
  <si>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</si>
  <si>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</si>
  <si>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</si>
  <si>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</si>
  <si>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</si>
  <si>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</si>
  <si>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</si>
  <si>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</si>
  <si>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</si>
  <si>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</si>
  <si>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</si>
  <si>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</si>
  <si>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</si>
  <si>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</si>
  <si>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</si>
  <si>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</si>
  <si>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</si>
  <si>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</si>
  <si>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</si>
  <si>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</si>
  <si>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</si>
  <si>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</si>
  <si>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</si>
  <si>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</si>
  <si>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</si>
  <si>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</si>
  <si>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</si>
  <si>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</si>
  <si>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</si>
  <si>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</si>
  <si>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</si>
  <si>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</si>
  <si>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</si>
  <si>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</si>
  <si>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</si>
  <si>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</si>
  <si>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</si>
  <si>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</si>
  <si>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</si>
  <si>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</si>
  <si>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</si>
  <si>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</si>
  <si>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</si>
  <si>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</si>
  <si>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</si>
  <si>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</si>
  <si>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</si>
  <si>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</si>
  <si>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</si>
  <si>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</si>
  <si>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</si>
  <si>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</si>
  <si>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</si>
  <si>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</si>
  <si>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</si>
  <si>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</si>
  <si>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</si>
  <si>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</si>
  <si>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</si>
  <si>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</si>
  <si>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</si>
  <si>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</si>
  <si>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</si>
  <si>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</si>
  <si>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</si>
  <si>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</si>
  <si>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</si>
  <si>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</si>
  <si>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</si>
  <si>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</si>
  <si>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</si>
  <si>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</si>
  <si>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</si>
  <si>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</si>
  <si>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</si>
  <si>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</si>
  <si>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</si>
  <si>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</si>
  <si>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</si>
  <si>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</si>
  <si>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</si>
  <si>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</si>
  <si>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</si>
  <si>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</si>
  <si>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</si>
  <si>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</si>
  <si>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</si>
  <si>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</si>
  <si>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</si>
  <si>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</si>
  <si>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</si>
  <si>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</si>
  <si>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</si>
  <si>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</si>
  <si>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</si>
  <si>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</si>
  <si>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</si>
  <si>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</si>
  <si>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</si>
  <si>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</si>
  <si>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</si>
  <si>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</si>
  <si>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</si>
  <si>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</si>
  <si>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</si>
  <si>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</si>
  <si>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</si>
  <si>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</si>
  <si>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</si>
  <si>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</si>
  <si>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</si>
  <si>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</si>
  <si>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</si>
  <si>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</si>
  <si>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</si>
  <si>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</si>
  <si>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</si>
  <si>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</si>
  <si>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</si>
  <si>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</si>
  <si>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</si>
  <si>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</si>
  <si>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</si>
  <si>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</si>
  <si>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</si>
  <si>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</si>
  <si>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</si>
  <si>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</si>
  <si>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</si>
  <si>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</si>
  <si>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</si>
  <si>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</si>
  <si>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</si>
  <si>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</si>
  <si>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</si>
  <si>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</si>
  <si>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</si>
  <si>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</si>
  <si>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</si>
  <si>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</si>
  <si>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</si>
  <si>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</si>
  <si>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</si>
  <si>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</si>
  <si>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</si>
  <si>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</si>
  <si>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</si>
  <si>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</si>
  <si>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</si>
  <si>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</si>
  <si>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</si>
  <si>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</si>
  <si>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</si>
  <si>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</si>
  <si>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</si>
  <si>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</si>
  <si>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</si>
  <si>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</si>
  <si>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</si>
  <si>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</si>
  <si>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</si>
  <si>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</si>
  <si>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</si>
  <si>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</si>
  <si>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</si>
  <si>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</si>
  <si>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</si>
  <si>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</si>
  <si>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</si>
  <si>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</si>
  <si>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</si>
  <si>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</si>
  <si>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</si>
  <si>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</si>
  <si>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</si>
  <si>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</si>
  <si>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</si>
  <si>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</si>
  <si>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</si>
  <si>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</si>
  <si>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</si>
  <si>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</si>
  <si>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</si>
  <si>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</si>
  <si>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</si>
  <si>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</si>
  <si>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</si>
  <si>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</si>
  <si>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</si>
  <si>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</si>
  <si>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</si>
  <si>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</si>
  <si>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</si>
  <si>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</si>
  <si>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</si>
  <si>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</si>
  <si>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</si>
  <si>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</si>
  <si>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</si>
  <si>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</si>
  <si>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</si>
  <si>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</si>
  <si>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</si>
  <si>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</si>
  <si>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</si>
  <si>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</si>
  <si>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</si>
  <si>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</si>
  <si>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</si>
  <si>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</si>
  <si>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</si>
  <si>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</si>
  <si>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</si>
  <si>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</si>
  <si>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</si>
  <si>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</si>
  <si>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</si>
  <si>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</si>
  <si>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</si>
  <si>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</si>
  <si>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</si>
  <si>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</si>
  <si>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</si>
  <si>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</si>
  <si>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</si>
  <si>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</si>
  <si>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</si>
  <si>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</si>
  <si>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</si>
  <si>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</si>
  <si>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</si>
  <si>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</si>
  <si>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</si>
  <si>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</si>
  <si>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</si>
  <si>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</si>
  <si>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</si>
  <si>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</si>
  <si>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</si>
  <si>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</si>
  <si>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</si>
  <si>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</si>
  <si>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</si>
  <si>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</si>
  <si>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</si>
  <si>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</si>
  <si>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</si>
  <si>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</si>
  <si>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</si>
  <si>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</si>
  <si>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</si>
  <si>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</si>
  <si>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</si>
  <si>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</si>
  <si>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</si>
  <si>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</si>
  <si>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</si>
  <si>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</si>
  <si>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</si>
  <si>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</si>
  <si>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</si>
  <si>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</si>
  <si>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</si>
  <si>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</si>
  <si>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</si>
  <si>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</si>
  <si>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</si>
  <si>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</si>
  <si>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</si>
  <si>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</si>
  <si>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</si>
  <si>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</si>
  <si>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</si>
  <si>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</si>
  <si>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</si>
  <si>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</si>
  <si>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</si>
  <si>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</si>
  <si>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</si>
  <si>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</si>
  <si>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</si>
  <si>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</si>
  <si>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</si>
  <si>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</si>
  <si>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</si>
  <si>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</si>
  <si>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</si>
  <si>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</si>
  <si>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</si>
  <si>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</si>
  <si>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</si>
  <si>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</si>
  <si>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</si>
  <si>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</si>
  <si>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</si>
  <si>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</si>
  <si>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</si>
  <si>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</si>
  <si>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</si>
  <si>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</si>
  <si>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</si>
  <si>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</si>
  <si>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</si>
  <si>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</si>
  <si>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</si>
  <si>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</si>
  <si>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</si>
  <si>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</si>
  <si>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</si>
  <si>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</si>
  <si>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</si>
  <si>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</si>
  <si>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</si>
  <si>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</si>
  <si>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</si>
  <si>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</si>
  <si>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</si>
  <si>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</si>
  <si>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</si>
  <si>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</si>
  <si>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</si>
  <si>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</si>
  <si>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</si>
  <si>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</si>
  <si>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</si>
  <si>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</si>
  <si>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</si>
  <si>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</si>
  <si>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</si>
  <si>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</si>
  <si>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</si>
  <si>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</si>
  <si>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</si>
  <si>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</si>
  <si>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</si>
  <si>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</si>
  <si>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</si>
  <si>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</si>
  <si>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</si>
  <si>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</si>
  <si>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</si>
  <si>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</si>
  <si>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</si>
  <si>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</si>
  <si>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</si>
  <si>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</si>
  <si>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</si>
  <si>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</si>
  <si>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</si>
  <si>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</si>
  <si>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</si>
  <si>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</si>
  <si>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</si>
  <si>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</si>
  <si>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</si>
  <si>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</si>
  <si>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</si>
  <si>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</si>
  <si>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</si>
  <si>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</si>
  <si>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</si>
  <si>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</si>
  <si>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</si>
  <si>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</si>
  <si>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</si>
  <si>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</si>
  <si>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</si>
  <si>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</si>
  <si>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</si>
  <si>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</si>
  <si>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</si>
  <si>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</si>
  <si>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</si>
  <si>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</si>
  <si>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</si>
  <si>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</si>
  <si>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</si>
  <si>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</si>
  <si>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</si>
  <si>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</si>
  <si>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</si>
  <si>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</si>
  <si>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</si>
  <si>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</si>
  <si>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</si>
  <si>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</si>
  <si>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</si>
  <si>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</si>
  <si>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</si>
  <si>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</si>
  <si>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</si>
  <si>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</si>
  <si>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</si>
  <si>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</si>
  <si>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</si>
  <si>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</si>
  <si>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</si>
  <si>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</si>
  <si>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</si>
  <si>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</si>
  <si>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</si>
  <si>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</si>
  <si>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</si>
  <si>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</si>
  <si>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</si>
  <si>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</si>
  <si>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</si>
  <si>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</si>
  <si>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</si>
  <si>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</si>
  <si>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</si>
  <si>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</si>
  <si>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</si>
  <si>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</si>
  <si>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</si>
  <si>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</si>
  <si>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</si>
  <si>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</si>
  <si>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</si>
  <si>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</si>
  <si>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</si>
  <si>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</si>
  <si>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</si>
  <si>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</si>
  <si>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</si>
  <si>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</si>
  <si>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</si>
  <si>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</si>
  <si>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</si>
  <si>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</si>
  <si>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</si>
  <si>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</si>
  <si>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</si>
  <si>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</si>
  <si>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</si>
  <si>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</si>
  <si>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</si>
  <si>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</si>
  <si>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</si>
  <si>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</si>
  <si>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</si>
  <si>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</si>
  <si>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</si>
  <si>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</si>
  <si>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</si>
  <si>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</si>
  <si>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</si>
  <si>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</si>
  <si>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</si>
  <si>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</si>
  <si>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</si>
  <si>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</si>
  <si>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</si>
  <si>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</si>
  <si>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</si>
  <si>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</si>
  <si>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</si>
  <si>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</si>
  <si>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</si>
  <si>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</si>
  <si>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</si>
  <si>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</si>
  <si>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</si>
  <si>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</si>
  <si>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</si>
  <si>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</si>
  <si>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</si>
  <si>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</si>
  <si>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</si>
  <si>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</si>
  <si>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</si>
  <si>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</si>
  <si>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</si>
  <si>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</si>
  <si>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</si>
  <si>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</si>
  <si>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</si>
  <si>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</si>
  <si>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</si>
  <si>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</si>
  <si>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</si>
  <si>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</si>
  <si>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</si>
  <si>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</si>
  <si>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</si>
  <si>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</si>
  <si>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</si>
  <si>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</si>
  <si>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</si>
  <si>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</si>
  <si>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</si>
  <si>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</si>
  <si>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</si>
  <si>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</si>
  <si>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</si>
  <si>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</si>
  <si>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</si>
  <si>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</si>
  <si>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</si>
  <si>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</si>
  <si>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</si>
  <si>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</si>
  <si>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</si>
  <si>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</si>
  <si>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</si>
  <si>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</si>
  <si>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</si>
  <si>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</si>
  <si>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</si>
  <si>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</si>
  <si>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</si>
  <si>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</si>
  <si>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</si>
  <si>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</si>
  <si>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</si>
  <si>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</si>
  <si>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</si>
  <si>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</si>
  <si>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</si>
  <si>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</si>
  <si>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</si>
  <si>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</si>
  <si>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</si>
  <si>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</si>
  <si>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</si>
  <si>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</si>
  <si>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</si>
  <si>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</si>
  <si>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</si>
  <si>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</si>
  <si>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</si>
  <si>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</si>
  <si>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</si>
  <si>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</si>
  <si>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</si>
  <si>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</si>
  <si>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</si>
  <si>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</si>
  <si>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</si>
  <si>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</si>
  <si>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</si>
  <si>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</si>
  <si>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</si>
  <si>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</si>
  <si>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</si>
  <si>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</si>
  <si>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</si>
  <si>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</si>
  <si>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</si>
  <si>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</si>
  <si>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</si>
  <si>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</si>
  <si>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</si>
  <si>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</si>
  <si>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</si>
  <si>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</si>
  <si>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</si>
  <si>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</si>
  <si>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</si>
  <si>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</si>
  <si>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</si>
  <si>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</si>
  <si>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</si>
  <si>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</si>
  <si>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</si>
  <si>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</si>
  <si>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</si>
  <si>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</si>
  <si>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</si>
  <si>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</si>
  <si>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</si>
  <si>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</si>
  <si>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</si>
  <si>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</si>
  <si>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</si>
  <si>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</si>
  <si>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</si>
  <si>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</si>
  <si>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</si>
  <si>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</si>
  <si>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</si>
  <si>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</si>
  <si>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</si>
  <si>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</si>
  <si>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</si>
  <si>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</si>
  <si>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</si>
  <si>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</si>
  <si>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</si>
  <si>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</si>
  <si>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</si>
  <si>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</si>
  <si>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</si>
  <si>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</si>
  <si>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</si>
  <si>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</si>
  <si>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</si>
  <si>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</si>
  <si>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</si>
  <si>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</si>
  <si>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</si>
  <si>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</si>
  <si>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</si>
  <si>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</si>
  <si>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</si>
  <si>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</si>
  <si>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</si>
  <si>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</si>
  <si>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</si>
  <si>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</si>
  <si>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</si>
  <si>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</si>
  <si>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</si>
  <si>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</si>
  <si>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</si>
  <si>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</si>
  <si>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</si>
  <si>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</si>
  <si>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</si>
  <si>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</si>
  <si>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</si>
  <si>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</si>
  <si>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</si>
  <si>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</si>
  <si>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</si>
  <si>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</si>
  <si>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</si>
  <si>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</si>
  <si>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</si>
  <si>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</si>
  <si>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</si>
  <si>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</si>
  <si>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</si>
  <si>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</si>
  <si>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</si>
  <si>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</si>
  <si>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</si>
  <si>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</si>
  <si>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</si>
  <si>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</si>
  <si>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</si>
  <si>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</si>
  <si>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</si>
  <si>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</si>
  <si>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</si>
  <si>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</si>
  <si>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</si>
  <si>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</si>
  <si>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</si>
  <si>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</si>
  <si>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</si>
  <si>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</si>
  <si>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</si>
  <si>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</si>
  <si>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</si>
  <si>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</si>
  <si>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</si>
  <si>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</si>
  <si>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</si>
  <si>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</si>
  <si>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</si>
  <si>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</si>
  <si>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</si>
  <si>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</si>
  <si>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</si>
  <si>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</si>
  <si>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</si>
  <si>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</si>
  <si>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</si>
  <si>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</si>
  <si>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</si>
  <si>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</si>
  <si>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</si>
  <si>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</si>
  <si>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</si>
  <si>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</si>
  <si>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</si>
  <si>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</si>
  <si>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</si>
  <si>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</si>
  <si>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</si>
  <si>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</si>
  <si>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</si>
  <si>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</si>
  <si>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</si>
  <si>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</si>
  <si>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</si>
  <si>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</si>
  <si>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</si>
  <si>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</si>
  <si>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</si>
  <si>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</si>
  <si>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</si>
  <si>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</si>
  <si>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</si>
  <si>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</si>
  <si>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</si>
  <si>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</si>
  <si>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</si>
  <si>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</si>
  <si>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</si>
  <si>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</si>
  <si>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</si>
  <si>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</si>
  <si>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</si>
  <si>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</si>
  <si>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</si>
  <si>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</si>
  <si>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</si>
  <si>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</si>
  <si>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</si>
  <si>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</si>
  <si>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</si>
  <si>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</si>
  <si>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</si>
  <si>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</si>
  <si>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</si>
  <si>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</si>
  <si>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</si>
  <si>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</si>
  <si>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</si>
  <si>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</si>
  <si>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</si>
  <si>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</si>
  <si>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</si>
  <si>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</si>
  <si>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</si>
  <si>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</si>
  <si>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</si>
  <si>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</si>
  <si>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</si>
  <si>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</si>
  <si>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</si>
  <si>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</si>
  <si>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</si>
  <si>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</si>
  <si>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</si>
  <si>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</si>
  <si>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</si>
  <si>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</si>
  <si>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</si>
  <si>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</si>
  <si>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</si>
  <si>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</si>
  <si>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</si>
  <si>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</si>
  <si>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</si>
  <si>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</si>
  <si>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</si>
  <si>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</si>
  <si>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</si>
  <si>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</si>
  <si>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</si>
  <si>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</si>
  <si>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</si>
  <si>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</si>
  <si>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</si>
  <si>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</si>
  <si>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</si>
  <si>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</si>
  <si>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</si>
  <si>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</si>
  <si>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</si>
  <si>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</si>
  <si>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</si>
  <si>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</si>
  <si>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</si>
  <si>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</si>
  <si>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</si>
  <si>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</si>
  <si>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</si>
  <si>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</si>
  <si>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</si>
  <si>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</si>
  <si>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</si>
  <si>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</si>
  <si>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</si>
  <si>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</si>
  <si>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</si>
  <si>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</si>
  <si>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</si>
  <si>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</si>
  <si>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</si>
  <si>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</si>
  <si>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</si>
  <si>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</si>
  <si>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</si>
  <si>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</si>
  <si>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</si>
  <si>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</si>
  <si>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</si>
  <si>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</si>
  <si>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</si>
  <si>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</si>
  <si>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</si>
  <si>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</si>
  <si>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</si>
  <si>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</si>
  <si>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</si>
  <si>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</si>
  <si>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</si>
  <si>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</si>
  <si>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</si>
  <si>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</si>
  <si>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</si>
  <si>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</si>
  <si>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</si>
  <si>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</si>
  <si>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</si>
  <si>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</si>
  <si>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</si>
  <si>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</si>
  <si>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</si>
  <si>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</si>
  <si>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</si>
  <si>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</si>
  <si>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</si>
  <si>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</si>
  <si>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</si>
  <si>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</si>
  <si>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</si>
  <si>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</si>
  <si>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</si>
  <si>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</si>
  <si>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</si>
  <si>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</si>
  <si>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</si>
  <si>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</si>
  <si>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</si>
  <si>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</si>
  <si>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</si>
  <si>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</si>
  <si>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</si>
  <si>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</si>
  <si>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</si>
  <si>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</si>
  <si>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</si>
  <si>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</si>
  <si>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</si>
  <si>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</si>
  <si>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</si>
  <si>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</si>
  <si>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</si>
  <si>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</si>
  <si>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</si>
  <si>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</si>
  <si>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</si>
  <si>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</si>
  <si>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</si>
  <si>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</si>
  <si>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</si>
  <si>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</si>
  <si>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</si>
  <si>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</si>
  <si>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</si>
  <si>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</si>
  <si>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</si>
  <si>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</si>
  <si>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</si>
  <si>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</si>
  <si>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</si>
  <si>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</si>
  <si>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</si>
  <si>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</si>
  <si>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</si>
  <si>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</si>
  <si>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</si>
  <si>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</si>
  <si>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</si>
  <si>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</si>
  <si>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</si>
  <si>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</si>
  <si>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</si>
  <si>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</si>
  <si>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</si>
  <si>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</si>
  <si>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</si>
  <si>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</si>
  <si>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</si>
  <si>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</si>
  <si>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</si>
  <si>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</si>
  <si>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</si>
  <si>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</si>
  <si>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</si>
  <si>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</si>
  <si>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</si>
  <si>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</si>
  <si>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</si>
  <si>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</si>
  <si>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</si>
  <si>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</si>
  <si>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</si>
  <si>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</si>
  <si>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</si>
  <si>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</si>
  <si>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</si>
  <si>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</si>
  <si>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</si>
  <si>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</si>
  <si>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</si>
  <si>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</si>
  <si>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</si>
  <si>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</si>
  <si>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</si>
  <si>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</si>
  <si>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</si>
  <si>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</si>
  <si>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</si>
  <si>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</si>
  <si>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</si>
  <si>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</si>
  <si>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</si>
  <si>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</si>
  <si>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</si>
  <si>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</si>
  <si>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</si>
  <si>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</si>
  <si>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</si>
  <si>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</si>
  <si>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</si>
  <si>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</si>
  <si>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</si>
  <si>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</si>
  <si>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</si>
  <si>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</si>
  <si>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</si>
  <si>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</si>
  <si>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</si>
  <si>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</si>
  <si>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</si>
  <si>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</si>
  <si>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</si>
  <si>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</si>
  <si>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</si>
  <si>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</si>
  <si>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</si>
  <si>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</si>
  <si>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</si>
  <si>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</si>
  <si>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</si>
  <si>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</si>
  <si>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</si>
  <si>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</si>
  <si>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</si>
  <si>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</si>
  <si>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</si>
  <si>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</si>
  <si>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</si>
  <si>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</si>
  <si>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</si>
  <si>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</si>
  <si>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</si>
  <si>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</si>
  <si>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</si>
  <si>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</si>
  <si>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</si>
  <si>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</si>
  <si>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</si>
  <si>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</si>
  <si>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</si>
  <si>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</si>
  <si>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</si>
  <si>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</si>
  <si>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</si>
  <si>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</si>
  <si>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</si>
  <si>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</si>
  <si>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</si>
  <si>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</si>
  <si>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</si>
  <si>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</si>
  <si>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</si>
  <si>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</si>
  <si>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</si>
  <si>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</si>
  <si>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</si>
  <si>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</si>
  <si>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</si>
  <si>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</si>
  <si>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</si>
  <si>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</si>
  <si>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</si>
  <si>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</si>
  <si>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</si>
  <si>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</si>
  <si>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</si>
  <si>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</si>
  <si>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</si>
  <si>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</si>
  <si>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</si>
  <si>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</si>
  <si>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</si>
  <si>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</si>
  <si>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</si>
  <si>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</si>
  <si>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</si>
  <si>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</si>
  <si>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</si>
  <si>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</si>
  <si>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</si>
  <si>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</si>
  <si>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</si>
  <si>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</si>
  <si>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</si>
  <si>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</si>
  <si>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</si>
  <si>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</si>
  <si>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</si>
  <si>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</si>
  <si>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</si>
  <si>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</si>
  <si>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</si>
  <si>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</si>
  <si>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</si>
  <si>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</si>
  <si>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</si>
  <si>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</si>
  <si>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</si>
  <si>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</si>
  <si>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</si>
  <si>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</si>
  <si>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</si>
  <si>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</si>
  <si>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</si>
  <si>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</si>
  <si>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</si>
  <si>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</si>
  <si>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</si>
  <si>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</si>
  <si>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</si>
  <si>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</si>
  <si>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</si>
  <si>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</si>
  <si>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</si>
  <si>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</si>
  <si>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</si>
  <si>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</si>
  <si>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</si>
  <si>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</si>
  <si>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</si>
  <si>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</si>
  <si>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</si>
  <si>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</si>
  <si>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</si>
  <si>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</si>
  <si>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</si>
  <si>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</si>
  <si>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</si>
  <si>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</si>
  <si>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</si>
  <si>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</si>
  <si>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</si>
  <si>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</si>
  <si>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</si>
  <si>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</si>
  <si>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</si>
  <si>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</si>
  <si>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</si>
  <si>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</si>
  <si>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</si>
  <si>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</si>
  <si>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</si>
  <si>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</si>
  <si>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</si>
  <si>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</si>
  <si>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</si>
  <si>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</si>
  <si>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</si>
  <si>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</si>
  <si>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</si>
  <si>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</si>
  <si>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</si>
  <si>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</si>
  <si>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</si>
  <si>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</si>
  <si>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</si>
  <si>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</si>
  <si>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</si>
  <si>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</si>
  <si>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</si>
  <si>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</si>
  <si>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</si>
  <si>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</si>
  <si>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</si>
  <si>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</si>
  <si>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</si>
  <si>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</si>
  <si>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</si>
  <si>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</si>
  <si>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</si>
  <si>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</si>
  <si>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</si>
  <si>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</si>
  <si>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</si>
  <si>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</si>
  <si>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</si>
  <si>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</si>
  <si>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</si>
  <si>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</si>
  <si>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</si>
  <si>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</si>
  <si>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</si>
  <si>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</si>
  <si>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</si>
  <si>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</si>
  <si>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</si>
  <si>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</si>
  <si>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</si>
  <si>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</si>
  <si>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</si>
  <si>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</si>
  <si>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</si>
  <si>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</si>
  <si>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</si>
  <si>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</si>
  <si>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</si>
  <si>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</si>
  <si>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</si>
  <si>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</si>
  <si>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</si>
  <si>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</si>
  <si>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</si>
  <si>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</si>
  <si>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</si>
  <si>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</si>
  <si>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</si>
  <si>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</si>
  <si>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</si>
  <si>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</si>
  <si>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</si>
  <si>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</si>
  <si>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</si>
  <si>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</si>
  <si>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</si>
  <si>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</si>
  <si>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</si>
  <si>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</si>
  <si>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</si>
  <si>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</si>
  <si>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</si>
  <si>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</si>
  <si>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</si>
  <si>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</si>
  <si>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</si>
  <si>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</si>
  <si>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</si>
  <si>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</si>
  <si>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</si>
  <si>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</si>
  <si>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</si>
  <si>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</si>
  <si>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</si>
  <si>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</si>
  <si>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</si>
  <si>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</si>
  <si>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</si>
  <si>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</si>
  <si>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</si>
  <si>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</si>
  <si>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</si>
  <si>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</si>
  <si>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</si>
  <si>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</si>
  <si>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</si>
  <si>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</si>
  <si>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</si>
  <si>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</si>
  <si>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</si>
  <si>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</si>
  <si>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</si>
  <si>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</si>
  <si>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</si>
  <si>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</si>
  <si>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</si>
  <si>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</si>
  <si>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</si>
  <si>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</si>
  <si>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</si>
  <si>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</si>
  <si>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</si>
  <si>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</si>
  <si>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</si>
  <si>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</si>
  <si>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</si>
  <si>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</si>
  <si>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</si>
  <si>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</si>
  <si>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</si>
  <si>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</si>
  <si>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</si>
  <si>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</si>
  <si>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</si>
  <si>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</si>
  <si>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</si>
  <si>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</si>
  <si>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</si>
  <si>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</si>
  <si>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</si>
  <si>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</si>
  <si>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</si>
  <si>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</si>
  <si>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</si>
  <si>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</si>
  <si>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</si>
  <si>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</si>
  <si>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</si>
  <si>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</si>
  <si>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</si>
  <si>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</si>
  <si>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</si>
  <si>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</si>
  <si>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</si>
  <si>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</si>
  <si>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</si>
  <si>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</si>
  <si>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</si>
  <si>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</si>
  <si>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</si>
  <si>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</si>
  <si>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</si>
  <si>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</si>
  <si>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</si>
  <si>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</si>
  <si>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</si>
  <si>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</si>
  <si>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</si>
  <si>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</si>
  <si>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</si>
  <si>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</si>
  <si>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</si>
  <si>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</si>
  <si>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</si>
  <si>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</si>
  <si>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</si>
  <si>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</si>
  <si>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</si>
  <si>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</si>
  <si>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</si>
  <si>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</si>
  <si>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</si>
  <si>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</si>
  <si>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</si>
  <si>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</si>
  <si>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</si>
  <si>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</si>
  <si>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</si>
  <si>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</si>
  <si>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</si>
  <si>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</si>
  <si>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</si>
  <si>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</si>
  <si>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</si>
  <si>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</si>
  <si>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</si>
  <si>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</si>
  <si>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</si>
  <si>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</si>
  <si>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</si>
  <si>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</si>
  <si>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</si>
  <si>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</si>
  <si>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</si>
  <si>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</si>
  <si>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</si>
  <si>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</si>
  <si>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</si>
  <si>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</si>
  <si>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</si>
  <si>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</si>
  <si>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</si>
  <si>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</si>
  <si>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</si>
  <si>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</si>
  <si>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</si>
  <si>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</si>
  <si>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</si>
  <si>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</si>
  <si>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</si>
  <si>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</si>
  <si>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</si>
  <si>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</si>
  <si>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</si>
  <si>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</si>
  <si>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</si>
  <si>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</si>
  <si>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</si>
  <si>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</si>
  <si>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</si>
  <si>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</si>
  <si>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</si>
  <si>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</si>
  <si>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</si>
  <si>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</si>
  <si>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</si>
  <si>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</si>
  <si>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</si>
  <si>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</si>
  <si>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</si>
  <si>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</si>
  <si>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</si>
  <si>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</si>
  <si>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</si>
  <si>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</si>
  <si>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</si>
  <si>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</si>
  <si>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</si>
  <si>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</si>
  <si>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</si>
  <si>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</si>
  <si>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</si>
  <si>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</si>
  <si>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</si>
  <si>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</si>
  <si>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</si>
  <si>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</si>
  <si>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</si>
  <si>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</si>
  <si>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</si>
  <si>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</si>
  <si>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</si>
  <si>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</si>
  <si>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</si>
  <si>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</si>
  <si>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</si>
  <si>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</si>
  <si>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</si>
  <si>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</si>
  <si>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</si>
  <si>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</si>
  <si>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</si>
  <si>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</si>
  <si>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</si>
  <si>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</si>
  <si>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</si>
  <si>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</si>
  <si>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</si>
  <si>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</si>
  <si>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</si>
  <si>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</si>
  <si>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</si>
  <si>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</si>
  <si>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</si>
  <si>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</si>
  <si>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</si>
  <si>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</si>
  <si>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</si>
  <si>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</si>
  <si>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</si>
  <si>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</si>
  <si>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</si>
  <si>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</si>
  <si>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</si>
  <si>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</si>
  <si>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</si>
  <si>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</si>
  <si>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</si>
  <si>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</si>
  <si>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</si>
  <si>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</si>
  <si>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</si>
  <si>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</si>
  <si>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</si>
  <si>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</si>
  <si>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</si>
  <si>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</si>
  <si>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</si>
  <si>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</si>
  <si>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</si>
  <si>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</si>
  <si>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</si>
  <si>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</si>
  <si>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</si>
  <si>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</si>
  <si>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</si>
  <si>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</si>
  <si>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</si>
  <si>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</si>
  <si>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</si>
  <si>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</si>
  <si>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</si>
  <si>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</si>
  <si>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</si>
  <si>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</si>
  <si>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</si>
  <si>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</si>
  <si>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</si>
  <si>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</si>
  <si>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</si>
  <si>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</si>
  <si>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</si>
  <si>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</si>
  <si>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</si>
  <si>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</si>
  <si>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</si>
  <si>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</si>
  <si>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</si>
  <si>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</si>
  <si>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</si>
  <si>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</si>
  <si>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</si>
  <si>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</si>
  <si>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</si>
  <si>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</si>
  <si>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</si>
  <si>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</si>
  <si>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</si>
  <si>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</si>
  <si>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</si>
  <si>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</si>
  <si>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</si>
  <si>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</si>
  <si>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</si>
  <si>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</si>
  <si>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</si>
  <si>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</si>
  <si>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</si>
  <si>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</si>
  <si>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</si>
  <si>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</si>
  <si>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</si>
  <si>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</si>
  <si>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</si>
  <si>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</si>
  <si>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</si>
  <si>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</si>
  <si>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</si>
  <si>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</si>
  <si>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</si>
  <si>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</si>
  <si>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</si>
  <si>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</si>
  <si>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</si>
  <si>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</si>
  <si>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</si>
  <si>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</si>
  <si>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</si>
  <si>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</si>
  <si>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</si>
  <si>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</si>
  <si>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</si>
  <si>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</si>
  <si>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</si>
  <si>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</si>
  <si>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</si>
  <si>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</si>
  <si>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</si>
  <si>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</si>
  <si>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</si>
  <si>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</si>
  <si>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</si>
  <si>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</si>
  <si>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</si>
  <si>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</si>
  <si>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</si>
  <si>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</si>
  <si>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</si>
  <si>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</si>
  <si>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</si>
  <si>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</si>
  <si>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</si>
  <si>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</si>
  <si>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</si>
  <si>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</si>
  <si>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</si>
  <si>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</si>
  <si>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</si>
  <si>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</si>
  <si>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</si>
  <si>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</si>
  <si>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</si>
  <si>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</si>
  <si>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</si>
  <si>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</si>
  <si>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</si>
  <si>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</si>
  <si>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</si>
  <si>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</si>
  <si>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</si>
  <si>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</si>
  <si>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</si>
  <si>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</si>
  <si>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</si>
  <si>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</si>
  <si>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</si>
  <si>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</si>
  <si>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</si>
  <si>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</si>
  <si>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</si>
  <si>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</si>
  <si>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</si>
  <si>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</si>
  <si>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</si>
  <si>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</si>
  <si>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</si>
  <si>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</si>
  <si>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</si>
  <si>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</si>
  <si>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</si>
  <si>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</si>
  <si>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</si>
  <si>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</si>
  <si>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</si>
  <si>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</si>
  <si>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</si>
  <si>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</si>
  <si>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</si>
  <si>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</si>
  <si>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</si>
  <si>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</si>
  <si>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</si>
  <si>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</si>
  <si>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</si>
  <si>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</si>
  <si>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</si>
  <si>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</si>
  <si>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</si>
  <si>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</si>
  <si>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</si>
  <si>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</si>
  <si>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</si>
  <si>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</si>
  <si>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</si>
  <si>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</si>
  <si>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</si>
  <si>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</si>
  <si>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</si>
  <si>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</si>
  <si>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</si>
  <si>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</si>
  <si>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</si>
  <si>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</si>
  <si>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</si>
  <si>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</si>
  <si>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</si>
  <si>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</si>
  <si>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</si>
  <si>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</si>
  <si>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</si>
  <si>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</si>
  <si>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</si>
  <si>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</si>
  <si>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</si>
  <si>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</si>
  <si>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</si>
  <si>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</si>
  <si>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</si>
  <si>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</si>
  <si>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</si>
  <si>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</si>
  <si>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</si>
  <si>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</si>
  <si>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</si>
  <si>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</si>
  <si>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</si>
  <si>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</si>
  <si>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</si>
  <si>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</si>
  <si>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</si>
  <si>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</si>
  <si>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</si>
  <si>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</si>
  <si>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</si>
  <si>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</si>
  <si>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</si>
  <si>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</si>
  <si>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</si>
  <si>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</si>
  <si>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</si>
  <si>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</si>
  <si>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</si>
  <si>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</si>
  <si>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</si>
  <si>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</si>
  <si>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</si>
  <si>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</si>
  <si>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</si>
  <si>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</si>
  <si>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</si>
  <si>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</si>
  <si>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</si>
  <si>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</si>
  <si>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</si>
  <si>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</si>
  <si>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</si>
  <si>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</si>
  <si>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</si>
  <si>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</si>
  <si>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</si>
  <si>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</si>
  <si>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</si>
  <si>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</si>
  <si>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</si>
  <si>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</si>
  <si>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</si>
  <si>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</si>
  <si>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</si>
  <si>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</si>
  <si>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</si>
  <si>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</si>
  <si>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</si>
  <si>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</si>
  <si>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</si>
  <si>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</si>
  <si>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</si>
  <si>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</si>
  <si>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</si>
  <si>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</si>
  <si>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</si>
  <si>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</si>
  <si>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</si>
  <si>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</si>
  <si>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</si>
  <si>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</si>
  <si>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</si>
  <si>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</si>
  <si>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</si>
  <si>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</si>
  <si>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</si>
  <si>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</si>
  <si>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</si>
  <si>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</si>
  <si>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</si>
  <si>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</si>
  <si>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</si>
  <si>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</si>
  <si>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</si>
  <si>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</si>
  <si>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</si>
  <si>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</si>
  <si>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</si>
  <si>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</si>
  <si>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</si>
  <si>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</si>
  <si>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</si>
  <si>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</si>
  <si>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</si>
  <si>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</si>
  <si>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</si>
  <si>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</si>
  <si>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</si>
  <si>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</si>
  <si>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</si>
  <si>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</si>
  <si>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</si>
  <si>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</si>
  <si>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</si>
  <si>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</si>
  <si>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</si>
  <si>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</si>
  <si>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</si>
  <si>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</si>
  <si>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</si>
  <si>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</si>
  <si>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</si>
  <si>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</si>
  <si>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</si>
  <si>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</si>
  <si>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</si>
  <si>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</si>
  <si>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</si>
  <si>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</si>
  <si>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</si>
  <si>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</si>
  <si>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</si>
  <si>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</si>
  <si>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</si>
  <si>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</si>
  <si>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</si>
  <si>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</si>
  <si>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</si>
  <si>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</si>
  <si>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</si>
  <si>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</si>
  <si>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</si>
  <si>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</si>
  <si>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</si>
  <si>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</si>
  <si>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</si>
  <si>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</si>
  <si>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</si>
  <si>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</si>
  <si>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</si>
  <si>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</si>
  <si>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</si>
  <si>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</si>
  <si>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</si>
  <si>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</si>
  <si>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</si>
  <si>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</si>
  <si>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</si>
  <si>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</si>
  <si>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</si>
  <si>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</si>
  <si>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</si>
  <si>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</si>
  <si>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</si>
  <si>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</si>
  <si>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</si>
  <si>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</si>
  <si>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</si>
  <si>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</si>
  <si>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</si>
  <si>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</si>
  <si>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</si>
  <si>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</si>
  <si>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</si>
  <si>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</si>
  <si>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</si>
  <si>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</si>
  <si>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</si>
  <si>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</si>
  <si>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</si>
  <si>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</si>
  <si>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</si>
  <si>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</si>
  <si>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</si>
  <si>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</si>
  <si>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</si>
  <si>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</si>
  <si>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</si>
  <si>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</si>
  <si>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</si>
  <si>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</si>
  <si>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</si>
  <si>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</si>
  <si>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</si>
  <si>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</si>
  <si>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</si>
  <si>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</si>
  <si>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</si>
  <si>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</si>
  <si>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</si>
  <si>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</si>
  <si>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</si>
  <si>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</si>
  <si>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</si>
  <si>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</si>
  <si>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</si>
  <si>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</si>
  <si>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</si>
  <si>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</si>
  <si>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</si>
  <si>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</si>
  <si>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</si>
  <si>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</si>
  <si>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</si>
  <si>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</si>
  <si>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</si>
  <si>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</si>
  <si>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</si>
  <si>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</si>
  <si>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</si>
  <si>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</si>
  <si>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</si>
  <si>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</si>
  <si>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</si>
  <si>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</si>
  <si>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</si>
  <si>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</si>
  <si>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</si>
  <si>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</si>
  <si>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</si>
  <si>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</si>
  <si>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</si>
  <si>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</si>
  <si>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</si>
  <si>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</si>
  <si>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</si>
  <si>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</si>
  <si>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</si>
  <si>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</si>
  <si>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</si>
  <si>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</si>
  <si>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</si>
  <si>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</si>
  <si>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</si>
  <si>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</si>
  <si>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</si>
  <si>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</si>
  <si>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</si>
  <si>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</si>
  <si>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</si>
  <si>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</si>
  <si>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</si>
  <si>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</si>
  <si>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</si>
  <si>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</si>
  <si>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</si>
  <si>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</si>
  <si>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</si>
  <si>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</si>
  <si>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</si>
  <si>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</si>
  <si>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</si>
  <si>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</si>
  <si>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</si>
  <si>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</si>
  <si>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</si>
  <si>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</si>
  <si>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</si>
  <si>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</si>
  <si>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</si>
  <si>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</si>
  <si>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</si>
  <si>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</si>
  <si>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</si>
  <si>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</si>
  <si>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</si>
  <si>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</si>
  <si>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</si>
  <si>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</si>
  <si>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</si>
  <si>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</si>
  <si>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</si>
  <si>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</si>
  <si>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</si>
  <si>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</si>
  <si>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</si>
  <si>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</si>
  <si>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</si>
  <si>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</si>
  <si>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</si>
  <si>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</si>
  <si>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</si>
  <si>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</si>
  <si>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</si>
  <si>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</si>
  <si>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</si>
  <si>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</si>
  <si>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</si>
  <si>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</si>
  <si>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</si>
  <si>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</si>
  <si>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</si>
  <si>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</si>
  <si>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</si>
  <si>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</si>
  <si>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</si>
  <si>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</si>
  <si>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</si>
  <si>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</si>
  <si>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</si>
  <si>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</si>
  <si>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</si>
  <si>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</si>
  <si>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</si>
  <si>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</si>
  <si>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</si>
  <si>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</si>
  <si>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</si>
  <si>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</si>
  <si>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</si>
  <si>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</si>
  <si>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</si>
  <si>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</si>
  <si>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</si>
  <si>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</si>
  <si>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</si>
  <si>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</si>
  <si>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</si>
  <si>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</si>
  <si>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</si>
  <si>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</si>
  <si>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</si>
  <si>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</si>
  <si>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</si>
  <si>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</si>
  <si>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</si>
  <si>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</si>
  <si>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</si>
  <si>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</si>
  <si>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</si>
  <si>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</si>
  <si>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</si>
  <si>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</si>
  <si>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</si>
  <si>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</si>
  <si>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</si>
  <si>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</si>
  <si>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</si>
  <si>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</si>
  <si>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</si>
  <si>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</si>
  <si>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</si>
  <si>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</si>
  <si>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</si>
  <si>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</si>
  <si>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</si>
  <si>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</si>
  <si>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</si>
  <si>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</si>
  <si>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</si>
  <si>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</si>
  <si>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</si>
  <si>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</si>
  <si>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</si>
  <si>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</si>
  <si>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</si>
  <si>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</si>
  <si>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</si>
  <si>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</si>
  <si>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</si>
  <si>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</si>
  <si>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</si>
  <si>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</si>
  <si>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</si>
  <si>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</si>
  <si>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</si>
  <si>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</si>
  <si>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</si>
  <si>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</si>
  <si>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</si>
  <si>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</si>
  <si>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</si>
  <si>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</si>
  <si>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</si>
  <si>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</si>
  <si>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</si>
  <si>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</si>
  <si>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</si>
  <si>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</si>
  <si>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</si>
  <si>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</si>
  <si>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</si>
  <si>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</si>
  <si>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</si>
  <si>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</si>
  <si>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</si>
  <si>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</si>
  <si>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</si>
  <si>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</si>
  <si>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</si>
  <si>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</si>
  <si>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</si>
  <si>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</si>
  <si>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</si>
  <si>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</si>
  <si>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</si>
  <si>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</si>
  <si>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</si>
  <si>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</si>
  <si>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</si>
  <si>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</si>
  <si>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</si>
  <si>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</si>
  <si>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</si>
  <si>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</si>
  <si>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</si>
  <si>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</si>
  <si>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</si>
  <si>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</si>
  <si>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</si>
  <si>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</si>
  <si>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</si>
  <si>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</si>
  <si>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</si>
  <si>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</si>
  <si>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</si>
  <si>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</si>
  <si>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</si>
  <si>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</si>
  <si>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</si>
  <si>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</si>
  <si>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</si>
  <si>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</si>
  <si>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</si>
  <si>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</si>
  <si>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</si>
  <si>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</si>
  <si>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</si>
  <si>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</si>
  <si>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</si>
  <si>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</si>
  <si>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</si>
  <si>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</si>
  <si>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</si>
  <si>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</si>
  <si>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</si>
  <si>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</si>
  <si>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</si>
  <si>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</si>
  <si>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</si>
  <si>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</si>
  <si>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</si>
  <si>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</si>
  <si>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</si>
  <si>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</si>
  <si>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</si>
  <si>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</si>
  <si>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</si>
  <si>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</si>
  <si>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</si>
  <si>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</si>
  <si>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</si>
  <si>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</si>
  <si>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</si>
  <si>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</si>
  <si>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</si>
  <si>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</si>
  <si>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</si>
  <si>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</si>
  <si>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</si>
  <si>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</si>
  <si>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</si>
  <si>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</si>
  <si>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</si>
  <si>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</si>
  <si>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</si>
  <si>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</si>
  <si>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</si>
  <si>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</si>
  <si>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</si>
  <si>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</si>
  <si>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</si>
  <si>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</si>
  <si>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</si>
  <si>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</si>
  <si>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</si>
  <si>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</si>
  <si>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</si>
  <si>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</si>
  <si>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</si>
  <si>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</si>
  <si>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</si>
  <si>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</si>
  <si>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</si>
  <si>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</si>
  <si>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</si>
  <si>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</si>
  <si>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</si>
  <si>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</si>
  <si>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</si>
  <si>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</si>
  <si>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</si>
  <si>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</si>
  <si>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</si>
  <si>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</si>
  <si>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</si>
  <si>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</si>
  <si>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</si>
  <si>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</si>
  <si>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</si>
  <si>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</si>
  <si>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</si>
  <si>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</si>
  <si>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</si>
  <si>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</si>
  <si>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</si>
  <si>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</si>
  <si>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</si>
  <si>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</si>
  <si>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</si>
  <si>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</si>
  <si>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</si>
  <si>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</si>
  <si>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</si>
  <si>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</si>
  <si>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</si>
  <si>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</si>
  <si>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</si>
  <si>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</si>
  <si>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</si>
  <si>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</si>
  <si>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</si>
  <si>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</si>
  <si>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</si>
  <si>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</si>
  <si>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</si>
  <si>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</si>
  <si>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</si>
  <si>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</si>
  <si>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</si>
  <si>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</si>
  <si>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</si>
  <si>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</si>
  <si>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</si>
  <si>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</si>
  <si>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</si>
  <si>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</si>
  <si>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</si>
  <si>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</si>
  <si>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</si>
  <si>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</si>
  <si>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</si>
  <si>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</si>
  <si>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</si>
  <si>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</si>
  <si>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</si>
  <si>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</si>
  <si>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</si>
  <si>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</si>
  <si>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</si>
  <si>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</si>
  <si>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</si>
  <si>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</si>
  <si>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</si>
  <si>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</si>
  <si>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</si>
  <si>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</si>
  <si>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</si>
  <si>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</si>
  <si>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</si>
  <si>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</si>
  <si>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</si>
  <si>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</si>
  <si>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</si>
  <si>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</si>
  <si>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</si>
  <si>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</si>
  <si>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</si>
  <si>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</si>
  <si>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</si>
  <si>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</si>
  <si>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</si>
  <si>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</si>
  <si>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</si>
  <si>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</si>
  <si>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</si>
  <si>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</si>
  <si>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</si>
  <si>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</si>
  <si>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</si>
  <si>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</si>
  <si>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</si>
  <si>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</si>
  <si>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</si>
  <si>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</si>
  <si>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</si>
  <si>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</si>
  <si>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</si>
  <si>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</si>
  <si>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</si>
  <si>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</si>
  <si>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</si>
  <si>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</si>
  <si>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</si>
  <si>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</si>
  <si>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</si>
  <si>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</si>
  <si>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</si>
  <si>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</si>
  <si>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</si>
  <si>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</si>
  <si>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</si>
  <si>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</si>
  <si>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</si>
  <si>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</si>
  <si>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</si>
  <si>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</si>
  <si>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</si>
  <si>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</si>
  <si>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</si>
  <si>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</si>
  <si>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</si>
  <si>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</si>
  <si>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</si>
  <si>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</si>
  <si>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</si>
  <si>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</si>
  <si>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</si>
  <si>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</si>
  <si>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</si>
  <si>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</si>
  <si>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</si>
  <si>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</si>
  <si>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</si>
  <si>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</si>
  <si>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</si>
  <si>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</si>
  <si>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</si>
  <si>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</si>
  <si>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</si>
  <si>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</si>
  <si>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</si>
  <si>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</si>
  <si>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</si>
  <si>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</si>
  <si>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</si>
  <si>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</si>
  <si>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</si>
  <si>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</si>
  <si>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</si>
  <si>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</si>
  <si>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</si>
  <si>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</si>
  <si>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</si>
  <si>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</si>
  <si>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</si>
  <si>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</si>
  <si>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</si>
  <si>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</si>
  <si>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</si>
  <si>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</si>
  <si>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</si>
  <si>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</si>
  <si>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</si>
  <si>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</si>
  <si>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</si>
  <si>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</si>
  <si>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</si>
  <si>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</si>
  <si>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</si>
  <si>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</si>
  <si>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</si>
  <si>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</si>
  <si>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</si>
  <si>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</si>
  <si>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</si>
  <si>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</si>
  <si>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</si>
  <si>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</si>
  <si>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</si>
  <si>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</si>
  <si>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</si>
  <si>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</si>
  <si>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</si>
  <si>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</si>
  <si>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</si>
  <si>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</si>
  <si>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</si>
  <si>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</si>
  <si>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</si>
  <si>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</si>
  <si>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</si>
  <si>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</si>
  <si>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</si>
  <si>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</si>
  <si>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</si>
  <si>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</si>
  <si>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</si>
  <si>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</si>
  <si>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</si>
  <si>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</si>
  <si>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</si>
  <si>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</si>
  <si>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</si>
  <si>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</si>
  <si>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</si>
  <si>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</si>
  <si>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</si>
  <si>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</si>
  <si>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</si>
  <si>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</si>
  <si>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</si>
  <si>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</si>
  <si>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</si>
  <si>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</si>
  <si>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</si>
  <si>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</si>
  <si>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</si>
  <si>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</si>
  <si>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</si>
  <si>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</si>
  <si>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</si>
  <si>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</si>
  <si>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</si>
  <si>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</si>
  <si>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</si>
  <si>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</si>
  <si>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</si>
  <si>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</si>
  <si>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</si>
  <si>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</si>
  <si>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</si>
  <si>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</si>
  <si>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</si>
  <si>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</si>
  <si>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</si>
  <si>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</si>
  <si>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</si>
  <si>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</si>
  <si>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</si>
  <si>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</si>
  <si>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</si>
  <si>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</si>
  <si>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</si>
  <si>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</si>
  <si>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</si>
  <si>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</si>
  <si>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</si>
  <si>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</si>
  <si>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</si>
  <si>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</si>
  <si>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</si>
  <si>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</si>
  <si>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</si>
  <si>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</si>
  <si>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</si>
  <si>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</si>
  <si>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</si>
  <si>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</si>
  <si>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</si>
  <si>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</si>
  <si>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</si>
  <si>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</si>
  <si>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</si>
  <si>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</si>
  <si>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</si>
  <si>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</si>
  <si>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</si>
  <si>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</si>
  <si>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</si>
  <si>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</si>
  <si>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</si>
  <si>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</si>
  <si>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</si>
  <si>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</si>
  <si>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</si>
  <si>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</si>
  <si>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</si>
  <si>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</si>
  <si>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</si>
  <si>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</si>
  <si>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</si>
  <si>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</si>
  <si>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</si>
  <si>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</si>
  <si>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</si>
  <si>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</si>
  <si>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</si>
  <si>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</si>
  <si>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</si>
  <si>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</si>
  <si>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</si>
  <si>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</si>
  <si>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</si>
  <si>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</si>
  <si>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</si>
  <si>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</si>
  <si>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</si>
  <si>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</si>
  <si>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</si>
  <si>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</si>
  <si>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</si>
  <si>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</si>
  <si>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</si>
  <si>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</si>
  <si>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</si>
  <si>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</si>
  <si>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</si>
  <si>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</si>
  <si>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</si>
  <si>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</si>
  <si>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</si>
  <si>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</si>
  <si>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</si>
  <si>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</si>
  <si>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</si>
  <si>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</si>
  <si>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</si>
  <si>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</si>
  <si>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</si>
  <si>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</si>
  <si>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</si>
  <si>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</si>
  <si>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</si>
  <si>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</si>
  <si>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</si>
  <si>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</si>
  <si>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</si>
  <si>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</si>
  <si>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</si>
  <si>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</si>
  <si>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</si>
  <si>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</si>
  <si>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</si>
  <si>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</si>
  <si>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</si>
  <si>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</si>
  <si>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</si>
  <si>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</si>
  <si>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</si>
  <si>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</si>
  <si>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</si>
  <si>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</si>
  <si>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</si>
  <si>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</si>
  <si>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</si>
  <si>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</si>
  <si>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</si>
  <si>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</si>
  <si>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</si>
  <si>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</si>
  <si>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</si>
  <si>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</si>
  <si>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</si>
  <si>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</si>
  <si>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</si>
  <si>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</si>
  <si>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</si>
  <si>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</si>
  <si>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</si>
  <si>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</si>
  <si>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</si>
  <si>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</si>
  <si>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</si>
  <si>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</si>
  <si>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</si>
  <si>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</si>
  <si>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</si>
  <si>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</si>
  <si>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</si>
  <si>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</si>
  <si>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</si>
  <si>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</si>
  <si>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</si>
  <si>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</si>
  <si>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</si>
  <si>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</si>
  <si>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</si>
  <si>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</si>
  <si>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</si>
  <si>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</si>
  <si>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</si>
  <si>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</si>
  <si>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</si>
  <si>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</si>
  <si>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</si>
  <si>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</si>
  <si>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</si>
  <si>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</si>
  <si>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</si>
  <si>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</si>
  <si>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</si>
  <si>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</si>
  <si>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</si>
  <si>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</si>
  <si>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</si>
  <si>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</si>
  <si>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</si>
  <si>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</si>
  <si>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</si>
  <si>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</si>
  <si>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</si>
  <si>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</si>
  <si>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</si>
  <si>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</si>
  <si>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</si>
  <si>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</si>
  <si>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</si>
  <si>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</si>
  <si>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</si>
  <si>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</si>
  <si>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</si>
  <si>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</si>
  <si>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</si>
  <si>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</si>
  <si>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</si>
  <si>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</si>
  <si>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</si>
  <si>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</si>
  <si>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</si>
  <si>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</si>
  <si>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</si>
  <si>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</si>
  <si>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</si>
  <si>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</si>
  <si>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</si>
  <si>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</si>
  <si>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</si>
  <si>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</si>
  <si>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</si>
  <si>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</si>
  <si>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</si>
  <si>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</si>
  <si>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</si>
  <si>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</si>
  <si>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</si>
  <si>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</si>
  <si>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</si>
  <si>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</si>
  <si>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</si>
  <si>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</si>
  <si>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</si>
  <si>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</si>
  <si>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</si>
  <si>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</si>
  <si>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</si>
  <si>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</si>
  <si>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</si>
  <si>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</si>
  <si>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</si>
  <si>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</si>
  <si>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</si>
  <si>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</si>
  <si>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</si>
  <si>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</si>
  <si>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</si>
  <si>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</si>
  <si>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</si>
  <si>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</si>
  <si>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</si>
  <si>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</si>
  <si>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</si>
  <si>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</si>
  <si>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</si>
  <si>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</si>
  <si>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</si>
  <si>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</si>
  <si>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</si>
  <si>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</si>
  <si>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</si>
  <si>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</si>
  <si>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</si>
  <si>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</si>
  <si>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</si>
  <si>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</si>
  <si>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</si>
  <si>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</si>
  <si>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</si>
  <si>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</si>
  <si>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</si>
  <si>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</si>
  <si>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</si>
  <si>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</si>
  <si>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</si>
  <si>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</si>
  <si>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</si>
  <si>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</si>
  <si>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</si>
  <si>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</si>
  <si>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</si>
  <si>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</si>
  <si>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</si>
  <si>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</si>
  <si>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</si>
  <si>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</si>
  <si>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</si>
  <si>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</si>
  <si>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</si>
  <si>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</si>
  <si>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</si>
  <si>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</si>
  <si>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</si>
  <si>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</si>
  <si>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</si>
  <si>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</si>
  <si>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</si>
  <si>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</si>
  <si>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</si>
  <si>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</si>
  <si>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</si>
  <si>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</si>
  <si>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</si>
  <si>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</si>
  <si>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</si>
  <si>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</si>
  <si>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</si>
  <si>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</si>
  <si>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</si>
  <si>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</si>
  <si>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</si>
  <si>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</si>
  <si>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</si>
  <si>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</si>
  <si>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</si>
  <si>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</si>
  <si>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</si>
  <si>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</si>
  <si>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</si>
  <si>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</si>
  <si>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</si>
  <si>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</si>
  <si>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</si>
  <si>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</si>
  <si>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</si>
  <si>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</si>
  <si>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</si>
  <si>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</si>
  <si>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</si>
  <si>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</si>
  <si>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</si>
  <si>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</si>
  <si>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</si>
  <si>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</si>
  <si>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</si>
  <si>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</si>
  <si>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</si>
  <si>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</si>
  <si>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</si>
  <si>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</si>
  <si>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</si>
  <si>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</si>
  <si>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</si>
  <si>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</si>
  <si>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</si>
  <si>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</si>
  <si>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</si>
  <si>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</si>
  <si>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</si>
  <si>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</si>
  <si>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</si>
  <si>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</si>
  <si>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</si>
  <si>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</si>
  <si>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</si>
  <si>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</si>
  <si>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</si>
  <si>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</si>
  <si>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</si>
  <si>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</si>
  <si>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</si>
  <si>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</si>
  <si>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</si>
  <si>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</si>
  <si>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</si>
  <si>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</si>
  <si>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</si>
  <si>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</si>
  <si>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</si>
  <si>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</si>
  <si>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</si>
  <si>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</si>
  <si>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</si>
  <si>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</si>
  <si>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</si>
  <si>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</si>
  <si>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</si>
  <si>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</si>
  <si>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</si>
  <si>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</si>
  <si>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</si>
  <si>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</si>
  <si>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</si>
  <si>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</si>
  <si>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</si>
  <si>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</si>
  <si>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</si>
  <si>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</si>
  <si>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</si>
  <si>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</si>
  <si>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</si>
  <si>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</si>
  <si>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</si>
  <si>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</si>
  <si>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</si>
  <si>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</si>
  <si>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</si>
  <si>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</si>
  <si>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</si>
  <si>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</si>
  <si>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</si>
  <si>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</si>
  <si>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</si>
  <si>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</si>
  <si>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</si>
  <si>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</si>
  <si>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</si>
  <si>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</si>
  <si>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</si>
  <si>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</si>
  <si>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</si>
  <si>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</si>
  <si>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</si>
  <si>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</si>
  <si>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</si>
  <si>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</si>
  <si>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</si>
  <si>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</si>
  <si>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</si>
  <si>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</si>
  <si>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</si>
  <si>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</si>
  <si>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</si>
  <si>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</si>
  <si>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</si>
  <si>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</si>
  <si>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</si>
  <si>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</si>
  <si>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</si>
  <si>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</si>
  <si>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</si>
  <si>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</si>
  <si>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</si>
  <si>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</si>
  <si>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</si>
  <si>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</si>
  <si>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</si>
  <si>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</si>
  <si>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</si>
  <si>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</si>
  <si>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</si>
  <si>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</si>
  <si>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</si>
  <si>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</si>
  <si>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</si>
  <si>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</si>
  <si>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</si>
  <si>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</si>
  <si>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</si>
  <si>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</si>
  <si>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</si>
  <si>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</si>
  <si>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</si>
  <si>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</si>
  <si>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</si>
  <si>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</si>
  <si>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</si>
  <si>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</si>
  <si>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</si>
  <si>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</si>
  <si>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</si>
  <si>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</si>
  <si>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</si>
  <si>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</si>
  <si>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</si>
  <si>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</si>
  <si>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</si>
  <si>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</si>
  <si>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</si>
  <si>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</si>
  <si>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</si>
  <si>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</si>
  <si>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</si>
  <si>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</si>
  <si>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</si>
  <si>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</si>
  <si>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</si>
  <si>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</si>
  <si>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</si>
  <si>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</si>
  <si>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</si>
  <si>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</si>
  <si>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</si>
  <si>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</si>
  <si>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</si>
  <si>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</si>
  <si>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</si>
  <si>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</si>
  <si>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</si>
  <si>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</si>
  <si>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</si>
  <si>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</si>
  <si>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</si>
  <si>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</si>
  <si>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</si>
  <si>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</si>
  <si>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</si>
  <si>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</si>
  <si>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</si>
  <si>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</si>
  <si>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</si>
  <si>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</si>
  <si>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</si>
  <si>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</si>
  <si>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</si>
  <si>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</si>
  <si>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</si>
  <si>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</si>
  <si>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</si>
  <si>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</si>
  <si>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</si>
  <si>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</si>
  <si>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</si>
  <si>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</si>
  <si>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</si>
  <si>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</si>
  <si>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</si>
  <si>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</si>
  <si>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</si>
  <si>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</si>
  <si>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</si>
  <si>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</si>
  <si>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</si>
  <si>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</si>
  <si>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</si>
  <si>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</si>
  <si>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</si>
  <si>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</si>
  <si>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</si>
  <si>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</si>
  <si>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</si>
  <si>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</si>
  <si>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</si>
  <si>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</si>
  <si>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</si>
  <si>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</si>
  <si>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</si>
  <si>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</si>
  <si>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</si>
  <si>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</si>
  <si>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</si>
  <si>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</si>
  <si>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</si>
  <si>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</si>
  <si>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</si>
  <si>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</si>
  <si>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</si>
  <si>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</si>
  <si>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</si>
  <si>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</si>
  <si>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</si>
  <si>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</si>
  <si>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</si>
  <si>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</si>
  <si>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</si>
  <si>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</si>
  <si>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</si>
  <si>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</si>
  <si>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</si>
  <si>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</si>
  <si>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</si>
  <si>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</si>
  <si>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</si>
  <si>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</si>
  <si>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</si>
  <si>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</si>
  <si>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</si>
  <si>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</si>
  <si>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</si>
  <si>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</si>
  <si>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</si>
  <si>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</si>
  <si>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</si>
  <si>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</si>
  <si>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</si>
  <si>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</si>
  <si>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</si>
  <si>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</si>
  <si>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</si>
  <si>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</si>
  <si>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</si>
  <si>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</si>
  <si>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</si>
  <si>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</si>
  <si>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</si>
  <si>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</si>
  <si>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</si>
  <si>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</si>
  <si>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</si>
  <si>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</si>
  <si>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</si>
  <si>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</si>
  <si>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</si>
  <si>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</si>
  <si>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</si>
  <si>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</si>
  <si>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</si>
  <si>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</si>
  <si>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</si>
  <si>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</si>
  <si>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</si>
  <si>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</si>
  <si>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</si>
  <si>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</si>
  <si>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</si>
  <si>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</si>
  <si>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</si>
  <si>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</si>
  <si>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</si>
  <si>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</si>
  <si>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</si>
  <si>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</si>
  <si>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</si>
  <si>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</si>
  <si>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</si>
  <si>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</si>
  <si>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</si>
  <si>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</si>
  <si>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</si>
  <si>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</si>
  <si>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</si>
  <si>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</si>
  <si>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</si>
  <si>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</si>
  <si>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</si>
  <si>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</si>
  <si>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</si>
  <si>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</si>
  <si>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</si>
  <si>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</si>
  <si>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</si>
  <si>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</si>
  <si>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</si>
  <si>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</si>
  <si>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</si>
  <si>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</si>
  <si>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</si>
  <si>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</si>
  <si>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</si>
  <si>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</si>
  <si>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</si>
  <si>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</si>
  <si>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</si>
  <si>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</si>
  <si>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</si>
  <si>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</si>
  <si>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</si>
  <si>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</si>
  <si>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</si>
  <si>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</si>
  <si>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</si>
  <si>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</si>
  <si>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</si>
  <si>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</si>
  <si>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</si>
  <si>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</si>
  <si>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</si>
  <si>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</si>
  <si>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</si>
  <si>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</si>
  <si>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</si>
  <si>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</si>
  <si>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</si>
  <si>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</si>
  <si>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</si>
  <si>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</si>
  <si>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</si>
  <si>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</si>
  <si>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</si>
  <si>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</si>
  <si>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</si>
  <si>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</si>
  <si>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</si>
  <si>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</si>
  <si>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</si>
  <si>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</si>
  <si>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</si>
  <si>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</si>
  <si>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</si>
  <si>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</si>
  <si>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</si>
  <si>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</si>
  <si>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</si>
  <si>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</si>
  <si>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</si>
  <si>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</si>
  <si>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</si>
  <si>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</si>
  <si>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</si>
  <si>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</si>
  <si>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</si>
  <si>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</si>
  <si>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</si>
  <si>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</si>
  <si>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</si>
  <si>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</si>
  <si>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</si>
  <si>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</si>
  <si>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</si>
  <si>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</si>
  <si>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</si>
  <si>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</si>
  <si>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</si>
  <si>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</si>
  <si>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</si>
  <si>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</si>
  <si>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</si>
  <si>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</si>
  <si>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</si>
  <si>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</si>
  <si>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</si>
  <si>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</si>
  <si>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</si>
  <si>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</si>
  <si>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</si>
  <si>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</si>
  <si>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</si>
  <si>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</si>
  <si>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</si>
  <si>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</si>
  <si>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</si>
  <si>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</si>
  <si>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</si>
  <si>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</si>
  <si>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</si>
  <si>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</si>
  <si>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</si>
  <si>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</si>
  <si>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</si>
  <si>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</si>
  <si>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</si>
  <si>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</si>
  <si>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</si>
  <si>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</si>
  <si>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</si>
  <si>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</si>
  <si>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</si>
  <si>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</si>
  <si>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</si>
  <si>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</si>
  <si>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</si>
  <si>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</si>
  <si>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</si>
  <si>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</si>
  <si>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</si>
  <si>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</si>
  <si>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</si>
  <si>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</si>
  <si>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</si>
  <si>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</si>
  <si>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</si>
  <si>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</si>
  <si>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</si>
  <si>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</si>
  <si>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</si>
  <si>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</si>
  <si>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</si>
  <si>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</si>
  <si>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</si>
  <si>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</si>
  <si>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</si>
  <si>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</si>
  <si>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</si>
  <si>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</si>
  <si>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</si>
  <si>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</si>
  <si>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</si>
  <si>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</si>
  <si>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</si>
  <si>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</si>
  <si>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</si>
  <si>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</si>
  <si>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</si>
  <si>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</si>
  <si>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</si>
  <si>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</si>
  <si>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</si>
  <si>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</si>
  <si>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</si>
  <si>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</si>
  <si>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</si>
  <si>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</si>
  <si>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</si>
  <si>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</si>
  <si>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</si>
  <si>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</si>
  <si>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</si>
  <si>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</si>
  <si>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</si>
  <si>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</si>
  <si>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</si>
  <si>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</si>
  <si>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</si>
  <si>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</si>
  <si>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</si>
  <si>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</si>
  <si>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</si>
  <si>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</si>
  <si>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</si>
  <si>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</si>
  <si>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</si>
  <si>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</si>
  <si>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</si>
  <si>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</si>
  <si>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</si>
  <si>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</si>
  <si>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</si>
  <si>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</si>
  <si>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</si>
  <si>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</si>
  <si>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</si>
  <si>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</si>
  <si>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</si>
  <si>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</si>
  <si>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</si>
  <si>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</si>
  <si>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</si>
  <si>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</si>
  <si>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</si>
  <si>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</si>
  <si>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</si>
  <si>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</si>
  <si>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</si>
  <si>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</si>
  <si>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</si>
  <si>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</si>
  <si>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</si>
  <si>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</si>
  <si>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</si>
  <si>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</si>
  <si>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</si>
  <si>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</si>
  <si>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</si>
  <si>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</si>
  <si>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</si>
  <si>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</si>
  <si>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</si>
  <si>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</si>
  <si>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</si>
  <si>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</si>
  <si>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</si>
  <si>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</si>
  <si>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</si>
  <si>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</si>
  <si>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</si>
  <si>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</si>
  <si>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</si>
  <si>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</si>
  <si>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</si>
  <si>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</si>
  <si>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</si>
  <si>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</si>
  <si>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</si>
  <si>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</si>
  <si>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</si>
  <si>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</si>
  <si>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</si>
  <si>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</si>
  <si>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</si>
  <si>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</si>
  <si>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</si>
  <si>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</si>
  <si>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</si>
  <si>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</si>
  <si>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</si>
  <si>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</si>
  <si>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</si>
  <si>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</si>
  <si>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</si>
  <si>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</si>
  <si>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</si>
  <si>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</si>
  <si>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</si>
  <si>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</si>
  <si>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</si>
  <si>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</si>
  <si>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</si>
  <si>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</si>
  <si>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</si>
  <si>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</si>
  <si>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</si>
  <si>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</si>
  <si>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</si>
  <si>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</si>
  <si>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</si>
  <si>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</si>
  <si>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</si>
  <si>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</si>
  <si>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</si>
  <si>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</si>
  <si>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</si>
  <si>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</si>
  <si>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</si>
  <si>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</si>
  <si>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</si>
  <si>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</si>
  <si>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</si>
  <si>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</si>
  <si>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</si>
  <si>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</si>
  <si>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</si>
  <si>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</si>
  <si>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</si>
  <si>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</si>
  <si>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</si>
  <si>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</si>
  <si>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</si>
  <si>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</si>
  <si>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</si>
  <si>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</si>
  <si>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</si>
  <si>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</si>
  <si>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</si>
  <si>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</si>
  <si>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</si>
  <si>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</si>
  <si>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</si>
  <si>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</si>
  <si>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</si>
  <si>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</si>
  <si>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</si>
  <si>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</si>
  <si>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</si>
  <si>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</si>
  <si>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</si>
  <si>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</si>
  <si>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</si>
  <si>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</si>
  <si>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</si>
  <si>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</si>
  <si>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</si>
  <si>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</si>
  <si>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</si>
  <si>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</si>
  <si>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</si>
  <si>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</si>
  <si>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</si>
  <si>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</si>
  <si>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</si>
  <si>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</si>
  <si>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</si>
  <si>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</si>
  <si>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</si>
  <si>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</si>
  <si>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</si>
  <si>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</si>
  <si>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</si>
  <si>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</si>
  <si>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</si>
  <si>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</si>
  <si>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</si>
  <si>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</si>
  <si>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</si>
  <si>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</si>
  <si>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</si>
  <si>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</si>
  <si>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</si>
  <si>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</si>
  <si>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</si>
  <si>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</si>
  <si>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</si>
  <si>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</si>
  <si>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</si>
  <si>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</si>
  <si>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</si>
  <si>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</si>
  <si>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</si>
  <si>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</si>
  <si>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</si>
  <si>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</si>
  <si>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</si>
  <si>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</si>
  <si>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</si>
  <si>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</si>
  <si>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</si>
  <si>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</si>
  <si>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</si>
  <si>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</si>
  <si>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</si>
  <si>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</si>
  <si>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</si>
  <si>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</si>
  <si>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</si>
  <si>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</si>
  <si>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</si>
  <si>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</si>
  <si>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</si>
  <si>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</si>
  <si>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</si>
  <si>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</si>
  <si>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</si>
  <si>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</si>
  <si>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</si>
  <si>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</si>
  <si>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</si>
  <si>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</si>
  <si>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</si>
  <si>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</si>
  <si>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</si>
  <si>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</si>
  <si>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</si>
  <si>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</si>
  <si>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</si>
  <si>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</si>
  <si>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</si>
  <si>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</si>
  <si>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</si>
  <si>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</si>
  <si>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</si>
  <si>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</si>
  <si>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</si>
  <si>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</si>
  <si>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</si>
  <si>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</si>
  <si>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</si>
  <si>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</si>
  <si>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</si>
  <si>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</si>
  <si>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</si>
  <si>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</si>
  <si>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</si>
  <si>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</si>
  <si>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</si>
  <si>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</si>
  <si>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</si>
  <si>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</si>
  <si>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</si>
  <si>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</si>
  <si>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</si>
  <si>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</si>
  <si>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</si>
  <si>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</si>
  <si>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</si>
  <si>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</si>
  <si>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</si>
  <si>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</si>
  <si>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</si>
  <si>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</si>
  <si>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</si>
  <si>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</si>
  <si>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</si>
  <si>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</si>
  <si>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</si>
  <si>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</si>
  <si>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</si>
  <si>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</si>
  <si>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</si>
  <si>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</si>
  <si>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</si>
  <si>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</si>
  <si>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</si>
  <si>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</si>
  <si>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</si>
  <si>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</si>
  <si>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</si>
  <si>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</si>
  <si>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</si>
  <si>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</si>
  <si>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</si>
  <si>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</si>
  <si>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</si>
  <si>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</si>
  <si>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</si>
  <si>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</si>
  <si>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</si>
  <si>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</si>
  <si>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</si>
  <si>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</si>
  <si>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</si>
  <si>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</si>
  <si>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</si>
  <si>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</si>
  <si>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</si>
  <si>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</si>
  <si>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</si>
  <si>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</si>
  <si>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</si>
  <si>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</si>
  <si>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</si>
  <si>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</si>
  <si>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</si>
  <si>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</si>
  <si>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</si>
  <si>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</si>
  <si>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</si>
  <si>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</si>
  <si>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</si>
  <si>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</si>
  <si>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</si>
  <si>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</si>
  <si>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</si>
  <si>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</si>
  <si>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</si>
  <si>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</si>
  <si>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</si>
  <si>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</si>
  <si>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</si>
  <si>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</si>
  <si>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</si>
  <si>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</si>
  <si>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</si>
  <si>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</si>
  <si>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</si>
  <si>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</si>
  <si>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</si>
  <si>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</si>
  <si>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</si>
  <si>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</si>
  <si>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</si>
  <si>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</si>
  <si>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</si>
  <si>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</si>
  <si>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</si>
  <si>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</si>
  <si>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</si>
  <si>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</si>
  <si>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</si>
  <si>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</si>
  <si>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</si>
  <si>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</si>
  <si>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</si>
  <si>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</si>
  <si>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</si>
  <si>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</si>
  <si>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</si>
  <si>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</si>
  <si>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</si>
  <si>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</si>
  <si>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</si>
  <si>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</si>
  <si>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</si>
  <si>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</si>
  <si>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</si>
  <si>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</si>
  <si>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</si>
  <si>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</si>
  <si>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</si>
  <si>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</si>
  <si>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</si>
  <si>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</si>
  <si>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</si>
  <si>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</si>
  <si>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</si>
  <si>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</si>
  <si>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</si>
  <si>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</si>
  <si>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</si>
  <si>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</si>
  <si>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</si>
  <si>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</si>
  <si>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</si>
  <si>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</si>
  <si>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</si>
  <si>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</si>
  <si>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</si>
  <si>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</si>
  <si>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</si>
  <si>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</si>
  <si>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</si>
  <si>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</si>
  <si>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</si>
  <si>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</si>
  <si>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</si>
  <si>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</si>
  <si>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</si>
  <si>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</si>
  <si>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</si>
  <si>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</si>
  <si>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</si>
  <si>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</si>
  <si>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</si>
  <si>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</si>
  <si>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</si>
  <si>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</si>
  <si>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</si>
  <si>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</si>
  <si>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</si>
  <si>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</si>
  <si>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</si>
  <si>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</si>
  <si>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</si>
  <si>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</si>
  <si>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</si>
  <si>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</si>
  <si>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</si>
  <si>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</si>
  <si>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</si>
  <si>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</si>
  <si>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</si>
  <si>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</si>
  <si>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</si>
  <si>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</si>
  <si>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</si>
  <si>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</si>
  <si>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</si>
  <si>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</si>
  <si>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</si>
  <si>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</si>
  <si>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</si>
  <si>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</si>
  <si>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</si>
  <si>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</si>
  <si>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</si>
  <si>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</si>
  <si>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</si>
  <si>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</si>
  <si>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</si>
  <si>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</si>
  <si>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</si>
  <si>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</si>
  <si>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</si>
  <si>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</si>
  <si>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</si>
  <si>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</si>
  <si>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</si>
  <si>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</si>
  <si>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</si>
  <si>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</si>
  <si>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</si>
  <si>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</si>
  <si>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</si>
  <si>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</si>
  <si>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</si>
  <si>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</si>
  <si>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</si>
  <si>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</si>
  <si>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</si>
  <si>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</si>
  <si>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</si>
  <si>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</si>
  <si>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</si>
  <si>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</si>
  <si>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</si>
  <si>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</si>
  <si>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</si>
  <si>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</si>
  <si>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</si>
  <si>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</si>
  <si>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</si>
  <si>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</si>
  <si>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</si>
  <si>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</si>
  <si>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</si>
  <si>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</si>
  <si>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</si>
  <si>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</si>
  <si>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</si>
  <si>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</si>
  <si>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</si>
  <si>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</si>
  <si>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</si>
  <si>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</si>
  <si>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</si>
  <si>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</si>
  <si>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</si>
  <si>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</si>
  <si>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</si>
  <si>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</si>
  <si>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</si>
  <si>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</si>
  <si>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</si>
  <si>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</si>
  <si>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</si>
  <si>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</si>
  <si>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</si>
  <si>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</si>
  <si>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</si>
  <si>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</si>
  <si>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</si>
  <si>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</si>
  <si>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</si>
  <si>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</si>
  <si>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</si>
  <si>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</si>
  <si>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</si>
  <si>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</si>
  <si>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</si>
  <si>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</si>
  <si>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</si>
  <si>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</si>
  <si>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</si>
  <si>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</si>
  <si>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</si>
  <si>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</si>
  <si>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</si>
  <si>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</si>
  <si>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</si>
  <si>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</si>
  <si>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</si>
  <si>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</si>
  <si>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</si>
  <si>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</si>
  <si>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</si>
  <si>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</si>
  <si>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</si>
  <si>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</si>
  <si>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</si>
  <si>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</si>
  <si>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</si>
  <si>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</si>
  <si>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</si>
  <si>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</si>
  <si>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</si>
  <si>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</si>
  <si>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</si>
  <si>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</si>
  <si>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</si>
  <si>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</si>
  <si>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</si>
  <si>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</si>
  <si>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</si>
  <si>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</si>
  <si>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</si>
  <si>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</si>
  <si>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</si>
  <si>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</si>
  <si>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</si>
  <si>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</si>
  <si>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</si>
  <si>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</si>
  <si>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</si>
  <si>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</si>
  <si>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</si>
  <si>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</si>
  <si>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</si>
  <si>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</si>
  <si>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</si>
  <si>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</si>
  <si>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</si>
  <si>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</si>
  <si>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</si>
  <si>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</si>
  <si>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</si>
  <si>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</si>
  <si>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</si>
  <si>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</si>
  <si>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</si>
  <si>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</si>
  <si>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</si>
  <si>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</si>
  <si>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</si>
  <si>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</si>
  <si>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</si>
  <si>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</si>
  <si>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</si>
  <si>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</si>
  <si>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</si>
  <si>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</si>
  <si>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</si>
  <si>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</si>
  <si>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</si>
  <si>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</si>
  <si>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</si>
  <si>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</si>
  <si>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</si>
  <si>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</si>
  <si>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</si>
  <si>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</si>
  <si>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</si>
  <si>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</si>
  <si>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</si>
  <si>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</si>
  <si>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</si>
  <si>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</si>
  <si>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</si>
  <si>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</si>
  <si>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</si>
  <si>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</si>
  <si>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</si>
  <si>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</si>
  <si>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</si>
  <si>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</si>
  <si>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</si>
  <si>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</si>
  <si>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</si>
  <si>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</si>
  <si>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</si>
  <si>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</si>
  <si>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</si>
  <si>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</si>
  <si>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</si>
  <si>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</si>
  <si>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</si>
  <si>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</si>
  <si>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</si>
  <si>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</si>
  <si>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</si>
  <si>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</si>
  <si>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</si>
  <si>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</si>
  <si>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</si>
  <si>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</si>
  <si>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</si>
  <si>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</si>
  <si>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</si>
  <si>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</si>
  <si>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</si>
  <si>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</si>
  <si>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</si>
  <si>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</si>
  <si>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</si>
  <si>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</si>
  <si>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</si>
  <si>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</si>
  <si>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</si>
  <si>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</si>
  <si>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</si>
  <si>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</si>
  <si>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</si>
  <si>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</si>
  <si>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</si>
  <si>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</si>
  <si>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</si>
  <si>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</si>
  <si>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</si>
  <si>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</si>
  <si>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</si>
  <si>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</si>
  <si>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</si>
  <si>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</si>
  <si>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</si>
  <si>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</si>
  <si>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</si>
  <si>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</si>
  <si>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</si>
  <si>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</si>
  <si>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</si>
  <si>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</si>
  <si>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</si>
  <si>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</si>
  <si>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</si>
  <si>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</si>
  <si>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</si>
  <si>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</si>
  <si>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</si>
  <si>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</si>
  <si>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</si>
  <si>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</si>
  <si>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</si>
  <si>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</si>
  <si>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</si>
  <si>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</si>
  <si>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</si>
  <si>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</si>
  <si>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</si>
  <si>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</si>
  <si>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</si>
  <si>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</si>
  <si>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</si>
  <si>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</si>
  <si>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</si>
  <si>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</si>
  <si>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</si>
  <si>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</si>
  <si>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</si>
  <si>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</si>
  <si>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</si>
  <si>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</si>
  <si>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</si>
  <si>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</si>
  <si>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</si>
  <si>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</si>
  <si>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</si>
  <si>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</si>
  <si>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</si>
  <si>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</si>
  <si>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</si>
  <si>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</si>
  <si>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</si>
  <si>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</si>
  <si>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</si>
  <si>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</si>
  <si>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</si>
  <si>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</si>
  <si>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</si>
  <si>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</si>
  <si>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</si>
  <si>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</si>
  <si>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</si>
  <si>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</si>
  <si>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</si>
  <si>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</si>
  <si>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</si>
  <si>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</si>
  <si>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</si>
  <si>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</si>
  <si>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</si>
  <si>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</si>
  <si>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</si>
  <si>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</si>
  <si>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</si>
  <si>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</si>
  <si>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</si>
  <si>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</si>
  <si>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</si>
  <si>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</si>
  <si>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</si>
  <si>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</si>
  <si>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</si>
  <si>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</si>
  <si>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</si>
  <si>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</si>
  <si>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</si>
  <si>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</si>
  <si>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</si>
  <si>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</si>
  <si>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</si>
  <si>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</si>
  <si>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</si>
  <si>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</si>
  <si>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</si>
  <si>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</si>
  <si>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</si>
  <si>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</si>
  <si>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</si>
  <si>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</si>
  <si>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</si>
  <si>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</si>
  <si>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</si>
  <si>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</si>
  <si>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</si>
  <si>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</si>
  <si>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</si>
  <si>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</si>
  <si>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</si>
  <si>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</si>
  <si>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</si>
  <si>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</si>
  <si>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</si>
  <si>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</si>
  <si>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</si>
  <si>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</si>
  <si>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</si>
  <si>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</si>
  <si>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</si>
  <si>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</si>
  <si>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</si>
  <si>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</si>
  <si>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</si>
  <si>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</si>
  <si>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</si>
  <si>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</si>
  <si>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</si>
  <si>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</si>
  <si>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</si>
  <si>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</si>
  <si>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</si>
  <si>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</si>
  <si>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</si>
  <si>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</si>
  <si>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</si>
  <si>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</si>
  <si>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</si>
  <si>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</si>
  <si>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</si>
  <si>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</si>
  <si>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</si>
  <si>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</si>
  <si>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</si>
  <si>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</si>
  <si>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</si>
  <si>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</si>
  <si>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</si>
  <si>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</si>
  <si>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</si>
  <si>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</si>
  <si>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</si>
  <si>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</si>
  <si>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</si>
  <si>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</si>
  <si>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</si>
  <si>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</si>
  <si>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</si>
  <si>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</si>
  <si>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</si>
  <si>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</si>
  <si>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</si>
  <si>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</si>
  <si>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</si>
  <si>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</si>
  <si>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</si>
  <si>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</si>
  <si>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</si>
  <si>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</si>
  <si>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</si>
  <si>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</si>
  <si>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</si>
  <si>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</si>
  <si>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</si>
  <si>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</si>
  <si>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</si>
  <si>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</si>
  <si>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</si>
  <si>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</si>
  <si>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</si>
  <si>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</si>
  <si>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</si>
  <si>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</si>
  <si>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</si>
  <si>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</si>
  <si>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</si>
  <si>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</si>
  <si>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</si>
  <si>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</si>
  <si>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</si>
  <si>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</si>
  <si>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</si>
  <si>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</si>
  <si>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</si>
  <si>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</si>
  <si>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</si>
  <si>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</si>
  <si>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</si>
  <si>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</si>
  <si>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</si>
  <si>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</si>
  <si>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</si>
  <si>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</si>
  <si>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</si>
  <si>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</si>
  <si>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</si>
  <si>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</si>
  <si>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</si>
  <si>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</si>
  <si>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</si>
  <si>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</si>
  <si>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</si>
  <si>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</si>
  <si>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</si>
  <si>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</si>
  <si>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</si>
  <si>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</si>
  <si>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</si>
  <si>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</si>
  <si>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</si>
  <si>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</si>
  <si>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</si>
  <si>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</si>
  <si>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</si>
  <si>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</si>
  <si>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</si>
  <si>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</si>
  <si>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</si>
  <si>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</si>
  <si>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</si>
  <si>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</si>
  <si>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</si>
  <si>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</si>
  <si>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</si>
  <si>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</si>
  <si>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</si>
  <si>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</si>
  <si>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</si>
  <si>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</si>
  <si>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</si>
  <si>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</si>
  <si>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</si>
  <si>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</si>
  <si>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</si>
  <si>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</si>
  <si>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</si>
  <si>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</si>
  <si>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</si>
  <si>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</si>
  <si>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</si>
  <si>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</si>
  <si>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</si>
  <si>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</si>
  <si>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</si>
  <si>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</si>
  <si>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</si>
  <si>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</si>
  <si>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</si>
  <si>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</si>
  <si>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</si>
  <si>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</si>
  <si>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</si>
  <si>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</si>
  <si>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</si>
  <si>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</si>
  <si>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</si>
  <si>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</si>
  <si>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</si>
  <si>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</si>
  <si>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</si>
  <si>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</si>
  <si>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</si>
  <si>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</si>
  <si>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</si>
  <si>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</si>
  <si>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</si>
  <si>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</si>
  <si>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</si>
  <si>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</si>
  <si>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</si>
  <si>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</si>
  <si>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</si>
  <si>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</si>
  <si>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</si>
  <si>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</si>
  <si>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</si>
  <si>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</si>
  <si>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</si>
  <si>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</si>
  <si>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</si>
  <si>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</si>
  <si>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</si>
  <si>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</si>
  <si>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</si>
  <si>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</si>
  <si>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</si>
  <si>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</si>
  <si>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</si>
  <si>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</si>
  <si>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</si>
  <si>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</si>
  <si>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</si>
  <si>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</si>
  <si>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</si>
  <si>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</si>
  <si>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</si>
  <si>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</si>
  <si>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</si>
  <si>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</si>
  <si>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</si>
  <si>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</si>
  <si>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</si>
  <si>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</si>
  <si>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</si>
  <si>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</si>
  <si>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</si>
  <si>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</si>
  <si>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</si>
  <si>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</si>
  <si>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</si>
  <si>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</si>
  <si>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</si>
  <si>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</si>
  <si>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</si>
  <si>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</si>
  <si>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</si>
  <si>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</si>
  <si>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</si>
  <si>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</si>
  <si>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</si>
  <si>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</si>
  <si>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</si>
  <si>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</si>
  <si>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</si>
  <si>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</si>
  <si>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</si>
  <si>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</si>
  <si>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</si>
  <si>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</si>
  <si>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</si>
  <si>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</si>
  <si>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</si>
  <si>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</si>
  <si>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</si>
  <si>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</si>
  <si>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</si>
  <si>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</si>
  <si>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</si>
  <si>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</si>
  <si>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</si>
  <si>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</si>
  <si>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</si>
  <si>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</si>
  <si>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</si>
  <si>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</si>
  <si>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</si>
  <si>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</si>
  <si>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</si>
  <si>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</si>
  <si>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</si>
  <si>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</si>
  <si>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</si>
  <si>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</si>
  <si>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</si>
  <si>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</si>
  <si>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</si>
  <si>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</si>
  <si>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</si>
  <si>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</si>
  <si>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</si>
  <si>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</si>
  <si>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</si>
  <si>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</si>
  <si>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</si>
  <si>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</si>
  <si>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</si>
  <si>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</si>
  <si>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</si>
  <si>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</si>
  <si>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</si>
  <si>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</si>
  <si>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</si>
  <si>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</si>
  <si>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</si>
  <si>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</si>
  <si>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</si>
  <si>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</si>
  <si>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</si>
  <si>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</si>
  <si>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</si>
  <si>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</si>
  <si>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</si>
  <si>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</si>
  <si>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</si>
  <si>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</si>
  <si>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</si>
  <si>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</si>
  <si>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</si>
  <si>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</si>
  <si>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</si>
  <si>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</si>
  <si>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</si>
  <si>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</si>
  <si>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</si>
  <si>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</si>
  <si>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</si>
  <si>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</si>
  <si>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</si>
  <si>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</si>
  <si>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</si>
  <si>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</si>
  <si>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</si>
  <si>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</si>
  <si>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</si>
  <si>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</si>
  <si>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</si>
  <si>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</si>
  <si>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</si>
  <si>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</si>
  <si>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</si>
  <si>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</si>
  <si>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</si>
  <si>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</si>
  <si>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</si>
  <si>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</si>
  <si>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</si>
  <si>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</si>
  <si>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</si>
  <si>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</si>
  <si>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</si>
  <si>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</si>
  <si>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</si>
  <si>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</si>
  <si>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</si>
  <si>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</si>
  <si>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</si>
  <si>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</si>
  <si>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</si>
  <si>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</si>
  <si>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</si>
  <si>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</si>
  <si>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</si>
  <si>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</si>
  <si>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</si>
  <si>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</si>
  <si>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</si>
  <si>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</si>
  <si>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</si>
  <si>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</si>
  <si>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</si>
  <si>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</si>
  <si>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</si>
  <si>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</si>
  <si>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</si>
  <si>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</si>
  <si>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</si>
  <si>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</si>
  <si>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</si>
  <si>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</si>
  <si>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</si>
  <si>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</si>
  <si>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</si>
  <si>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</si>
  <si>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</si>
  <si>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</si>
  <si>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</si>
  <si>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</si>
  <si>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</si>
  <si>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</si>
  <si>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</si>
  <si>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</si>
  <si>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</si>
  <si>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</si>
  <si>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</si>
  <si>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</si>
  <si>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(blank)</t>
  </si>
  <si>
    <t>Catetgory</t>
  </si>
  <si>
    <t>&lt;04/01/2011</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</si>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</sst>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6" formatCode="\$\ 0.00,&quot;K&quot;"/>
    <numFmt numFmtId="168" formatCode="_-[$$-409]* #,##0.00_ ;_-[$$-409]* \-#,##0.00\ ;_-[$$-409]* &quot;-&quot;??_ ;_-@_ "/>
    <numFmt numFmtId="169" formatCode="&quot;#&quot;\ 0"/>
    <numFmt numFmtId="171" formatCode="[Green]0.00%;[Red]0.0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theme="1"/>
      <name val="Lato Black"/>
      <family val="2"/>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style="thin">
        <color rgb="FF999999"/>
      </left>
      <right/>
      <top/>
      <bottom/>
      <diagonal/>
    </border>
  </borders>
  <cellStyleXfs count="2">
    <xf numFmtId="0" fontId="0" fillId="0" borderId="0"/>
    <xf numFmtId="9" fontId="3" fillId="0" borderId="0" applyFont="0" applyFill="0" applyBorder="0" applyAlignment="0" applyProtection="0"/>
  </cellStyleXfs>
  <cellXfs count="4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166" fontId="0" fillId="0" borderId="1" xfId="0" applyNumberFormat="1" applyBorder="1"/>
    <xf numFmtId="166" fontId="0" fillId="0" borderId="8" xfId="0" applyNumberFormat="1" applyBorder="1"/>
    <xf numFmtId="166" fontId="0" fillId="0" borderId="2" xfId="0" applyNumberFormat="1" applyBorder="1"/>
    <xf numFmtId="166" fontId="0" fillId="0" borderId="9" xfId="0" applyNumberFormat="1" applyBorder="1"/>
    <xf numFmtId="0" fontId="0" fillId="0" borderId="3" xfId="0" applyBorder="1" applyAlignment="1">
      <alignment horizontal="left"/>
    </xf>
    <xf numFmtId="0" fontId="0" fillId="0" borderId="3" xfId="0" applyNumberFormat="1" applyBorder="1"/>
    <xf numFmtId="0" fontId="0" fillId="0" borderId="10" xfId="0" applyNumberFormat="1" applyBorder="1"/>
    <xf numFmtId="166" fontId="0" fillId="0" borderId="3" xfId="0" applyNumberFormat="1" applyBorder="1"/>
    <xf numFmtId="166" fontId="0" fillId="0" borderId="10" xfId="0" applyNumberFormat="1" applyBorder="1"/>
    <xf numFmtId="0" fontId="1" fillId="0" borderId="0" xfId="0" applyFont="1"/>
    <xf numFmtId="0" fontId="1" fillId="0" borderId="0" xfId="0" applyFont="1" applyFill="1" applyBorder="1"/>
    <xf numFmtId="0" fontId="6" fillId="0" borderId="0" xfId="0" applyFont="1"/>
    <xf numFmtId="0" fontId="6" fillId="0" borderId="0" xfId="0" applyFont="1" applyFill="1" applyBorder="1"/>
    <xf numFmtId="0" fontId="0" fillId="0" borderId="11" xfId="0" applyNumberFormat="1" applyBorder="1"/>
    <xf numFmtId="166"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4" xfId="0" applyNumberFormat="1" applyBorder="1"/>
    <xf numFmtId="166" fontId="0" fillId="0" borderId="5" xfId="0" applyNumberFormat="1" applyBorder="1"/>
    <xf numFmtId="168" fontId="0" fillId="0" borderId="0" xfId="0" applyNumberFormat="1"/>
    <xf numFmtId="169" fontId="0" fillId="0" borderId="0" xfId="0" applyNumberFormat="1"/>
    <xf numFmtId="10" fontId="0" fillId="0" borderId="0" xfId="1" applyNumberFormat="1" applyFont="1"/>
    <xf numFmtId="0" fontId="0" fillId="0" borderId="12" xfId="0" applyBorder="1"/>
    <xf numFmtId="0" fontId="0" fillId="0" borderId="12" xfId="0" applyNumberFormat="1" applyBorder="1"/>
    <xf numFmtId="0" fontId="0" fillId="0" borderId="13" xfId="0" applyNumberFormat="1" applyBorder="1"/>
    <xf numFmtId="0" fontId="0" fillId="0" borderId="14" xfId="0" applyNumberFormat="1" applyBorder="1"/>
    <xf numFmtId="0" fontId="0" fillId="0" borderId="15" xfId="0" applyFill="1" applyBorder="1" applyAlignment="1">
      <alignment horizontal="left"/>
    </xf>
    <xf numFmtId="171" fontId="7" fillId="0" borderId="0" xfId="0" applyNumberFormat="1" applyFont="1" applyAlignment="1">
      <alignment horizontal="center"/>
    </xf>
  </cellXfs>
  <cellStyles count="2">
    <cellStyle name="Normal" xfId="0" builtinId="0"/>
    <cellStyle name="Percent" xfId="1" builtinId="5"/>
  </cellStyles>
  <dxfs count="7">
    <dxf>
      <font>
        <color theme="0"/>
      </font>
      <fill>
        <patternFill>
          <bgColor theme="1" tint="4.9989318521683403E-2"/>
        </patternFill>
      </fill>
      <border diagonalUp="0" diagonalDown="0">
        <left/>
        <right/>
        <top/>
        <bottom/>
        <vertical/>
        <horizontal/>
      </border>
    </dxf>
    <dxf>
      <font>
        <color theme="1"/>
      </font>
      <fill>
        <patternFill>
          <bgColor theme="1" tint="4.9989318521683403E-2"/>
        </patternFill>
      </fill>
      <border diagonalUp="0" diagonalDown="0">
        <left/>
        <right/>
        <top/>
        <bottom/>
        <vertical/>
        <horizontal/>
      </border>
    </dxf>
    <dxf>
      <numFmt numFmtId="166" formatCode="\$\ 0.00,&quot;K&quot;"/>
    </dxf>
    <dxf>
      <numFmt numFmtId="166"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4746311B-68E1-4011-8B35-AB58C7679490}">
      <tableStyleElement type="wholeTable" dxfId="1"/>
      <tableStyleElement type="headerRow" dxfId="0"/>
    </tableStyle>
    <tableStyle name="Data-style" pivot="0" count="3" xr9:uid="{00000000-0011-0000-FFFF-FFFF00000000}">
      <tableStyleElement type="headerRow" dxfId="6"/>
      <tableStyleElement type="firstRowStripe" dxfId="5"/>
      <tableStyleElement type="secondRowStripe" dxfId="4"/>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5"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pivotCacheDefinition" Target="pivotCache/pivotCacheDefinition1.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Analysis.xlsx]Sheet9!PivotTable10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Sheet9!$H$3</c:f>
              <c:strCache>
                <c:ptCount val="1"/>
                <c:pt idx="0">
                  <c:v>Total</c:v>
                </c:pt>
              </c:strCache>
            </c:strRef>
          </c:tx>
          <c:spPr>
            <a:ln w="28575" cap="rnd">
              <a:solidFill>
                <a:schemeClr val="accent1"/>
              </a:solidFill>
              <a:round/>
            </a:ln>
            <a:effectLst/>
          </c:spPr>
          <c:marker>
            <c:symbol val="none"/>
          </c:marker>
          <c:cat>
            <c:strRef>
              <c:f>Sheet9!$G$4:$G$17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Sheet9!$H$4:$H$17</c:f>
              <c:numCache>
                <c:formatCode>General</c:formatCode>
                <c:ptCount val="13"/>
                <c:pt idx="1">
                  <c:v>1500</c:v>
                </c:pt>
                <c:pt idx="2">
                  <c:v>1068</c:v>
                </c:pt>
                <c:pt idx="3">
                  <c:v>2491</c:v>
                </c:pt>
                <c:pt idx="4">
                  <c:v>2441</c:v>
                </c:pt>
                <c:pt idx="5">
                  <c:v>2850</c:v>
                </c:pt>
                <c:pt idx="6">
                  <c:v>2644</c:v>
                </c:pt>
                <c:pt idx="7">
                  <c:v>2705</c:v>
                </c:pt>
                <c:pt idx="8">
                  <c:v>2796</c:v>
                </c:pt>
                <c:pt idx="9">
                  <c:v>5073</c:v>
                </c:pt>
                <c:pt idx="10">
                  <c:v>3095</c:v>
                </c:pt>
                <c:pt idx="11">
                  <c:v>5741</c:v>
                </c:pt>
                <c:pt idx="12">
                  <c:v>5469</c:v>
                </c:pt>
              </c:numCache>
            </c:numRef>
          </c:val>
          <c:smooth val="0"/>
          <c:extLst>
            <c:ext xmlns:c16="http://schemas.microsoft.com/office/drawing/2014/chart" uri="{C3380CC4-5D6E-409C-BE32-E72D297353CC}">
              <c16:uniqueId val="{00000000-EA5C-4E8F-8782-986A83583900}"/>
            </c:ext>
          </c:extLst>
        </c:ser>
        <c:dLbls>
          <c:showLegendKey val="0"/>
          <c:showVal val="0"/>
          <c:showCatName val="0"/>
          <c:showSerName val="0"/>
          <c:showPercent val="0"/>
          <c:showBubbleSize val="0"/>
        </c:dLbls>
        <c:smooth val="0"/>
        <c:axId val="62957696"/>
        <c:axId val="62959136"/>
      </c:lineChart>
      <c:catAx>
        <c:axId val="62957696"/>
        <c:scaling>
          <c:orientation val="minMax"/>
        </c:scaling>
        <c:delete val="1"/>
        <c:axPos val="b"/>
        <c:numFmt formatCode="General" sourceLinked="1"/>
        <c:majorTickMark val="none"/>
        <c:minorTickMark val="none"/>
        <c:tickLblPos val="nextTo"/>
        <c:crossAx val="62959136"/>
        <c:crosses val="autoZero"/>
        <c:auto val="1"/>
        <c:lblAlgn val="ctr"/>
        <c:lblOffset val="100"/>
        <c:noMultiLvlLbl val="0"/>
      </c:catAx>
      <c:valAx>
        <c:axId val="62959136"/>
        <c:scaling>
          <c:orientation val="minMax"/>
        </c:scaling>
        <c:delete val="1"/>
        <c:axPos val="l"/>
        <c:numFmt formatCode="General" sourceLinked="1"/>
        <c:majorTickMark val="none"/>
        <c:minorTickMark val="none"/>
        <c:tickLblPos val="nextTo"/>
        <c:crossAx val="6295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Analysis.xlsx]Sheet9!PivotTable8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Sheet9!$B$3</c:f>
              <c:strCache>
                <c:ptCount val="1"/>
                <c:pt idx="0">
                  <c:v>Total</c:v>
                </c:pt>
              </c:strCache>
            </c:strRef>
          </c:tx>
          <c:spPr>
            <a:ln w="28575" cap="rnd">
              <a:solidFill>
                <a:schemeClr val="accent2"/>
              </a:solidFill>
              <a:round/>
            </a:ln>
            <a:effectLst/>
          </c:spPr>
          <c:marker>
            <c:symbol val="none"/>
          </c:marker>
          <c:cat>
            <c:strRef>
              <c:f>Sheet9!$A$4:$A$17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Sheet9!$B$4:$B$17</c:f>
              <c:numCache>
                <c:formatCode>General</c:formatCode>
                <c:ptCount val="13"/>
                <c:pt idx="1">
                  <c:v>95365.937600000019</c:v>
                </c:pt>
                <c:pt idx="2">
                  <c:v>60172.649400000024</c:v>
                </c:pt>
                <c:pt idx="3">
                  <c:v>199252.98399999991</c:v>
                </c:pt>
                <c:pt idx="4">
                  <c:v>141851.5674</c:v>
                </c:pt>
                <c:pt idx="5">
                  <c:v>156122.28669999994</c:v>
                </c:pt>
                <c:pt idx="6">
                  <c:v>147082.61130000011</c:v>
                </c:pt>
                <c:pt idx="7">
                  <c:v>149580.83800000031</c:v>
                </c:pt>
                <c:pt idx="8">
                  <c:v>159589.45099999988</c:v>
                </c:pt>
                <c:pt idx="9">
                  <c:v>309770.09970000025</c:v>
                </c:pt>
                <c:pt idx="10">
                  <c:v>197115.20170000009</c:v>
                </c:pt>
                <c:pt idx="11">
                  <c:v>349120.07400000008</c:v>
                </c:pt>
                <c:pt idx="12">
                  <c:v>332177.15950000001</c:v>
                </c:pt>
              </c:numCache>
            </c:numRef>
          </c:val>
          <c:smooth val="0"/>
          <c:extLst>
            <c:ext xmlns:c16="http://schemas.microsoft.com/office/drawing/2014/chart" uri="{C3380CC4-5D6E-409C-BE32-E72D297353CC}">
              <c16:uniqueId val="{00000000-4FD9-41EA-8928-48697DADA36E}"/>
            </c:ext>
          </c:extLst>
        </c:ser>
        <c:dLbls>
          <c:showLegendKey val="0"/>
          <c:showVal val="0"/>
          <c:showCatName val="0"/>
          <c:showSerName val="0"/>
          <c:showPercent val="0"/>
          <c:showBubbleSize val="0"/>
        </c:dLbls>
        <c:smooth val="0"/>
        <c:axId val="627590832"/>
        <c:axId val="627586032"/>
      </c:lineChart>
      <c:catAx>
        <c:axId val="627590832"/>
        <c:scaling>
          <c:orientation val="minMax"/>
        </c:scaling>
        <c:delete val="1"/>
        <c:axPos val="b"/>
        <c:numFmt formatCode="General" sourceLinked="1"/>
        <c:majorTickMark val="none"/>
        <c:minorTickMark val="none"/>
        <c:tickLblPos val="nextTo"/>
        <c:crossAx val="627586032"/>
        <c:crosses val="autoZero"/>
        <c:auto val="1"/>
        <c:lblAlgn val="ctr"/>
        <c:lblOffset val="100"/>
        <c:noMultiLvlLbl val="0"/>
      </c:catAx>
      <c:valAx>
        <c:axId val="627586032"/>
        <c:scaling>
          <c:orientation val="minMax"/>
        </c:scaling>
        <c:delete val="1"/>
        <c:axPos val="l"/>
        <c:numFmt formatCode="General" sourceLinked="1"/>
        <c:majorTickMark val="none"/>
        <c:minorTickMark val="none"/>
        <c:tickLblPos val="nextTo"/>
        <c:crossAx val="62759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Analysis.xlsx]Sheet9!PivotTable9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Sheet9!$E$3</c:f>
              <c:strCache>
                <c:ptCount val="1"/>
                <c:pt idx="0">
                  <c:v>Total</c:v>
                </c:pt>
              </c:strCache>
            </c:strRef>
          </c:tx>
          <c:spPr>
            <a:ln w="28575" cap="rnd">
              <a:solidFill>
                <a:schemeClr val="accent1"/>
              </a:solidFill>
              <a:round/>
            </a:ln>
            <a:effectLst/>
          </c:spPr>
          <c:marker>
            <c:symbol val="none"/>
          </c:marker>
          <c:cat>
            <c:strRef>
              <c:f>Sheet9!$D$4:$D$17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Sheet9!$E$4:$E$17</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smooth val="0"/>
          <c:extLst>
            <c:ext xmlns:c16="http://schemas.microsoft.com/office/drawing/2014/chart" uri="{C3380CC4-5D6E-409C-BE32-E72D297353CC}">
              <c16:uniqueId val="{00000000-709A-4345-A3CF-4AD31B1D1ED2}"/>
            </c:ext>
          </c:extLst>
        </c:ser>
        <c:dLbls>
          <c:showLegendKey val="0"/>
          <c:showVal val="0"/>
          <c:showCatName val="0"/>
          <c:showSerName val="0"/>
          <c:showPercent val="0"/>
          <c:showBubbleSize val="0"/>
        </c:dLbls>
        <c:smooth val="0"/>
        <c:axId val="627588432"/>
        <c:axId val="627600432"/>
      </c:lineChart>
      <c:catAx>
        <c:axId val="627588432"/>
        <c:scaling>
          <c:orientation val="minMax"/>
        </c:scaling>
        <c:delete val="1"/>
        <c:axPos val="b"/>
        <c:numFmt formatCode="General" sourceLinked="1"/>
        <c:majorTickMark val="none"/>
        <c:minorTickMark val="none"/>
        <c:tickLblPos val="nextTo"/>
        <c:crossAx val="627600432"/>
        <c:crosses val="autoZero"/>
        <c:auto val="1"/>
        <c:lblAlgn val="ctr"/>
        <c:lblOffset val="100"/>
        <c:noMultiLvlLbl val="0"/>
      </c:catAx>
      <c:valAx>
        <c:axId val="627600432"/>
        <c:scaling>
          <c:orientation val="minMax"/>
        </c:scaling>
        <c:delete val="1"/>
        <c:axPos val="l"/>
        <c:numFmt formatCode="General" sourceLinked="1"/>
        <c:majorTickMark val="none"/>
        <c:minorTickMark val="none"/>
        <c:tickLblPos val="nextTo"/>
        <c:crossAx val="62758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Analysis.xlsx]Sheet9!PivotTable12</c:name>
    <c:fmtId val="10"/>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ln>
          <a:effectLst/>
        </c:spPr>
        <c:marker>
          <c:symbol val="none"/>
        </c:marker>
      </c:pivotFmt>
    </c:pivotFmts>
    <c:plotArea>
      <c:layout/>
      <c:lineChart>
        <c:grouping val="standard"/>
        <c:varyColors val="0"/>
        <c:ser>
          <c:idx val="0"/>
          <c:order val="0"/>
          <c:tx>
            <c:strRef>
              <c:f>Sheet9!$N$3</c:f>
              <c:strCache>
                <c:ptCount val="1"/>
                <c:pt idx="0">
                  <c:v>Total</c:v>
                </c:pt>
              </c:strCache>
            </c:strRef>
          </c:tx>
          <c:spPr>
            <a:ln w="28575" cap="rnd">
              <a:solidFill>
                <a:srgbClr val="FF0000"/>
              </a:solidFill>
              <a:round/>
            </a:ln>
            <a:effectLst/>
          </c:spPr>
          <c:marker>
            <c:symbol val="none"/>
          </c:marker>
          <c:cat>
            <c:strRef>
              <c:f>Sheet9!$M$4:$M$17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Sheet9!$N$4:$N$17</c:f>
              <c:numCache>
                <c:formatCode>General</c:formatCode>
                <c:ptCount val="13"/>
                <c:pt idx="0">
                  <c:v>#N/A</c:v>
                </c:pt>
                <c:pt idx="1">
                  <c:v>9.6462848596792869E-2</c:v>
                </c:pt>
                <c:pt idx="2">
                  <c:v>0.17098962406664425</c:v>
                </c:pt>
                <c:pt idx="3">
                  <c:v>0.13453536886554246</c:v>
                </c:pt>
                <c:pt idx="4">
                  <c:v>9.4731465053942004E-2</c:v>
                </c:pt>
                <c:pt idx="5">
                  <c:v>0.14289127626517142</c:v>
                </c:pt>
                <c:pt idx="6">
                  <c:v>0.1420924901678027</c:v>
                </c:pt>
                <c:pt idx="7">
                  <c:v>9.0488749635163512E-2</c:v>
                </c:pt>
                <c:pt idx="8">
                  <c:v>0.13720653378273723</c:v>
                </c:pt>
                <c:pt idx="9">
                  <c:v>0.12038990379031732</c:v>
                </c:pt>
                <c:pt idx="10">
                  <c:v>0.15965112547684351</c:v>
                </c:pt>
                <c:pt idx="11">
                  <c:v>0.10261666191099604</c:v>
                </c:pt>
                <c:pt idx="12">
                  <c:v>0.13076195234308405</c:v>
                </c:pt>
              </c:numCache>
            </c:numRef>
          </c:val>
          <c:smooth val="0"/>
          <c:extLst>
            <c:ext xmlns:c16="http://schemas.microsoft.com/office/drawing/2014/chart" uri="{C3380CC4-5D6E-409C-BE32-E72D297353CC}">
              <c16:uniqueId val="{00000000-F228-4E4A-B523-861656ADFF7A}"/>
            </c:ext>
          </c:extLst>
        </c:ser>
        <c:dLbls>
          <c:showLegendKey val="0"/>
          <c:showVal val="0"/>
          <c:showCatName val="0"/>
          <c:showSerName val="0"/>
          <c:showPercent val="0"/>
          <c:showBubbleSize val="0"/>
        </c:dLbls>
        <c:smooth val="0"/>
        <c:axId val="627598992"/>
        <c:axId val="627599952"/>
      </c:lineChart>
      <c:catAx>
        <c:axId val="627598992"/>
        <c:scaling>
          <c:orientation val="minMax"/>
        </c:scaling>
        <c:delete val="1"/>
        <c:axPos val="b"/>
        <c:numFmt formatCode="General" sourceLinked="1"/>
        <c:majorTickMark val="none"/>
        <c:minorTickMark val="none"/>
        <c:tickLblPos val="nextTo"/>
        <c:crossAx val="627599952"/>
        <c:crosses val="autoZero"/>
        <c:auto val="1"/>
        <c:lblAlgn val="ctr"/>
        <c:lblOffset val="100"/>
        <c:noMultiLvlLbl val="0"/>
      </c:catAx>
      <c:valAx>
        <c:axId val="627599952"/>
        <c:scaling>
          <c:orientation val="minMax"/>
        </c:scaling>
        <c:delete val="1"/>
        <c:axPos val="l"/>
        <c:numFmt formatCode="General" sourceLinked="1"/>
        <c:majorTickMark val="none"/>
        <c:minorTickMark val="none"/>
        <c:tickLblPos val="nextTo"/>
        <c:crossAx val="62759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Analysis.xlsx]Sheet9!PivotTable11</c:name>
    <c:fmtId val="12"/>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857589984350542E-2"/>
          <c:y val="0.2318840579710145"/>
          <c:w val="0.86228482003129892"/>
          <c:h val="0.36231884057971014"/>
        </c:manualLayout>
      </c:layout>
      <c:lineChart>
        <c:grouping val="standard"/>
        <c:varyColors val="0"/>
        <c:ser>
          <c:idx val="0"/>
          <c:order val="0"/>
          <c:tx>
            <c:strRef>
              <c:f>Sheet9!$K$3</c:f>
              <c:strCache>
                <c:ptCount val="1"/>
                <c:pt idx="0">
                  <c:v>Total</c:v>
                </c:pt>
              </c:strCache>
            </c:strRef>
          </c:tx>
          <c:spPr>
            <a:ln w="28575" cap="rnd">
              <a:solidFill>
                <a:srgbClr val="7030A0"/>
              </a:solidFill>
              <a:round/>
            </a:ln>
            <a:effectLst/>
          </c:spPr>
          <c:marker>
            <c:symbol val="none"/>
          </c:marker>
          <c:cat>
            <c:strRef>
              <c:f>Sheet9!$J$4:$J$17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Sheet9!$K$4:$K$17</c:f>
              <c:numCache>
                <c:formatCode>General</c:formatCode>
                <c:ptCount val="13"/>
                <c:pt idx="1">
                  <c:v>387</c:v>
                </c:pt>
                <c:pt idx="2">
                  <c:v>301</c:v>
                </c:pt>
                <c:pt idx="3">
                  <c:v>680</c:v>
                </c:pt>
                <c:pt idx="4">
                  <c:v>663</c:v>
                </c:pt>
                <c:pt idx="5">
                  <c:v>750</c:v>
                </c:pt>
                <c:pt idx="6">
                  <c:v>709</c:v>
                </c:pt>
                <c:pt idx="7">
                  <c:v>708</c:v>
                </c:pt>
                <c:pt idx="8">
                  <c:v>710</c:v>
                </c:pt>
                <c:pt idx="9">
                  <c:v>1386</c:v>
                </c:pt>
                <c:pt idx="10">
                  <c:v>817</c:v>
                </c:pt>
                <c:pt idx="11">
                  <c:v>1462</c:v>
                </c:pt>
                <c:pt idx="12">
                  <c:v>1421</c:v>
                </c:pt>
              </c:numCache>
            </c:numRef>
          </c:val>
          <c:smooth val="0"/>
          <c:extLst>
            <c:ext xmlns:c16="http://schemas.microsoft.com/office/drawing/2014/chart" uri="{C3380CC4-5D6E-409C-BE32-E72D297353CC}">
              <c16:uniqueId val="{00000000-9EE1-46DD-9737-A9C687A621FA}"/>
            </c:ext>
          </c:extLst>
        </c:ser>
        <c:dLbls>
          <c:showLegendKey val="0"/>
          <c:showVal val="0"/>
          <c:showCatName val="0"/>
          <c:showSerName val="0"/>
          <c:showPercent val="0"/>
          <c:showBubbleSize val="0"/>
        </c:dLbls>
        <c:smooth val="0"/>
        <c:axId val="62961056"/>
        <c:axId val="62951936"/>
      </c:lineChart>
      <c:catAx>
        <c:axId val="62961056"/>
        <c:scaling>
          <c:orientation val="minMax"/>
        </c:scaling>
        <c:delete val="1"/>
        <c:axPos val="b"/>
        <c:numFmt formatCode="General" sourceLinked="1"/>
        <c:majorTickMark val="none"/>
        <c:minorTickMark val="none"/>
        <c:tickLblPos val="nextTo"/>
        <c:crossAx val="62951936"/>
        <c:crosses val="autoZero"/>
        <c:auto val="1"/>
        <c:lblAlgn val="ctr"/>
        <c:lblOffset val="100"/>
        <c:noMultiLvlLbl val="0"/>
      </c:catAx>
      <c:valAx>
        <c:axId val="62951936"/>
        <c:scaling>
          <c:orientation val="minMax"/>
        </c:scaling>
        <c:delete val="1"/>
        <c:axPos val="l"/>
        <c:numFmt formatCode="General" sourceLinked="1"/>
        <c:majorTickMark val="none"/>
        <c:minorTickMark val="none"/>
        <c:tickLblPos val="nextTo"/>
        <c:crossAx val="6296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Analysis.xlsx]Sheet9!PivotTable10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409240924092403E-2"/>
          <c:y val="0.20512775332983868"/>
          <c:w val="0.8547854785478548"/>
          <c:h val="0.58974449334032264"/>
        </c:manualLayout>
      </c:layout>
      <c:lineChart>
        <c:grouping val="standard"/>
        <c:varyColors val="0"/>
        <c:ser>
          <c:idx val="0"/>
          <c:order val="0"/>
          <c:tx>
            <c:strRef>
              <c:f>Sheet9!$H$3</c:f>
              <c:strCache>
                <c:ptCount val="1"/>
                <c:pt idx="0">
                  <c:v>Total</c:v>
                </c:pt>
              </c:strCache>
            </c:strRef>
          </c:tx>
          <c:spPr>
            <a:ln w="28575" cap="rnd">
              <a:solidFill>
                <a:schemeClr val="accent6"/>
              </a:solidFill>
              <a:round/>
            </a:ln>
            <a:effectLst/>
          </c:spPr>
          <c:marker>
            <c:symbol val="none"/>
          </c:marker>
          <c:cat>
            <c:strRef>
              <c:f>Sheet9!$G$4:$G$17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Sheet9!$H$4:$H$17</c:f>
              <c:numCache>
                <c:formatCode>General</c:formatCode>
                <c:ptCount val="13"/>
                <c:pt idx="1">
                  <c:v>1500</c:v>
                </c:pt>
                <c:pt idx="2">
                  <c:v>1068</c:v>
                </c:pt>
                <c:pt idx="3">
                  <c:v>2491</c:v>
                </c:pt>
                <c:pt idx="4">
                  <c:v>2441</c:v>
                </c:pt>
                <c:pt idx="5">
                  <c:v>2850</c:v>
                </c:pt>
                <c:pt idx="6">
                  <c:v>2644</c:v>
                </c:pt>
                <c:pt idx="7">
                  <c:v>2705</c:v>
                </c:pt>
                <c:pt idx="8">
                  <c:v>2796</c:v>
                </c:pt>
                <c:pt idx="9">
                  <c:v>5073</c:v>
                </c:pt>
                <c:pt idx="10">
                  <c:v>3095</c:v>
                </c:pt>
                <c:pt idx="11">
                  <c:v>5741</c:v>
                </c:pt>
                <c:pt idx="12">
                  <c:v>5469</c:v>
                </c:pt>
              </c:numCache>
            </c:numRef>
          </c:val>
          <c:smooth val="0"/>
          <c:extLst>
            <c:ext xmlns:c16="http://schemas.microsoft.com/office/drawing/2014/chart" uri="{C3380CC4-5D6E-409C-BE32-E72D297353CC}">
              <c16:uniqueId val="{00000000-AB34-4AA0-8252-F707EFA8C67B}"/>
            </c:ext>
          </c:extLst>
        </c:ser>
        <c:dLbls>
          <c:showLegendKey val="0"/>
          <c:showVal val="0"/>
          <c:showCatName val="0"/>
          <c:showSerName val="0"/>
          <c:showPercent val="0"/>
          <c:showBubbleSize val="0"/>
        </c:dLbls>
        <c:smooth val="0"/>
        <c:axId val="62957696"/>
        <c:axId val="62959136"/>
      </c:lineChart>
      <c:catAx>
        <c:axId val="62957696"/>
        <c:scaling>
          <c:orientation val="minMax"/>
        </c:scaling>
        <c:delete val="1"/>
        <c:axPos val="b"/>
        <c:numFmt formatCode="General" sourceLinked="1"/>
        <c:majorTickMark val="none"/>
        <c:minorTickMark val="none"/>
        <c:tickLblPos val="nextTo"/>
        <c:crossAx val="62959136"/>
        <c:crosses val="autoZero"/>
        <c:auto val="1"/>
        <c:lblAlgn val="ctr"/>
        <c:lblOffset val="100"/>
        <c:noMultiLvlLbl val="0"/>
      </c:catAx>
      <c:valAx>
        <c:axId val="62959136"/>
        <c:scaling>
          <c:orientation val="minMax"/>
        </c:scaling>
        <c:delete val="1"/>
        <c:axPos val="l"/>
        <c:numFmt formatCode="General" sourceLinked="1"/>
        <c:majorTickMark val="none"/>
        <c:minorTickMark val="none"/>
        <c:tickLblPos val="nextTo"/>
        <c:crossAx val="6295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5255905511811"/>
          <c:y val="8.4291187739463605E-2"/>
          <c:w val="0.72033245844269467"/>
          <c:h val="0.77625848493076299"/>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4E4-4A61-87E4-8E1A73B18271}"/>
            </c:ext>
          </c:extLst>
        </c:ser>
        <c:dLbls>
          <c:showLegendKey val="0"/>
          <c:showVal val="0"/>
          <c:showCatName val="0"/>
          <c:showSerName val="0"/>
          <c:showPercent val="0"/>
          <c:showBubbleSize val="0"/>
        </c:dLbls>
        <c:axId val="2055717600"/>
        <c:axId val="205572192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4E4-4A61-87E4-8E1A73B18271}"/>
            </c:ext>
          </c:extLst>
        </c:ser>
        <c:dLbls>
          <c:showLegendKey val="0"/>
          <c:showVal val="0"/>
          <c:showCatName val="0"/>
          <c:showSerName val="0"/>
          <c:showPercent val="0"/>
          <c:showBubbleSize val="0"/>
        </c:dLbls>
        <c:gapWidth val="219"/>
        <c:overlap val="-27"/>
        <c:axId val="2055725280"/>
        <c:axId val="2055724800"/>
      </c:barChart>
      <c:catAx>
        <c:axId val="2055717600"/>
        <c:scaling>
          <c:orientation val="minMax"/>
        </c:scaling>
        <c:delete val="0"/>
        <c:axPos val="b"/>
        <c:numFmt formatCode="General" sourceLinked="1"/>
        <c:majorTickMark val="none"/>
        <c:minorTickMark val="none"/>
        <c:tickLblPos val="nextTo"/>
        <c:spPr>
          <a:solidFill>
            <a:srgbClr val="FF0000"/>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721920"/>
        <c:crosses val="autoZero"/>
        <c:auto val="1"/>
        <c:lblAlgn val="ctr"/>
        <c:lblOffset val="100"/>
        <c:noMultiLvlLbl val="0"/>
      </c:catAx>
      <c:valAx>
        <c:axId val="2055721920"/>
        <c:scaling>
          <c:orientation val="minMax"/>
        </c:scaling>
        <c:delete val="0"/>
        <c:axPos val="l"/>
        <c:numFmt formatCode="\$\ 0,&quot;K&quot;" sourceLinked="0"/>
        <c:majorTickMark val="none"/>
        <c:minorTickMark val="none"/>
        <c:tickLblPos val="nextTo"/>
        <c:spPr>
          <a:solidFill>
            <a:schemeClr val="bg1"/>
          </a:solid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717600"/>
        <c:crosses val="autoZero"/>
        <c:crossBetween val="between"/>
      </c:valAx>
      <c:valAx>
        <c:axId val="2055724800"/>
        <c:scaling>
          <c:orientation val="minMax"/>
        </c:scaling>
        <c:delete val="0"/>
        <c:axPos val="r"/>
        <c:numFmt formatCode="\$\ 0,&quot;K&quot;" sourceLinked="0"/>
        <c:majorTickMark val="out"/>
        <c:minorTickMark val="none"/>
        <c:tickLblPos val="nextTo"/>
        <c:spPr>
          <a:solidFill>
            <a:schemeClr val="bg1">
              <a:lumMod val="95000"/>
            </a:schemeClr>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725280"/>
        <c:crosses val="max"/>
        <c:crossBetween val="between"/>
      </c:valAx>
      <c:catAx>
        <c:axId val="2055725280"/>
        <c:scaling>
          <c:orientation val="minMax"/>
        </c:scaling>
        <c:delete val="1"/>
        <c:axPos val="b"/>
        <c:numFmt formatCode="General" sourceLinked="1"/>
        <c:majorTickMark val="out"/>
        <c:minorTickMark val="none"/>
        <c:tickLblPos val="nextTo"/>
        <c:crossAx val="205572480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doughnutChart>
        <c:varyColors val="1"/>
        <c:ser>
          <c:idx val="0"/>
          <c:order val="0"/>
          <c:tx>
            <c:strRef>
              <c:f>'Donut CHart'!$B$1</c:f>
              <c:strCache>
                <c:ptCount val="1"/>
                <c:pt idx="0">
                  <c:v>Total</c:v>
                </c:pt>
              </c:strCache>
            </c:strRef>
          </c:tx>
          <c:spPr>
            <a:ln>
              <a:noFill/>
            </a:ln>
          </c:spPr>
          <c:explosion val="7"/>
          <c:dPt>
            <c:idx val="0"/>
            <c:bubble3D val="0"/>
            <c:spPr>
              <a:solidFill>
                <a:schemeClr val="accent1"/>
              </a:solidFill>
              <a:ln w="19050">
                <a:noFill/>
              </a:ln>
              <a:effectLst/>
            </c:spPr>
            <c:extLst>
              <c:ext xmlns:c16="http://schemas.microsoft.com/office/drawing/2014/chart" uri="{C3380CC4-5D6E-409C-BE32-E72D297353CC}">
                <c16:uniqueId val="{00000001-829A-44BF-8C8D-DCD3C7B30614}"/>
              </c:ext>
            </c:extLst>
          </c:dPt>
          <c:dPt>
            <c:idx val="1"/>
            <c:bubble3D val="0"/>
            <c:spPr>
              <a:solidFill>
                <a:schemeClr val="accent2"/>
              </a:solidFill>
              <a:ln w="19050">
                <a:noFill/>
              </a:ln>
              <a:effectLst/>
            </c:spPr>
            <c:extLst>
              <c:ext xmlns:c16="http://schemas.microsoft.com/office/drawing/2014/chart" uri="{C3380CC4-5D6E-409C-BE32-E72D297353CC}">
                <c16:uniqueId val="{00000003-829A-44BF-8C8D-DCD3C7B30614}"/>
              </c:ext>
            </c:extLst>
          </c:dPt>
          <c:dPt>
            <c:idx val="2"/>
            <c:bubble3D val="0"/>
            <c:spPr>
              <a:solidFill>
                <a:schemeClr val="accent3"/>
              </a:solidFill>
              <a:ln w="19050">
                <a:noFill/>
              </a:ln>
              <a:effectLst/>
            </c:spPr>
            <c:extLst>
              <c:ext xmlns:c16="http://schemas.microsoft.com/office/drawing/2014/chart" uri="{C3380CC4-5D6E-409C-BE32-E72D297353CC}">
                <c16:uniqueId val="{00000005-829A-44BF-8C8D-DCD3C7B3061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CHart'!$A$2:$A$5</c:f>
              <c:strCache>
                <c:ptCount val="3"/>
                <c:pt idx="0">
                  <c:v>Furniture</c:v>
                </c:pt>
                <c:pt idx="1">
                  <c:v>Office Supplies</c:v>
                </c:pt>
                <c:pt idx="2">
                  <c:v>Technology</c:v>
                </c:pt>
              </c:strCache>
            </c:strRef>
          </c:cat>
          <c:val>
            <c:numRef>
              <c:f>'Donut CHart'!$B$2:$B$5</c:f>
              <c:numCache>
                <c:formatCode>0.00%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6-829A-44BF-8C8D-DCD3C7B30614}"/>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5'!$B$1</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5'!$A$2:$A$7</c:f>
              <c:strCache>
                <c:ptCount val="5"/>
                <c:pt idx="0">
                  <c:v>Binders</c:v>
                </c:pt>
                <c:pt idx="1">
                  <c:v>Tables</c:v>
                </c:pt>
                <c:pt idx="2">
                  <c:v>Storage</c:v>
                </c:pt>
                <c:pt idx="3">
                  <c:v>Chairs</c:v>
                </c:pt>
                <c:pt idx="4">
                  <c:v>Phones</c:v>
                </c:pt>
              </c:strCache>
            </c:strRef>
          </c:cat>
          <c:val>
            <c:numRef>
              <c:f>'Top 5'!$B$2:$B$7</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815-4C5C-A9C6-63C0ABE94C59}"/>
            </c:ext>
          </c:extLst>
        </c:ser>
        <c:dLbls>
          <c:dLblPos val="outEnd"/>
          <c:showLegendKey val="0"/>
          <c:showVal val="1"/>
          <c:showCatName val="0"/>
          <c:showSerName val="0"/>
          <c:showPercent val="0"/>
          <c:showBubbleSize val="0"/>
        </c:dLbls>
        <c:gapWidth val="182"/>
        <c:axId val="627595152"/>
        <c:axId val="627610992"/>
      </c:barChart>
      <c:catAx>
        <c:axId val="627595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7610992"/>
        <c:crosses val="autoZero"/>
        <c:auto val="1"/>
        <c:lblAlgn val="ctr"/>
        <c:lblOffset val="100"/>
        <c:noMultiLvlLbl val="0"/>
      </c:catAx>
      <c:valAx>
        <c:axId val="627610992"/>
        <c:scaling>
          <c:orientation val="minMax"/>
        </c:scaling>
        <c:delete val="1"/>
        <c:axPos val="b"/>
        <c:numFmt formatCode="\$\ 0.&quot;K&quot;" sourceLinked="0"/>
        <c:majorTickMark val="out"/>
        <c:minorTickMark val="none"/>
        <c:tickLblPos val="nextTo"/>
        <c:crossAx val="62759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_xlchart.v1.7</cx:f>
      </cx:numDim>
    </cx:data>
  </cx:chartData>
  <cx:chart>
    <cx:plotArea>
      <cx:plotAreaRegion>
        <cx:series layoutId="waterfall" uniqueId="{B248A48D-F000-4B7B-BEBE-6630E705BF28}">
          <cx:tx>
            <cx:txData>
              <cx:f>_xlchart.v1.6</cx:f>
              <cx:v>Profit</cx:v>
            </cx:txData>
          </cx:tx>
          <cx:spPr>
            <a:solidFill>
              <a:schemeClr val="accent2"/>
            </a:soli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layoutPr>
        </cx:series>
      </cx:plotAreaRegion>
      <cx:axis id="0">
        <cx:catScaling gapWidth="2.27999997"/>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numFmt formatCode="$ 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D05A7CFE-E9E7-4891-9729-CF4919C483A0}">
          <cx:tx>
            <cx:txData>
              <cx:f>_xlchart.v5.14</cx:f>
              <cx:v>Sales</cx:v>
            </cx:txData>
          </cx:tx>
          <cx:dataId val="0"/>
          <cx:layoutPr>
            <cx:geography cultureLanguage="en-US" cultureRegion="IT" attribution="Powered by Bing">
              <cx:geoCache provider="{E9337A44-BEBE-4D9F-B70C-5C5E7DAFC167}">
                <cx:binary>1H1pc9u40u5fSeXzpYcgAII4deatGmq3Fjt2HCf+wtLYHhLcwH379bcJyZbMUSZ+a3xvlTRTCNHo
pkA+QqMXAP7vY/Ofx/B5m31qojDO//PY/P7ZK4rkP7/9lj96z9E2v4jEYyZz+Vdx8Sij3+Rff4nH
59+esm0tYvc3Q0fkt0dvmxXPzef/+S/czX2WK/m4LYSMv5TPWXvznJdhkf9D28mmT9unSMRjkReZ
eCzQ75//CLd/bqPt50/PcSGK9mubPP/++Q3T50+/DW/1t6/9FELPivIJZLFxwUyTGKbOdfXBnz+F
Mnb3zZplXlhEx9jQDb77vHz3ZhuB/Ds6pLqzfXrKnvMcHkj9eyT4pvdAX33+9CjLuOhfmgvv7/fP
d7Eonp8+3Rbb4jn//EnkcrRjGMn+Ee5u1TP/9va1/89/BwR4CwPKETLDV/arpr8Dk4lOxh8JDLkw
ODYMC5Hde2dvgUEIXQBwlJvUVMChATC/7tBPgHkRHALzcJbArMWjJ9xt/PJ2/v2QIeTCYoRxZqEd
MtZbZCx6wbDOGef7dvPlu3dD5j09Og3NQXKAzXpxltiMZCiz7ZN8eT//HhtsXXBuUaoTY6fOYFQc
qzOk0wtKmIVN0HM7HboD5T1dOQ3KQXIAyujqLEH5Iwu2cb4FRfthcwwMGEBFx4ieHDDcuCCYI0qp
tQONvnz3fo55R49OY3N4lgE2f9ycJTajbSj+klksPnKiYRcGJaYJ2ur0kEH8wkTMYFzfz0Rv0Xlf
n07jcyw7QGj0x1kiNH4Ot/U2e355Rx+g0viFrlvMNPB+9PC3Ko3RC2JaJsEIBln/GYye9/ToNDoH
yQE248lZYrOSpcjF9kOtNP2CWwjwoTCfHE80HIHOQxbYb/oOFfLyi9jptHf15TQsR6IDXFbnOWZG
Mo6fHwvxWBYvL+nfDxuCLiijiGJMT6o1Bo4PtsC8Ngbj5Z29OY3NG+EBOqOvZzlqXrzPT/KvT2Dr
lNGfHzr7gMGmE8YY3fuXAzeHsQsdmYZlsb32G6D1v+3dadhO32WA33h0lvhNwcYWTx9oMBjWBeWU
IgMPZiIL7DiLYWJYeDfkBjb2O3pyGp5XwQEi0/OMFSxk/YFwEONCZ8SkjJDXt/5mJsIXvQY0kb5v
H7ijv+rNaUh2UgM8Fuc5/8yeZeZ+qFIzLkwCc4vFTis1C18QQjAj+t7hGQyUd3ToNCqvggNgZucJ
zF2x9T7OIsD8AhuYwSvfTyWDqUZF1BiYbIY5GCK/6sdpMHZSAyTuztMIuArCrSc/NPAMgRgLE1Bc
O62lo4EBzUBt9RMJg0Ca+rz8EnYG9Ht6dBqXg+QAm6vlWU7wS4jTlI9B+/J+/r3tjOHdGwwb4Fe+
BQVCm4bFmA6wnfRq3tOV06AcJAegLH+cJSiLJxgvH4cIxJyxxXVmkNMxZ4TIhUk5BmiMl2/djZNf
duQ0HnuxARiL8VmCsRbgYOay+Eiry7zAhCOIW+6n8KH6IheIg/qCDM5bPN7Vl9OYHIkOcFlvzhKX
RRiKWIr85Q39e81F9AsEY4RABmCnoIYKjF8gYpmYWodg2nEa4D09Og3OQXKAzeJMnZT46YNDZfyi
T4hBGHmHDB96jybMLcjSTb63CMjLz2KvyH7doZ8g8yI4BOY8B83yo7MzFnjtBDwVmNfVZ6jJLJh6
dADmJf4MZvPxkPl1f07D8iI3QGV5e5aqbL0V8fPLi/kAPUZheunT+0cv/dipN/mFgUxEwPM/aYj9
sjunMdmLDSBZn2e4f73N2nAbP30cKn12uTeM6UB1MfOC6QiWa/A9GgN//j09+RkgL88wxORMLbFt
nm8fvTJ/LoqPnPaNC8hQYkpNCA8fjxMGi2R0mE8gC/BqDxwrr/V7+/MzeN48zhCjP85TlYk87/9P
EvGBQwfSLQakMV/trsEQsiDJTE0D3Jf9wo1BCGb9vk79BKZj4SFI5znfXHniI91L/YLA+gvwaPY2
ACiw42EEkX2mc7Cajb37CegdD6Nf9eY0LDupAR5X87MdNLLMPnLEgN1lMlgSQyC/3H/AkTzGpF81
wxgsZKL7vP+JEfOrHp3GpR9rO8kBNuvzXNG0lnHxoVl/AklJmFEQhwi++gyGC9JBmxHIkJl44MS8
oys/weTlGYaQfD3L4bKRWeF9Gm+Djw3KMMirmFi3EN77mG+HDAwkWCvTr6o9rcbe26vTEL2VHuC0
OU97bfP8Z7bNg48MnMG6DIMhzNhu2fLf1Bq/gAU1feLs9GLA9/ToJ/i8PssQm/P0b+5bCZsD3JeZ
+AOcTgMWz3LTMH+yThNguYC8PyFgUO/G18t37yI07+jQaWReBQfA3P84S+V2v809AKaQH7noHFQb
Qpgya58OGyYvDR2wgazzi7kAUZxjC+19ffoJPEfPM0ToPF2cb89ZBBPqyyv6gKFDYBEGNeC/gSkA
y8xMGFHctPZTEjiox7i8oyenQXkVHCDy7UwNgudq+5GLlPpkPwwHSNHs1yLBeDi2nhEyweGkuF/I
pEy4wXjZ/LI/p2F5kRugsvl2lpps81x/mm+jBPTZRy5pJvjCtKiJwKM8aT9D1IaCfWBAqmDXPsih
vbtbP8PozVMNoTpPB7R/J5fPWf7cviiYD9BqkE3DAALFp11QBklniOjA9se9uU1evntnELyvTz8H
6eV5hghdnu1gWj834vEDAzeYXBADjGlE9tb0YPpBunmBYBkNB5/o79j8ujc/x+ZFdojN+myx+SGz
4OUdfcDYAWMacwN2ZQwsNdivAXFOnVgQP1CfQT6tHzS/6srPYdlJDkE5Tzt651CPtpmEZQLbj4MG
w9IzDGtlKOzSfEHg2DZgsEjAogQxSHqqz3D6UcGL9/TrJzgN5Idojc5yCN14sBv70yL/2JQbbOOA
1f8Gfwly8sGCjt5UQBasGoCd0OoDCvDYvn5vr04j9VZ6gNPN4ixxusqe3Q/1TDEoOgt2oOH9mkA+
sLSVZ2qB8zqYgX7dkdOgvMgN4Li6OUs47kX+KONcfGSsAMwy8DYphkMddp+3iECuDRZ3gufDT+/T
eFeXTmNzJDqA5/48R8v1cxznbVhtP3TPLSxTszhsud3PL/pw8TPserKwZfVLcnYAgtY71mrv7dVp
kN5KD3C6/uM8h9FzXnz6JmAfx4cCBSs+4HAUiLrB6g71GRhzlg57ozED+3rvIQ2mn/v3dus0UgPx
AVT35xlUuJUl5H7eYz79L4+ygYlIhyU4BjpgcWzWAVYWhy03sM9jh+UgYfr+fp0Gayg/QOv2PM26
3VN9eKYO/FYM69cgzHNyXAGCFwaGAweQOYgpvLc//4TRy9MMERqfper7f6D1IM8DCk/vh4v6gFY7
HkkMtCKH+BwMtV37wLJ7T49O43OQHGDz7Tynpa/PzYeepIIgf40tAjrs9cUfA8Mh6g1ndYHdsJ+u
BnbDL7tzGpW92ACSr9/Pcrh8BYsOTiJ7fn4xqf59rAcCChaBNw77pXbabOCkwiFqmGA4ZeUn8ex3
deln0Lw+zRCe81je/viPZ73tjN4dQm84/7fH3HHYTQjZU53CpD8YMbC2HbB5OadjYMANzp77eX9O
wzMQf/MI/58Otvv5oXev5wKOt8V2og4UPDr37p9b1ePCKYcD0b2XchKw3btbPP3+2SAwqb8eU9jf
Yi+3SxsMXtpA7nmbF79/1kzzAhYrYthPQrgBQVbIq9ZgbP/+GRYCXxAO57PB4jmDG9yEeETcR9x+
/wzBIgynf8Gauf25H3lvioIIrOuGnwCYhQiWpnA46+j1FMdrGbYQLnl9Gfv6p7iMrqWIixyOUETw
NMmOr3860ALgLugcHAODwWoj2AgO7Y/bG1gTAOzo/4TIz2JUB/Q5xXJNYx3fNWlojBOv4zNUmcZd
TVJjHHUZn6lW3dLQrtXIYrxrDcNg33pKVt1KMZ+SRXwrXOmN3SpJl6qwwjBN7EOdN226ZH0xoPlu
l7wwavnKjItm7pIuWx2KMOHHVUEibSmDOU85vneTMFpBoMgdaX01bWN9UtcemxlmSu4NVjwFcVFf
uU1nI8+bSJb506Cr2weapKO4QPy+cpsp5X5ROLbOOjIOnc5Ztm3qLNWVmXBnGTuumdmHeuAgfFlV
vh20ujshzGntIsO+O7bqDi2bELF0CtvC0FLVPbO80qSj/5kEwp+3PolXfufJVdgXntOwUagnZDRo
UFVVmCKTqyAJtNxWl8mcu3WwUm1h02gT12v8ieu21bTBnbXx86yauoljbbz+qmuaxs44leMEzWSO
829cT7XrIpTBLNA8aTdJJTdVXzhaAAVLW5smcW0XRe2WiU0iMxonqctnuCg2yC26jZto5BbBTruJ
UTnuNGsyeuu5Sb12k/wujSJnrHs6rW6CwM8vG2/ETJrflHpY3MBzVPNYCLGjqYZ+rNhc+O5CVc3O
cG/+SUjdKKTVHGdSLuoGy9SmomyXtRUcF4qWGKw5alC0iiR3e8wtvGn9ak5QHV5lWHi3jqPRWU5M
NMqI6d02eYvsqs6bsW/UxSwNCrxEyCgvE1ZXcwulYkMb35zEVidvjMbCI6oF3n0QstiuG14tkzjV
x9JowpFf5/43dRW+XuW1Jna0wxXE0oy5H3rmBIWZGCEW0xn3nNIbqXodV3TmRtydV6gtx1XnpbaW
194ta4J43mVVOncb3bpJ8iqzKy3yn7ymnhSpFz0UTovGHtHEmhaGs3JxQMZO0TpTWRJqR4njIhtC
eNSGH72cJqEhN17ryY3OMrlp+yJlNbUbniVT1ZBZrYdg3ECL5hXUttLkkZXNOnXCB8OPam+U8FS7
7KtxXFXeSLJOu8SlfIDhCQ/0Ws1ikn3JuwXCXbTsaIFTmwQELf04DNxxAcs6J7jush1x1+7n6E8z
ibw5i6iYSE8zR2Wl+daMao9aETXrgDl4EzV8ZPks7L5VYR3aeipcK7YttwhtRJPWdmnQXvOONrsi
JmOQEMcUt7FsmWbdzCHA2oTNqCFGOwuZK75IRxq20WbRo6jdeeOXzT3Nsw2L01nQ6xFVgNZzlrTX
I6oaKWVyqAOAV04XC5tlyF8VFYrWXkbYGKab7rvr6CszN8wnT3S3pKPiPrJ4PdGp469kl0VrATsg
d6xV3K18Esn7o6nwxOwCcfPB7AIJeYNwWNzSRxBhoulnn6PZhaFIlJ7pWc+BKcKF4IEf2gYXyaWW
mPKyCAyoq8thfch6VP/b5VA2b7tgpBUNmRDc6Xdl6t6ktG2uIiH8O1mPnCiPRo5snUnYw6wKZHYE
dFgUrOKw2NEjQ3rYVq1WL9FomTNRfAexV4kDnRqdi20l8evvSONsncZ1fNtaWWDnlay/CCPLVo7p
+WNqFsnWDapLt8Hut4hrYkEsJ5q6mZVsq2Uh3GCbRzKfwtHO1twMg/ybpkWLyA/suituG7eLrzWz
oDeRV67dlpXfW0q9eQd7+SaIFeX3uEojO8py7yqiuTvPXIZGKEORzbPWe6icvB1Fut6sqthqb6Mg
vWY9Pbcab6JHnbNIBY3vu1IfKXrJfTZtC9+YOVHgPaDiqm4b9t1pY21elRmZKLJbkUXhJ+LO5Vax
LEgXjJ3aFQ/Y8CHk8WqInfr1WZD7fGPbgG8J8U6DYFhUAGcK8b796NfX+djKTd0UTz4KcCBGMHX5
etA9EL0zR3VrgM2QOPim7CyYymX7oIfcHGluka+6vMU3nqvdtzBgp6iW/rgNnWCVYT1YRUm2v1I0
zYqug7hz5wO64m1Ks8ltxXdo9s30OsMZvPETt1M0PfdniVd+YZTISVOW9UovIroKMsufRLJzvxem
f8X6wU0dep2aRL9XrIZH9qxVZxyxShayJ6nhaz+J0L3ptHKCEuSNM69wiWdrROuS+Noq6wUMyWnt
E9+1+ys9JIFru6W3v3rbOuTTGjFtAgkSb/mklaNLIyvJyIq5vtLa7rjgCVr42MwWA/qBN3ASfaWq
JpWroomcuQjatrQPLAdZRaMyvjLqsJkrUdWo6EOxiOs3WmDU40YGU6cL268wefojZKHsu9kWwhaF
Vf/pJsW6C1zPtf2gsIXQSmFHIrELyrMbJKJspNH4DvmNf2V4unH3Wuu4i++ESO+MKvKvUF/r21TN
gJnqwPkuua7/hte7HL7PhW9Qtde2w/f1bYfaa89oHLJFkIjS9pHw1lbiklFDDTmOGHHXiqauDkWg
GtyQjEzU7PlOMXuN48z/eST3ju/xQAbfCbZ7wb5vg8LR7hZmg4GclK1k8Ou1njQ3RFSzKUqNiXIp
JJqFpaF9VZUgmNc00b4mwpS3ot1WEVs6ue+uTTMDe+K1mjg62BN+7exauWDZF+62Yx00Fe1SY4VJ
6M7zRDdWtL/CPU1dKdqhVSaONjvwqata1Dco7sSqZhysV2I00yLN8qugc/eFapAlb8CdeKEplg7U
80g1JDRsqJ31crAXbn8bxa0YedBy+5/fMYPs0PAdYzhugvehbjj8YPiOG09ohpdh7Un4+m3RZdYX
i/n+Og+caqS0Jphdj2WMrS9gXop1+kq3gJ6/0qtO1COZGm1vpj02TPAjfkXHLnsMna3I+A0vwq60
QYGilfOqGXZXPU3v8nTiC5PY3Mt1YOwVh2pWhRrR6koxggVCbNjlBHdUxN3NLeTEo7Tz9LEmwfFI
wyCx44rHy7R3PCKJ9ZmnYzFWVT22wi8F8nc12XNgx01s0URyKehDV4Qjy2npMkyL/Ko26mRUiCB6
TAEi3zGbhwhckcmBw6RPDr3MK8tcMIwDu0Am/PAO9QT/wuIy/44iA+cQDnTjBHZAgk//dspzaSU0
vfHwE40Ld5QLgVbla2HmAt6iqhcFAeswcSe4EPnlgZTGMLxCUeFJJyjZaCIgmyAPbR97+Zq0JdkY
faHowifhhLeIjAYNqrXhIXi2hpgUJdeKhewECze6rPyxMKLvaSPQgkqaX+VNmV/h/qqnS2K28x1v
4JPgipTBsiKVcdcZkl8zJpZZneA7HLTWdd+W6tZRW97XCKm/Shm2E2lo6SKvE3+prvy63V+Fr1eH
1sOVWzN/GRh5NvvnEWb9TYtRAzY9wMnh/e5hWH0/0GKFKXS/DWIHzseKxwgxU9pll4LPooPjYiIr
WqpqSh1k08zvxrIDK9lWzQNG3/IYG+3YFVPT30NxHtjVLVVV3dJK6FVo4Ggq/KLdCIITwy6csNwk
S0XpatxuAkVmie9M3Vpv7BCGoGEf2iGOVdqMhcGsQ6Ld7Jr3d0HgV9tZFtGJdCdJZpUF+JBltkK+
TKOxulRFroXOMnInqqLXJFsdMR/Y2r7Fg8TPUgsnsAMcbqdIu0unFKBYGXamTh7KdR7H7TQBK8Zm
EI1YK5oqKPhaja0urZqtEr3NFqZXeHvagdHjxf4OisYTymFt7z8apPhvvwAMu8pNOEcOIrh9+ld/
Ozo95jmh3+rZU1DEXU4mLOHTzGu1dWil14nWVAtV25EYcjo7i8t27MJ5W6NwV++5VbsfiPayZtmi
jS1tjSOPVrOWy6PbqAbFKyA/Ni5kXdhOkvkjX3baD2rENzLJkGtDhKwtGPzr4uvGiNOH2kncUVjE
+q3udc0klpqzThPdXxgiTheW6eF1AFbTBNV+douj2B+1uec+9Hf0Aqb3dySOG9xY2MtmREuwXdRp
9AgJvFna1O13UUXOpNNYfYlC07lWHGFm1pvQ9327UPqq108NKfUVU0qrTtvEptgNp+Vry4FRGmU4
xm4Vj+Ia5194I+0wbbxbknLv1qhLYyy4lU8V7ZWjaNJgjBrnJu0DCLTz4qnhOGKc91VFEyGLpikH
45+pkIP7Wo/BVf+iGBVN474/7pCff1ENh3tFKnIRG8RGuVZcktSbpIUVb0q3gYBIf8WMSG4SGtMl
St3JgK44VGMvqVgPQrSXzHrJ19sqDkVXbIZodrdVpIH429vmXP7CaIPzxYYWBYXjksH9Av8ffqBw
MM/bX7vLO5/ypND+DPJgUkDsAttaZqVjJMtmrOaIw1xiVbzZWA+KIOIEWNWc0kY4HQddt+dXNCXZ
ia7ZVI/wQ+rv2s9Su3u9vf/uS4XP/mKg8oImyr9EfVGxG08n6fXO8uvNP3DBDxTXioLrxF+R0hg1
oIW+BEVIb7lWueOcSDJzHU5v4870l2ZqpLZqbVBDb3sB4sDPQJEg4goCdWeHeR7PlIWq8aAcwwwh
56rqRmk5NkIk53ofTPecl1YVeT+0qsi7atV75oEsCvT4TkZ1tOiS5i+nNaJrT/fiXaG51VOXBGih
SKqxtMJq4RvZXxHK4+tQN7pxA6vD4UlgI1o59bE7rnqrxq/yYNQaLb1KW71cspwmE5o77kPOtFHm
ePh71zlj103lzGlKbwy6xbutUuzdoqCZcLfQrhSpEY0EIyvxxjX1QcWVtTHhRRlPPU1UI4okv0oJ
t65Yf5VQ17UhmhIuDg1NwMk61bqRYjvQ1U3KIq6OGiBW2NlY18DYEA7pllWWQnQjAJvcT+S1rpmP
Rcua720l4ylDtJ2ZSdJ+d0p5ZZZWfRN43i/GAYMczhvDGqJicAilDnvs4Yx3MK8HMbCydqxMT7vm
zyaDSL9ux40W2yZp6BrstC+SRk4yYgX5C1ceX3a+Xt1C2DafByyqR6qqiir5asZdeqMqhoDfDZy4
4ExV1UMxXbs+/aJqpRNXt5Vw/grCtFwalZZsILZKdnGuttUmsq61pYph7WJVocW9qVeFwejAh1UU
i5fOJOV0rIWXygiLOPg7QRLqY2V3ybdV3vJoXLBkCmkvusahvFXBfVUkQXTtVlmyUTUHIJiEmJmT
XTbAz8wDv0QtHlVgoF4Sv8FjdRWZjfU1bbNV3cdpFJ20AbnkhWN9LaxkSMe1DrOhL7JRjXTX+YUl
h2ifFQOTEbJrKmvGYEsenGON4QA4i2AC8c23qs1Kjbxoc1P+mbe1NY4dJ1sUUbnxmzZo7Sb2mrUr
s2atrmQQ5wszyzfga+T0UjH31ah2/Nbm+CbUQ7bmUkTzhHPvstDqaM38zpywOGpuwY7idiZEtGVR
swzKJIf5NbRsVgXGE2tb3451ujEgJriGIH4MES6rhbwSTEhpp1uWbYZtfB2zwOasm5WRY9heZQTi
2YC/ZDaOWy8adb2hdShMT+Qrqy8OtCpObB01rg2LOdCEw+xe3MjKXMRONo+MBt9j35PjNiF0QUMN
3xemtXIMntyUYVvf+IWzBBUYfEvYFWNdsIKuBCt1pQqry9rc9qtiKfMQzRUt4xVkiAxXn+1cOkg8
fQ2T3JkdnEDlNx6qyulTPuErryIpDlNLJg6tikWeuO3yUHRV0i6jMJpHUWHMMXaT1D607urMg4SV
6XQL6tfkqjPrcRlH6Rr3NUUqYNZZ6kWzVjXQMXt6JXUxbX29Hh1oigVyOA+obPNZDTHe7E8f6/Gk
LhpzgWMT3K+kdX9EOMYjiF22S9lG8T3K/B1dOo5ctJ7vTyAy5/3AModYFGxfvCJRbH5BpLgzezoF
530a8MaZxRqLIYnUel1tO2mD2mXV1OZtjKW4K+RUBZ5IjlRFxY+IZ3l9i6qEPZtbHbG5Ypr63INz
Cv7JNsY6JMEHQwp0IzNgk57RL33oj/M9DtY2uI4THnf4z8iD8dKfR75ShWZ1/jRtw8I+0IhXtJVt
QCB8xxOHob6CkUdfpRTvoKr4qd7GdhjBI7G0uPW0rr30Kw6B0b5oqT6CfbrN5kAyRa7bbWrE89SQ
ZMfmYTOYmnpujRQN1wEa05SnU51bzShp8miBmpR/TU1Nn5g4gYxuX006ks2DwvLA6oSq38aQD5RJ
YatqCZuwriqdrFUt8Dr51aU7QUWJzGru+D67drl49PUoXkYmBJ1L0ji2SoG1vf05oOk9LXjLd6Bp
FDLXu1zbQK7EVruktRHYneb+KIMo+JZXlTZBhgdTSus6a7PTq3FIA/2H3rkLHZXm01vWgMHsQ3pW
mlbVWDRNPbMyj0HmpfI2Vl+kOoRzdd0beSL0NiZNI91WrapeW80GbH2y0DIj1G1F4xX1NpkWFCPs
tfHkSC7VDDYLLVgHkHpeeIW74qGD8z2/+SaYaSSCwI2qZklNZizw4omq5kYoJtiqndmOOXS8kRFW
2VJVXS39zqhXXpluhr55QT6yMH0unRKSiXAa4m1LU7FOTPRdzWKKBLm5Jbg34opJzlZuQG5IKyHP
qexxFHW6nSCICB4M9YNVrlqNFMKCA3Ndc3S5aJCwLnnngPYpyta/TAVZeI0e2b5hQcq9zZe4L1zY
IA0JQ7jqZCBB2/HxgaSuFJviUFVV6AXLl46D8hlk3YXtu6U1MxyGJ1IK8d2UsrVF13broHadb7y9
8lglvusOdZadE8cjVTV4RMZwkEq0UFVZxMsqRs6Nn/k/nNzcBqhlY9d0mksOp7ffFV64zMKqfVB0
0dMNop+kM4ipXwoNd7ZKhzYmDyaqqnKiKhuqGg5p0wOt7Ip50ukLLdfx2tE9OYXJT4ekN1QPBX+t
OjqNbJoSMVOtLri+7Y47Sw1/3YmFk6R47XM/nbgNiSe4w9a6AS/Mdus6/QF+YzcSnuksK4gv3yWl
A4NdpD9IoJGZb4TFNO/05EdqkLWAmf3WIh7fiXc920A8KrWxooOpRCZU+CuRWtrR8gcsE9/2I4Yv
1fIHsATQVd4hwAEWTbQxK0a0AyvRKt3gipV3onGYZUMMCpwDSDaOG6Flk8qHBJaiwTZ4yGCwO17K
N2wx/R7U4PnYXqLxL6S96SC4J0eIx9o4MLCYUlx6tzpPnb4x7dc+OJUJB3T90wyBaB8fOza64LAX
2InCTR3OFoEDxFWW4CidxyItTqu4Sh4Sh1SjCOyvpV6JOLOxQFDurk2H0mXFEn1keCYZUdW0Y1BN
uyKjycyvRWhD8jOdVVEc7tIJcLpAOrPgtzlRLpcjzWQmtTycKIfMrOS+1a8i+YXDUFXrF9R6BnVV
5uVdxkqxONAPSyHql0bFr9ZEHNi4Xt/5XX4jjdju4kDcBX4zYVXUfTdQCGNKRBpEOLL2O6+7xuYQ
490EvN6xaR2r1lGjGSNl8IB1oU8disQuP6ZoB0toEG0/MA/MqUH1cGeYp8Quwn64qdFUqwL71hVv
io3KS0ai/oK0oL4nGU0nxA+LFdcCvtLc1ptomh99z3G2gb+B1m5LFSCGQ2rcGwfmUhslRXpFKNi+
taFfwqzdfsc5jeZ5m0HWp68qNgOWMq0SVMW2dNoUwtpNdH34LbttdFcljX65+zFjM2nmOAIfV7Go
ouh/+J4p78pa6pcH+oFX3XM3aDQqd/fzZStGeedlI3BSgxuIRKNxk1M+STj1b1RhROKhi0i7VDWn
Rta1E3xXFSXjMcdY4ILnsFgGZE7dp4kD/RcmFhzw8rcBBOut4S+KwCIj2AX5N68laII8cjyZPBSe
EV1CFNpbh4S76yZvo1EAzseY5jTOx4p4qlk1FAn9keckWSpHs+BXpelWN6oSZFk+NhzLm6mq1pRo
rTvNzc7JDQL9OZXMXVWZRectomLkNA2txz4v3TFOEzmus9acp355L8D1mUjhwQKeruNXlNSIQbQc
31sx8S8VzezDBX6rQZ7ISWeq1rWk7NfawdqmukpAA0qZEzt2OPlied1EdSoyIPKgB6Y3Ud6yI0vv
CySyR6Z061vFkZEQ0nBxKBeqmjLTuqz7QI+qIhwSOw1EPQtJF68S0owLsJY2ZtK2my4tIKqOPL2e
uKVWjDyrjM2xaso1/YEnFpm33O1Grut6c9nG1dhtGnTjsbwadxDcuXGDtho3/ZXf06RjGWtNme0s
QBzmSAGp9NC7pp4BaZO+yPssoaKD03etap3QJ5DH5kvLDNh1p1U/lOrI/y9lX7YkKa5s+0UyQ4zi
lRiIOTMjx6oXrIYuBEiIQYxffxaK7I46ddr2vvcFwwdJZAYgyX0tR6Xztq+IjGkzpMdO5/6el8mT
FmN7NpA1bZfFnodNgkQaXunmQGTyVBRBezbS3cNA3kyrf/owHlk6TpGDJz66vxfNy86mLT/r5Ocf
aiMGvc3PCFUZ4f7KNO9HY0u6n/eXpTmr3XPfssa/LJNVxfLi5CDjesC+EWCY3BvOFlUAyzAxIt7H
M/xTvfyt424fSV2rb7XUj6Fwk1++/t6Xkw8UBK02CgjCn62mX0s/LL+khZ+uSsS7D5WNDbVNnOA8
2XlwzgMdnDOvVfuSFk+sKJ15zRedMZTs2edYA/YWWTbgY5qvyt5O43tobizFVoX9GXfBE0u5++Of
E5HmN03+98li0jR4ILwvjr4l2JnwtpujoUFosfNIg60IlCEFgnNd66TalkOQPWW55x0qa8wi3mlL
rFrXS9fEKsKtWRzg7dM85dODICyuAWI73d9/Af4bW6z35Or26uvbq+aMbAIKmOWQFeIF/h80cbvv
XebLqKeI9Xtu2B4Cq3I2dYMUQiDbyHiojmZr3TTFWXZdcPETt1oVdWDvCVOYdFnoHSvsXI/NcjDi
/dDUVjw4gu/vqs4vhtiZ8F3wN9q0XYz0zgbBN36xkY18HJFlfWQk97GlmoO4D1ySRIrl/ZbXvrUy
ZndxzEaeY+eRIpFZ5zHLRBg5vRPGuWjmA5VleRKFptuONrh58H2sVeslwXsdeD/G2Sv/qgonCkLA
+KI5nXakbsbvBQGWwu7aZD0hKB6xXjXPivAoxCecnkTL6meVd9nG6opia4xOpoOHhIRbYzSqlJYk
0ghI7o1ILDEcvdTDBn8odIU4jXgVuSPOc12V68oDHndbt5bcZBLJPy6QSrRQqB3LtOXUKM2hWMy3
M8v2VFSVSDXefYyI160fM3ckhyLhdhCNbpMdeJZ/jGoMH5Jahg/9clbbGVlZRTVtjGEo1LhLmpRE
2L0EqyLJ8Fph4/Rh20icjMF71dvJMR2rdlUixFNLN5/f5tKycOPa+dUcUvLaJXXySBB0vmqvHI90
ar7e7U7jss1Qjfba6Gyr/cbUmGOhEABgFospQ14wrb5pT/prlAxUp2ywggul07DCnSJ//ItHlVp0
O1Tuh4Pt2TVF/NPBJuPVSLmX/iYtNqw0kHJePBUlm7u02CbfL/6SCOIeheryxw6YudvzVgsE/UdE
Qm/LdQM8Ltv+mLgA7CWVvEyakjePtaummfuXhLT91aIlvt2hyJtbeuOpdgSNhsUrr4YgzmtebYxV
5Lxd87YCurgCEMR0bSshHqnuftsc9EOv4ibJP68gTx0Z67TIo7Zgzmmc7Wsng1ngl8nEpveR6aMD
a6/mgHTZZayUt9FJ++AZUEXTIh/MM43g/YLVuCnF5Km4t5FJS9IcU5hPsDezi/KxcvoSUFgyPOR8
bzR39d2VU08+GoOQdFxcrYCEcV+BG7HLlGVvECNvI6BLxV8twGVUJX8FkmXIEGj96okQkH3azaex
ovQYkGjsVlgkkvUNaCKyQ+jP/auVBs2hT9lvend08rOa1XeZSueKyWdlCSd8MZEWxZJVmA3V1Uh5
EnzQPklucRkbQdBV39XqYIx9qsM10s4iNmLm+DrOs8Bem978qZkOgU2CyGNJu+2pyhHSDJEqTBrv
ZLnIrDQB9aMh0fw7nr2nnhbpq+tgAqts6WytTNXnaclwYTcdtw3JfgbCkRFewd1zMqck7vg07YCQ
6a9iZl1kXPIC0RagQL6KgeAX6TnAa7bs/0sM3P2XxWSAD56BkORiwnDoH0gTB7jOlIaV+JplReT3
dfdIHdJeC20Xh6ot6giIGn01uipoKV76oouNaAyzE/zZaiR0N6lQk2fP76NyXrExlEXkdvcTpNbl
k2Ol9gbRKGSEA0e3R3NIpFdvlWd9mwlpj2UajFVkB3Z7RP3WTxcjuqVGO3N6b/xbG9PPODVf/svu
1eT21W8pA3v56CXYP8BBL3V9//x/tY3V8kE6wxe7L+VWpjSPnGU9QZeDOau4wLSeWfraZEG+N7ps
WVQMtQcD8gBtHBAnj4yyKzJ2lviI4KnoA2yBVIrNqE8f/jjrbWHfdOM/Z///foPdbLWXzrHJU3oA
BEfcRWDNbIuNmLp5cTSJSSMW7pj/Jhrr3fneVqueRX8438W0bTCQIMnKGmlwYkqpBzYVO7kk980B
8XpnJUPHiRGA5c9iDssHP3BWrm3V35tiIhEwyvoJPA17VxXYRHLmFtgXOE6Uj73/s0iiFr/2T7/o
SCTFmB8qileyX7VVxEZRfqQTXvmEjzQ2YjkGL0QF5VNpIxkH5NgF1ZvkRyZUu+OkA9XAiPk8R/6Q
TOch76c3p/wrl3P5MYiyPDouW+5sdA2mQbZWzGoPxjq5ZBXysgFg1BqxncAVmM4smaVbcwU30Q1f
FOvLpy4s62vbexeZcm/jeXm27wCPXDdj4CGlUSWPWb5gZIs6+46H40vGlPPsWLmz9zPKt62XN19Z
8J3ogH//o2HS0ff/cv+DRPq/3xj4zBW+xwfmqWNb+JwoQxme/x3ht6y6VEHGWyA2kbrrRmmv5JCR
gzV46UcmQ2DPkchmQQPYl4t1q9GneRdsEdqhW5KV/CO0lIiAK/AvgI5Mr7IRK+NWKq88pjwcbyJe
BN26zQdr77MsX+lRV4fZGr4r2eW/ZHUJPbdJoxKAl6BL2Bcp22plIxl/dROE6KRV1yct+uBA23qI
dePOj6qm6dqeqP2+9NPrJPs1z5/92AQrSj8iaVWB48R9zMsq7y+JM59ZWihs2vB9nKhmbge4R9qd
Z/LaDF13MV5GbcSpq+ed21vfjN6ojNEcpr5GKFF7/uo2glG2S5ctHfuoK8s0NrrfBmOBjhErbo+/
6STePidt1WtvqIPPizJDeWVnxbZo5O1CbzrjQ7xGrXtP9Guj/OOqm6FHxBiAp7hs03qfWu2jI8ag
3OYuzVYDE8g+FVh3nvLK7o91QZMqqjvSH42smEpXOqXZhjnTRiBQrIDWLKbVELJsF/haPgcdD86z
mzz4Loe0qDoBiFyrLW+fhZ58tsbUPRJX/rp7DJ71qy7zYAN6EqanpaXty2CvwZSJTB/h0pFAzKjz
O+9sPFxRF7sai0osomA0OvCcNm1J+ONtJBlOWzlNMyKs8Aizep/kM6D4TZy1xXg1Wrtl5YaGNNjc
elBJ/eQAy3XvNKAznvzMrWLTqztXySUT6YF5yIisdKDzVVgl0w6JdtNIp4l7GrV8N+5GNc74P2rW
L5FfXEmC99qBUEx6RjSHOgXJUfj2ybRKWUp2TYXfxFyV0Tl2eSgDi12Mf+ZmTQzwIccqGl1OY/J1
SS+eGAgID029JAFd5DOWgzOPiEyjIOdG+x4vwY3BajwL5JNxaefAwUy1RMJtW23s3NVx2G8nDwXZ
wKQS23F2wWUhdvUm5mRHwU745jZJu/a1so/O0I9X0vffaZ0U39JyABYNdMsLS8PiwU5mbO4WQ+mP
v/o6IE9ZogoQNrRYmwF6Tx6BJvqYVD9dAkG6fYC5Y2MGEcmLqkLny6hHEYtqCOMW4LMPoOBWQOUl
W1u0+RZxMPdK9HHI67ledWOOFbLy8j0FtO2ZTPiXVUOJPM6YWTW4RAi60rR8MlbqZ/3az0gaG5GT
0D21Sny9ddXgHq4BIbuwsLOebWvKtok9q40RwQSyHvLM29189chFVNNZAd7o/DC9BVVA4tAdvBUm
Yfpsk9G9SmQQl8u6aZDlX8maF7dLZUSXB0TmrchZXBwx4zURYn/rYDU2Zu3f11y53TpPZh6b6+iU
5QL/Xn5e8+CzB92J8nbNy+0A9p4H9sjSpfDq+WEOgp2RzCjmul17GG7X9Z+u2TQaW/J/rjktGgvc
CsUfdDluB1J4cdeE+6oAmHxDuso/EAL4TmROJwFq0arToCxngbcDSAsWRpTCTSPo6iYTjeRF7jEA
7OYUzZc+BkuX2yRj74XDq8/OrLLV/GTMNy22r1aELGhSkmKNGJI9OcVz3tYIDTT1uG6sXDwDGCme
a/nOcD89GYcO33/aWEw1GyNWVmFf0dg4miZSTGw98KHcGl0LSCXi1yswQqa96sXqsxn6bbku1n5X
yzize/FspZ5+mKgf3z1kPXX4Mzu1M30h4RUiloeA06quKuRqccGmaZOOQQRseLs3unK0htPk5l/m
eu72zKnFmlosj109egerKOU5HZt2lY7rpEQ8olDN62yVMhK8mv7i81aUQftrEvOPwZL2G1NDsM6b
pLyADsb2wLYGMbV1+jQmfFqCX/IrlsbHcmmEMEiMN4L9LfccYFH1LK9m5HFS3iHPgYIAHTuumN/E
hT0HR53zv5zBrjfcI9auR7XmM5Yy6datUrohZeKtp6IOV1bC2CtpN7XrtkCwD/QbS62LkpVOo9F6
5GzEPzkf6y3PbPWTdOmP2ur9D3+0ipU7TMlzm6YE0ebCemDO/Dl2WtrV4Y9xsy5lT4k3h6uA8+Gt
yxDYsGnyx3hDnQU8Um21DaeKbn1s3LaNRrA7EYkAA4EGa2/q6TfS0Sjp7fZL2JbBljfTuLMKpd5Q
wONQy6XXJqQrMIS7szP29KHMCi+6tVxwa7yenpOQVofALfqNaSDLGNwv9tW1udhSPbT7BYL2Mof+
o7EDt1iuGloPF47w4CUgCPTdGobp00zd4AWPnd6PFi+2td0kX5Nme2vosH5jdzP2vlY3Pw+8+bhd
iJy9iCBh8VBMQ3+2g5qu1HLp2UAOKuvKt5nxaWczhBWl7rovCB9FxoE4DQMvg8qF3lpfQwbamRmq
9VodtVg1PKbp0J383hJrYyBeuw3x1nzvsC+NWdVMMS9G8q5c/PLLmFWt6vXMmTil6Zw/+aQHwXv5
R2PJj0ARln1Xn7DumNDGuXXZ5BIPXMu/6NlP43Gump0/sOltVvbetCyk42GlKiVADyR8KIvcjmZM
Sa+eLF/raSijjNVyp9JC39gMhtLgaV1GCffl7k5zoGnwTEZm75fZtCG5d62WAxNY29VOjtjSMrlm
QDlcK/aDgzp4m1Armc0xUr3OyjQyXr3gzxOWk2cj+WMXHka2BMWUsmMsc+khEH0UiIq/CpeQpyKt
jjTp0/cxUPjnFNKPMjtL35uGjnFnId1irL5MxZq4U4+gDaz94P4SFbMuRlp6tAeWvpZLj/2MkgyL
k1dj3Fk2HnIkQHIUG5f17IRMFDt1Xo/VaV+P9m4Iugd7MTQJI/X6NzMZqx1e+j7wqzlwPbSQQI95
9t+nE0fsVs/jz5R+Hdw03yVdL1eeCp0C0AOuQclpnbgGChO031TEdg9mfuspeZ0biwMabz18OpcE
4Iqxk+ubbJfOGNl1rfdAa6CztnxOfSt/ElkoroPnpUePh391voDN7pjc2LrFbWYGQjr8R1dpinAg
QD5ZlwGzqPz8XaTE30gSIiq2iPWQeLgLiupkxNGxdxn4O1dXJQuEGAmHqSzeU474uFNZ/bKQLt6Z
x1jcWMmnNRdjAW5aMu2NtbeCb67izYNpStLN7FjjW4OiGY8AjryacWTp1gdzUXLpH1Sef78oY5UN
vV0UIcWIxUJRI1OxMK0WDpaJ9RmxHLIpSrCTucX/jI7xhZfFDI3LeKYkAbNicQpuTKx/Oro5mT6z
xcmTcklXpJtpHledDPPn1JPzK2BgGwS7u6uRrEFhiZZ5T0bCt5T2YHQXNwkwuZOTquHR2BIkIsWk
2IORgBt8BlxU3aTEcd67MaAXYytT+Z1yL7sE8zy/Wgnwxq1wUX9iGZ5ZjYjwbCQnY6UybaIynPTp
Nkinxiijgh2NtcQ8j8C32xxvVt9L8EyJ4AC8hfXqI0MA/vRZ+02xBydMvcx+kKNuhkXXRkyFpc+s
ST4C4PxwF9dFlE6JdTVGS2Mo5bThoWyJehmLXm3LfGwXdpl6GRJHnsBRBvPftNXroGDixbgie1FE
CFJj4b648m7oNw74nltjDVvELoGLFc3QXoTj8rUoJF2DStxevFqhYkW3nOac9REAtMn2pqw5iF5R
3dLHXILBbaflhHonSx9WnUYSIRAwLPdIusxxWSTlMw0HeakzfrEIJWrViBkbNlSn3Burl7X6mEyI
4yayVs9GhwD2Vw/J2ZNRZeGQ7MxGCAledDDRdtfaqsXbF72PtPK3CZ+7tRFNCxt1JYreuhoN5Vjr
TZ4AqXcZgE/F8Nj1083deAxjgNuu8oqdERnX/TlX/XUOxq9l0uuTUWuEdCLcoP3BiGlbu4cEM0xk
RHMYGvvF0UKczUjhLNodEoN6dfewvPU4yDVuFPE4uKO1cayu3+BNU29LrYK1adgjtXAd/rr9tS0y
cusJiKet6QVEdvuhEHlsA/T2bNy9ci5XtjXbn5fPUhd7IO8d/IIUmaLZ34IlvjK5LpP1KoCFAwCD
He4qc1aM4OzbqHhhpJtq6EkUVuMY87r7zKm1ReYAuTT1qzFFgrgag41w0+4GJbpnDpOWXa2sTD5B
F7IF0WEcy08/J+yGbRcE3SbkVbYeipSeqSf02Su4XBej4D+SvWEK3e2W2/9Hu2mPqVli8yfUVvYA
mdWZcpHcdufIgFvvoqFj30UDcFWLs/YtOC+E7LvVtG07ptYN0DZ7NlbhQ+vQXzV3pg+fcb4lTePH
XoVlGFZt56kR4VVjFWq8kjx4nQYKVJgcwi2gjGhj09e+y/QTqkTVT8IRb1wU00eVp2wbVGCCdZg6
Pzj+WYgcRjywFABjyKTUSyZFkEaeOLYtRZEhDXR3yZYMSjHyej3yftxMgwIONgjLx4TY+d5DXu98
09UlG87+qAHQCBve7auxsTY2EDJx71sM/7QcBJTZtWJW9mytk955NdYiQBmUitmRAPpvO6J6zKoi
g0oiaivrzItwQxs9PTrLYZLZ9AhE4ffJboqDkYyedfZnU6MzB8snIxDjWYD0UtGDYgtO7gTIw4tX
dO1Sc6bdDovoEhrs/TzNVsaq3BxZyMYF9Q1Go6oAL0X5aPpkpKTifRROIOzmbfp7b8j4ZWnjP5n0
AynOnV0CorTkLAaUt9qHibZ+y1n4KSlX4DIjIPRPHiMszrrpbKTK5eXe0J9GKzKiOdwbOqWHvDsa
DctIWTJ/jmQa5LJMdspmTFxKrBPKAQks4qbBjpDSRtWowf8/Z1jhg1qRvM2WRvQIkTREKVzr6oOl
PNS9dzJSNxLvyKnzzUjmELh0WuVW6cSOHOi171l67RFPXRqbbpJMk+XpztZg/MxytfSoueedQBTh
V59vPSLKEzLIb7b5k/LJ9tcu99nGWv595pA3zVE4DjkbCawIeRoH+makBvWOTo1icyxAgDllKae3
A5Dqn2deFnaxLuovxkPQ+lNvxEmIledW+RmsZx2ZGlwzQPZRKEhwGWoRPliLQS7FuZSbuBFqWQcX
rgYkrUf62SLPw19zZe/6xBP7Xmf66tDZfXKLOJnt9irLTl8DvNrB+0cYxTgY3TDWYJi51WejFizy
pyDclsHZ98aVX9jZydOlezGHIRxBjp7zdNvjY9nY0MPAWYE6MtNicXu6GR2E1IyfsZKhfenLBL+2
V4znMvRRVshnx8FHKaSQosJQZAxGXqwkSX8wL+2fOAflqgwH+/l+lpKJr6tFR1JY3SL83Xr3G5V3
QqLtO18gqwjOjtGAn/8S0sy+1lX4ZPQNCPMIm7XVDiCS+gvHNkmOlf/Wd1jwIE+HLfeivzcvqz4F
PTsoHrWNvM0Mbt47NhIMSyScNYvOnBmdsRq/oW/4n1YUKvpsq5qkWYUDt2MyO+kZ2EyA1ngzHiZg
EIzqrjdnytfpuWNuG4deMb+4IjmTqh5/LicF4NPmhNefmqBxWBTmaU+eE/wSXd7xA2noo0iwh8jM
L2dO23CuATKaBgRI8Jv6y8EYnNkG5ujvFgx/6cWXEoR3lNtrdiwAJsdWo44HVtMX/JQkHkRaro0o
Wk+fPIRtIiO2Y4FtGlYKaZPZ3coh9nYY8vzJGEOimqjGk3ck2qEvpuMmrxFYXUTuo+OwRKw9QYT3
xZ5Bj/dA16u4PV4My9GQHy1AgHo3IqJC7S7XebfyfD62hayA5RXuO/FLRGuBst3ppHbem6r9MnmO
eEwR/3z5l0aETta6VLZ/Lrs1AaizwFoJhMAeJ8RdZ+ZkmNeYsfwdvsngbSWxy3iSiUR8HJgKIzqt
i53VMvkaUeuwXs2S10/TJFxg3UKyMqBPy+oUUu+eREWDqX+n9Fy67vRhvHiF5FlTheNHyCZE0Bcv
pyfGyzT+Ny+H1HRdUp8jGlL07y6I1UsPle4+hzXiH8PCqxWD2tZkoOvJtoHj+OeQO7FCTAUQsb/V
kmIej8B5A8jDq07GAJpEeWk71Z2sqkcRJolnGfPMa6aFv5NT7W0L1/I+ekApRdtk3/MACCqUoGGn
PAjsh7F3gwh1+rLvS8ukyYtXVKP4bEmRvjYtjQMo458ta1s6t5aKMv69FkiJKr3Lkrz+tsBUvIT/
ApQP0Zeq91+9Nmw3qh+yc1OT4tiQ0d4Cjq2eEWlBbivoUQgEVTZMq0JNXzo+Z+8awfh16Q38wt2k
OlAP8bskADIsb0GqSKWov2fgyiF2n/0qEiADSNV+zFlYr3MPFahUF/R71qgvWPTLdT26iEWByLhK
9cS+YsG5y6Yu+0U9eiryxv5SSrowSbwMmJfE3jFW+DvlUCSJMsQCPXsYv7i+OuMTovk7JcmXDhNC
h2+JXpKaqpc+yJJVNRViR0OlXiykqnaYLeZV5fLqZZgG60EDbIdHVr0YD29ku3SexKNR+U3YrnLG
+N74zymq6tWSirWxIoiPUodj8GSGMirGxzXK5nVPRtLcCaMis9KD6TvLGrL1Ve6tjeinKMTZp9VX
4zsq2Vxk5lkRA+UB2KpMviB0delFqb46GeBmLki8h4ax+o3O5bZtqfo6JahthrsYN0VVWh+V9d24
E8qyeGRY2BuR0W2g9PBFOV29Q0FJAFSWTqderLWby/eykfZe2bzemE574h0UHkbQUHW4yR13XzWq
uBbKDVaZW2IBEfR9sVJ9gqmwxlyNaPK10ko88KnfICo/FCvwaLod6weCBOki/z82vnW1jPavHdC0
11Gu1R4BD4RE9bDK7T58zWnZnjtaeZHRl4AErqt0cG5uTTn+5qaZ+N3Nx2Jpj1JEzXnKHKw3IiQR
f2aFDqM2oN2p07P7DgQ+IgNt9mZZIX/w/ZpH8/ISxfqgj8O8RIWDRfRrz4sKBApORkyc1z719RsH
qu0yyhRF35bOet+LApC/iyrvI19O3Y+2bdaWXSI4geX/MUc92K+uE+RLnULrWvkBCnYWmhyTECyr
BjG5rZNVBIBO2gB/VuRfvb672Kb9XLCoG7LmZ1UC/DcGengdnSbbVEmI8gPV1O1JlgFFlLT6QU6k
W1cFT96QIPpL5j3/lVo7z3ZwHTW1X5lg40ewPHukUs5jntc0dly/O2g+83Pbl94mQzHTF2t5USCN
OX4nfrslNWJibhr2u8Kxkt1EwIvXre0sxXXZrqoRhDDi5OANiMoS+U0kduLs7LAtbuKQ4imVJRFr
S+Xuq7BGZMudssT8ClF7+QjRVzfnAOnqXe3n9c3qN6neoTgp/qeLM1cB1nmC65u18pE9QbHO7tbW
SUa5S1yAp0zP0tPFrmMWcN7LNYdhle1SSqabVSwc6LSn1s06izyJkWIHAmwZqAmQCMlqx7lZwQ/3
YlTZ8m4izywntrTv30TMbTSeu5bd2pbjMMe2l4Q3K+3tEbU7azcSU7tvWaV3gGC9Uj2iRmvdy/Zs
Dvh5P89yBxXi5vH0p4dx4xzFzZDIE7ER26q1ViX3xFqNSfggXRuA4lmvRF8lD2BcAKzFkdzc1imf
b0rjZw6pyr8HmUf3RjItfJIg9CuHbb60v7vmArEooBexfVmGuR+0bb3YpRgOprnRt3NGjoyjfBJ4
/AA4LQ2SvAzXdZOgourSMZV4+QDgoy7SS9vjfbBE6exYE/VYYEP+2zBDgUkVqP18Y3zvgwV2sQcU
szrd9V1K5MFPyJsZ+d53VtpshcAYvfURPCcBrRDTLrrbgWRud+IhR5XdClUS/lYLwT0dGdmurPup
h1SawsSLAhpEri3AQk63U+OqK0EirtvwZvkP3WmRgbKXIrWwDDkt/fhph12Rkd2JsFVahqjZkjOs
zYoZPCIa7usUd7kRfa8IsG/i6gwCSfrWgOxo9BR1afd1Y2EZO0zzB201imy1rDvzqnNfJaIBRl/I
cNzPHHz9W+eoXY0cSTZEiIFgQQuG/ckcKp2Hp2Y5GFFroPasBGV7jG6oaySpkeMH2xzFRBGZ+htr
X4h23YXOfMQk7CI2thj8JOg3CHxhXjEAfIO9NxYKarvxvmPy712FCf1sZhrc2japd0Bpj1FgbdTG
02STEyANgrkStXlwmNysPA/LwZwZXYaE0ToNLBQZ+N8Gjin5t2Y5QS0Cq1KHP/SmE9MUafJk22C5
fBvx3wYzbWkTAidqLZE5hH4FAGZbayHvm7pI98pJt3JKAl8A2PuptWlMKaa7z+Ck1soKyRDbbZBH
Hog4z8Ru0n1QSREPPBVvWVI8OaBQ/ZjbJMdtoX/3CLn+Lx4JqfV6mjVqfoa2PIWdRvBKp+XJtgIU
Zc3d/V0ViNwHwvcfl3uLxi66HQo0n9nSidHfnIPJCta9rK2V13X6caowQwN8iVgjYich0n1NsFMo
AxXVk6cfb8qqBNveBoXT6NRiaBuQf7HHttamm5uBBsClgru8udfRGslkrYRIutVddyvAZeQ/q3T9
WdnrN7vxb1tUTP2juz87MvJ/rullin+ZEl946jCxmyasrMdVv0VpKIB4kHEZI5Q7QGGIiUpkdlRt
HescxcodDtFYuqS1u3WqG5Dn8StvjdJvfAdhkcnJ10WTRZUztNcauNQI5dyCPQsLhEuGpniy2Yex
GU0dJjlKN4Tl6q7zvcyNslIs4BmvuXJgBa7qatzNAZBrLNstFtzGMDqXW/mqCHi7sxUbdlRawMBI
CdZDNohzi9jHjnfTe50oOuDeZTgai/EBy1yvWto7a7p4G0MACspW9c6EpLSwD8or+vYlkbnceLUF
xgBLn1EFevxCZYFtmic18tB1sx0F6IUTPrh2mOrCj7FwTB9RMLNBITOXvhX/Q9mZLMeKbNv2izCj
LroQdUihWls7O9iuktIpnNq//g5Qnqu0Y/c1XgfDHQKFIgLHfa05x2LpHE54/H5bOfiWwJmSsASf
6s1WgGbJNsKizIZXLSaJN1qyvE2eXp71ssjP2jrv0uu23lvzMr82HUyYzEWEafjF+fNKMCQJrsT9
73Hg9itFdYuV2NVW31wtxySP6y1lQ3boP+1tb9t0WVef7M662W2S3Lv/uyG0ltzjodDuROabR93v
vm8Hv/r/61w1t+mqbfs/r/H10rTwx0svzP127a/+be+rTzV+dpf5L189X6d+9W1vplD3puZjrFvf
7HYWlr/s2LqVR/LB6e79NKhDzUusw+yLbg8or94p8RR4vfOi1b3/2lTmY+MtxYNOIvW1GwwVKq8v
r+MkglcVD92OuIvHZ8BRu5vcg8X0HysSzWBZgjN+uTLarpSP0rgP0vTHdtDBRfYcc7sw576ThdOc
xZJgtym2bZwJXDXFiJZha2+7gh/RBUVrf3XmOXgTsfcXN+UE952WORgvotKnh89WahPY8ufHz5br
nYSq9aetFRRESNzSfq4s75tu1movpl49bBvswSDkY0tHokBf1dr/HJAoKkEe+/6+153BDcvtiCHT
MIE9ePq6QlvkSM+S9FgBfrz76h+mJthXFurLYGqrHfpDe9/DxHnsEd082rVHRQLbM8FWN0hL1o1F
VOReCBJVMasRZqX0DVZytKQC7L62tnPzzDZD6WbFyR3y8XEYdm6uzXd6tkw7QWTrZ75j7ez+lEM/
7PRCAGTVGu+2jKTVtgOtw8hkdfr3cXIsEsj9n0DgY1u6vr6IeKSQw792cwcJLmndTkV5YkIdN9xm
zwIlPq/IiB4vxaPryOYVAlJNxqwC5VPZzatggnOUndvvtqPCm517OYl3gtFlHw147/wh60Dlk52d
slSFjjdBK0oCcaxHiLthNVT6pQPi97kpqunfzZ+ackVUGVpyJSqUXLe9WNXpv5rbgf/qK9dXNH6V
1+H2EkP1e8YW5yTJQ81pSsZjEbDiUl1exyTLnwxHjmHadu3PbnRfg1m3XothtuFL2fGhbMb4G9Rz
wgKN/NkqMSDWWvobfBHrfibbGeFtqx7mLNW7I57VZV+h8np0pyk+Gx2gZ7sz40dz3bBqam+TZe/a
nHD/Hg0sk/Ruum0Ht9N4RP8hfJ1ftmtsG0iyiMCTA2kqdGmprd6lag+JbS1/WU0z7QcS6efZG/Jj
NqIIj1f8R27l2a1u0yQCRuYSiaD5dSBdm8LukT5ZC9KL/32FBl/kXkO46bUVII+q8z6sJJ5Y9Ujv
iueu+TYNP921G+Krex7W4CBZgjZEwZycDF1od34/aXcNiJ67DuX1fkrglWwHtr7tqGOwzMVhxznI
YdsogFyiYY17CHoU4r5nZz/1pXzu2hZMMdKuU6cAjJdtpX1AXo22E6DNFLuhLey77ZVxhVQnGXhA
aHr1LAyd/O6n1iboHXydsM0fctcxH4hITodEaOJffdtRmadttIYzDkuwjMW+YGU0LrPPD5PXbhtH
luYtqF+3hlUzQIQC0d95rr3fnlyGYs+8u9zbvS92X69q19cnVjOG3RJ7x+3A9lZitA8hGegs3HBQ
QFRQa3bp+9L0xcPYAJ0koU/AWarl6LWdt99O82NSBNQS4Lm7Hv3/fhXw2/ZtGLpQs8zxkUow4yNu
hPERBM85IJN099U/ZBWJYqV8loOcth0oSh3cJNbU7UVbP//vclr6aQ1xedYD4Awi7JPvftMd/UOU
tf13HhxBknl/tKRLkYb4zbvXae5uDNDXWUnan7vKH08os6wHp+n+eTWf6Afq4b+tZPjD5ZJ7SHb5
FPrrrteK9D51pB9lcVlQFoa+rwP9OD9Q10JfqYGIgTv/fsP+bEwfPC7HRMcVtLW2/rVrOytQaXz8
TPyaVY3gb4V0NIsZP2niGZFw+rJtsM9ouxw472FrIhclIhC3y7HN8SjiZr/rjH55cJQYXwey7pGP
EvC8Hcwo0XNQKWSd7ajulfNVVNaatOClUgzp84KOazu4deG0QGprLw9by4mJMcTdXczypqLg0CQu
G21gRFC6g8tPLGJFFXxRCaD18ZFt7Xk9p2vx26vYrkLd8+ezhHT14vuQI03N9A9MedWLpoPt8oP5
bVlbW5dumu9VW5f32/kdP9kjkB6eOusZPjKipzG1CeBzsQAzhTR3KMXMKJ3N7OaCypnEzOjTlE+L
7jJ7tLN78lL6jjc0PSmHCh/ATxk3n2Y5NogrTYCKYgGXqI0fyK0/EhDyj8XFZbB58iAKlctCtrUU
3hE+INwWKkcd7LpEJNBoiPRdLUpJT55Ix541T2ZPQczgTnmC6S+fQLfd6wuIJtva1Sxlb9ue5iA3
ahvTOJguX2sOXC6SFv7hkrQ+8See0oRiiZzxSJ70uI6mLrZ3fm0SxS1WJfnJm5+WYJ0RBUDgEv5+
WCHVvVimVNGbmcVXP8/LC/c/7lBZ/FoBZc+NbiVnMJrfgzH5keZJcIwzI4DGrxHbYjnMUzLjV6Te
nGwpj+4qePC7+ZzLhv81cHd+dkPe7oSLaNJHLF7BIR0eTezFGLmN18Ey/qLaiB/qKMJ29hAT7cRk
KSkOE+kLwh9qD0XjxN1DlKBKd6rvcsqMDPpjEOgUciFPGJoKnD/qmn6P6NnTLg3Yrh2ZDkpADTyX
9TK/zsgWw7Tu7wfC8dQ0yH4XTmUgGLT6fVIb7QG2qQgnG4EpzKjIbDKETtl3wx3Uj74djrGTnTvl
PFiN1K8BHPqQh9O4DzJZhcCT/46HH7ISWcTa908+G3wW3feK8i95UH0bBWISsxkOFq5jE7VaOMmm
Dk3tW1IVkYMzPmSNfS/r1P6BlcxtioPFJ1MFkryM1/3RmSbsHPsdN0B7QXLM6kRmemhjRzvomjZF
pqpKBFbOX2ZmKgTfzCmDrAZjPi7fYVvtm4oH7CLG7tw2xS1zUVarhLydU3QHOddYOePxhzZV1esQ
/90GBYFE2b1pREeZJ6hbA2skwrgGw24ueXgob6cb5g09Jv+JavMTLN8FieT0p8wTeTMWa9qN5esw
jsab5V1GFJSRFqevBr6QXQ1aC0Spu0Y87XMtq5ut5ksN0fRZFeI2wZ/eG1hk9qrgyyDROx6pjSIv
WXIO2n7vmY19jmtp4XyZnuARSCaffXvM3LQJx3F4RPqxs+UyoUK2L0bta6EObxGl3fDiqZqE5VKr
HfAPeUnz6SwHtLk6pQaAFUe5NuinacJjVtsVwld0XXEdkO3PvLekxvae94N/EaMzMJy7N99T7bNn
79OhdY/9gD+5ynRAMnOUVr57Ugofgw2XBXZCZVxYlvvRhDERfTDUahxrdtsvqDj0Sw4R/8IsIjP3
7dJCcC/cWcJpZbfF91aG/zqmTJ2OqnbHI2rNc90Q6EIdyanbVYzt8OcFkkoCsjdDMavpiNmjukzS
llTzgnIyg6y+pEFmHpxBf9DNpr0gJFfcYZkvH0rWx7sOpN1xMJc/PMRcbDIqeOooMBZpzAxCnn7J
xTUPhVYlUdx4ez8t/d/P1Tx8z30WcIvXZmFl/gQR+ELJqtAkp3dOLKAJXj7+ajq+njRQj43tZhe9
AfJPBh5KS4RsNniQJfVdev+A+jV9rTLV7ssBIbIc/givIIQBQANmWNPslZb5D6OMz0L5a84/TOMl
uxrW8FY5QA/zpvneVyWwi7jjyxMGmod4vNfddCSFT6La6OqXLhv/SqTdH0onc4+FS0KlmYZDPMoq
4v0WVyHmY5DxgYhGBKEpnPG+rfmwjDJ9FRN5fbNl6RKnxyIXB0VA+eSm3Z0QtTxQRu1tgl6V5rG4
KJ/kWpkEDRnN4tDX8Z1s5MtCObe9boyPTWx8ZKZHqKaTV531RjSocdzjXHQumgl8IjUK+1ym+rST
fft3atR1aIPO0+XfJoV6gDzkc9R25S6Ik6e+soxTLi4yGZydbMPa6170Mn1vbT2DUjqz9PXFLfNc
arZZE0DrBG2qDMQZS3y5K/zio5cBQJLCXyKvu2uokuW7ixumQWWGnmj8Q0265zYgWZRJ198qPM1X
JZpDPDOHwnejh4EGIYuYfg6i1Pmw6gRHFiGnh1QPTlMZ9UToL7W2/KHYokkRtu/OJJ4Lx5rOcBUQ
4aeki3k4z9HiIOerqSQSEYamBkzFz99bHemlaK/51DMG+7N9cGPXDAdtnnaAFt7LspnRroIuX/xg
lzdjGU4F5tR0yq/bZkyd/Ep29FoK6V6QQAlkvOOLX2CwILIEhVMLh17+nVvOuzMtv6TZkwPL7DvE
2NcGFyKwVvCSLgRsK5bfOlDDEF7LVz8bnBscpJhyCaU8NUknHsWCDg+iyFOK8dseRLkXTOp2Jsas
HcgoynYZE1paQd0yoxP71lwRNbVfnKTwk7s8JcvWTVZ2VYFwzjEzNVgehXHJJwuHZlapa50X06ma
84W6Jq51pMDhcj9mImEyi60VeUx7GKfJRFLdGfsmhyIk+iTbJ5SrGrD12KlLMnUZnOegYUpctVZ1
yqBCQF8og6gvdPLmNpJ4J02dV9cKpmii1txb151Gzc2iqsr9t56kfSQ9Z3iXeaaFUBXTb9YyOmGO
ov6balk5Ge1Yf2gtOdGg6Odz49jODstrF/YMlx+zg9Mnw9fyga24R5yM9gGdKjzNATY1D7Ah7LFq
fczuMMBMSPWPOnMGWAwIOBNHoG+u1fRBPJ0FW9GOH0YQwwZCJfUROB2xReXLj6RmiJjjsv3AQjaH
xmjLx0SzLtnCDIkyhQEBCS/ebc08Veat0nARzdmH6osVdENJkmRJ+kNrzzxkbfuSuayJ48Qeb32f
TbeO//U6+/KA4Iy1Mg+gXRMIrJal59wz1yaiFDxqSmqvfcFHNtnR6PIumzgvoqGYp7DRjAJsvLVG
QQdEmqlE9pt0/EJm24hcJOMHXde6A1WtfvhjSYq5A6zb6sCZdbUcxjzpAZI3btQSIgXlY5UPrTN5
4ZIW1r4gBBxaFBYw6yJ4gpkzHVRzG4t2OQ1dHt8U/wu0nTs0i29lFqePBFIBcLGIYLqh6Q9GMkhu
e/Xo2gsP7FoCR9GBio/pOqmOWcnqYz5EmBn6g+U7UTJQS8DWreLBnYb6HCjDvxiZsnZTo/6qh/rQ
y1od225iRtEE74iDd4Occowv3P+xQvG7tH7Kv+KiDfEnTCOotaFMx0WWhHFJoJWqlgtDPmasPMcy
lMZYVqjf+Ai35GauQ3dSErhyxSBXyO9Oa6TDgzvF+EBAIKqG2ImGQHihLmoSkTweeuq+PE9NQFDd
EYdusJpwqglq1EHi74o6ccOOzPK+yxp3R5G38QLb0L3PU/APTaHQLXSEywybAbViCg02NL+rrBaR
rnW3aL2zHx2qluDtaKkz5Dm8swdtnNuTsRS3VOvia8+tGnpJ88v21BA5ZBlPo27dZVlOCHnxjD3V
SetjnaRlZOdvnWu0j8kymyERtb8YvckwT+lyAV85LiOFbrpEewA9MNxmd9bCinT9PdgKoKhU3RwC
PbhkPX6+mjBP0ctHot2IGwaEP7UM7FPlNPHRMww4DIAxwgb7u24UN+yNB34S863vyDYWqBIvSexX
kRD+fakzC0y0Mhx9HeZfF+8td1lCo9cufVC/panr3VW99kfOfFGzY1j3dtNW+24pfncW+h1J1YVd
MTzWg8zvynGaQy1fwBcF00PPc9/Deg4s0RUXodvxfqEO4y4dcUoPcXyppkZA7dL+2LM9XeH2W8e5
yaJsmJ2oS/mdDA2YPLBbWEAtAqPLXJ/9ZZww6dTtHUS6my5ZUllIRSwQUaaWw/LDXbhPhXuVczBf
qEEoQ0OO3RGT7T6bYYD6bapOwik7pJXNa9/VTxrgzMgfSDt6XffdSEszsqRhc4eV3HwBxOlhxiUH
ZddP2pu7xkQHUEn7adUvYZ1fgM2MURNk6QWPkk72Sv3VdRZaOaYFO24KynMsjMpqntOdOwTfy7iy
w94biXX0h2ku5XXuXJiu/XybERlWDLCH0k/ePTDJ+zkwmygHiKnmxGUxPPIBUY3z4FJecp965Xst
5nnXEjLblxJFeZmhJqy15KaE2dxVc6b2XcwjSrhQsbw4KA9aPnpRL3LoeHF2JAZXXgpVnV3ddK/M
8SlO6/QnG5SdZRjaseFGCuPlsUTAMYk8fepYzyYOiWYKTvDMx1fStx0rVh04pGeysmusZD6KxjV2
OQKbMPUjz8kfKHTrML3pAIeikNw5XvGUBemVUi1y3wc9aDRb6AeKgDon5ekBjt+WkimUnA3NsRAH
0FN7Nbj1ISPzHCYan1y86PvO82WIXbk8UBKCkSROk32f99+NlS/YDt30YgjCQvBFsVKaaagHQRz1
lkvsKc7nXWnKF74qf8X8/SD8WVISodkli7XzSjQyCUE51Pqe3E+lzHezSfFHC3TZe0Z8Bp9rpKEN
RNTey2hkSnFoHYimLSQI1OF1/9yWWLgsEoEBOX85o6AvZ3sJdWbS9mCU6/jzE8zCdE3z8kmLWxWN
uhHfp5313bXJw6uxueRDkZ6hxNuhrSHnqslmNN7VY5WJ9fQ6WvrOUITD29bQGfdirHMxOqWiu/Rw
TCGGlSHS/TaMXUc/6nDrLmPryM+No1BB2LUYdzAEnuKgUAc8mnNEIV7BRFZjpT6LHCFA0J6NfBou
85SOl23va5O49nCh4iURm4E7c/YIt6NvPy5V6R/5cpuLVerNxSXedegVlWjnQl3SlgdDLli0BfiS
ou1qfk8yYCjnY0uC0faDK9ELPyTUf0uNQF6KtnqXviCAUtmTPKmMKkc8qP8y/XK5ABtZLpM1VPuR
ajVh7RoCiLBThXwI9nnUypHwwnFeVHXhKVKxCJrjvTPU726GKqCn9iTXJ9TSOfCb7TrSspoyNIsf
X7YN01fmoVlxcwi7H2JNlxc1UFinnJyjZDi8SKh+sBaYloatrF8pUvir66vh87Pa9raPKVOOwUwl
Vn5I4DE9xoDuWNGyztj2/LU5s+Lg+97Jppp502zcOZ4ubvKGqalhoNsbQ22xuiArG3g5aJukMqJO
b4tz3ysS7mpHNfEnQwvyfTXzj5F8c4xmJUEwg++6OI4YpNY30AKU626FxnCR5hwvlhiylR6D4i7b
09S1K8029kOwNlOPL1FjsoYMdrYu2zsA5kFe2FNvpO2aCw+Glaqz7oKyb1j+xha1GxFRggrB/v1a
VwFLq8kmXtP5xgWhg3lJ8ZhHjYePrf3pq/IncRefTzae+eWajs/qmHZljiG18VKgOXxXjTnXF7lu
tua2sYF58DP/fx2OGyrdfp1N8b/usFBy2UcJbTRT1I7udxYnA4DG0nT3rmYDGKmKE7VZA5I6nJA0
/UVBMQypYhvKQKLPTL0WyR2bEcXfYfmdxvCiABwaWn9HSa/sXGoiC92HoYFKP2TjUxU3dwXjwKUS
VhmVjfixCMo5aLDGQsCM2kWZD50IqCqiNH/vFRKin5uSTkhy9Qz+r2LsVoJKqMmTR1YsFi+ZN75J
3beO4xom0B1HXOYkCGcpzetiqB0W/mDyXgbJPRyMPnpJUb8Gmw3SI4SYYKQcp7NWuwW3DvzUdMmA
0nhax6yJOGMAvKEdywvMbv1EKRmmVZixrnw0Z1gwmhMqss6hNiPS8i0zLILEfpmdsGqa4hLU6jdf
thctiFbP9gStyjfzfpeRIjOnPrhNqbKOBJUbXGNRzhJi58iuftAFpsaRZVSUlnC1hzKpH5ycjHNd
Uy9wqI4Y7RUMTURoY53FoTWnRqR3pI5V8YHqX17jCpJsDFtj12mqvSsAZ1gGPL+GYfbgzdI/lz3e
jUBjpawc1f+ai/Toqf44IpZ58by0PnILVKeYOPp7XVE+vsq1H8MKzbR9Y0QxmpY3TWfd0wXjvimz
9EdCLV0iSVHtzfb3EVaoG2feH5EST+O5YFaa+1DGTF+qJG9DqS+n1u7cn0TmfWIBjFGe3g8ngiXP
pAbxuAwtRiuiJbs66YqzqZHT9IStTkMcqKMidbBDpWntlNZ3e6aPu7qZ8qPervEOAKBdRaS1Twf3
htAfMGY6PlPV4cnK6+x7TJ1mnOAkE8yXotHr1bwCENNy1XM36d/7zviopr69xiOGSbL95GFqgeU5
D+AATdUuKXD+pnkhMLcWC4PUvl9EeW1FAyVzjd4tSH0nS7anYJTam77k+zSwCKni2NvFQ7mHw5q8
oRT8mfa+urclZUMtnXKHywiu1x8Eykanzg6lnP3vkvi1DHy09V28XAl8JlCRwSmNZJBP1kKEumJB
1QWTFXmFZzywArDOssm6Y4f37CWze1zvZML/SP1kO0H+Wy78YAixWE9BXTYQU4R9Cij582RR4Tzq
tbT6VTZ/wApk5EizJlTSDV5QG1OHL/MwDLeqYkJdqAdCDL8Xsz+rJe1fpq73nwbAFlmFnnkZeSyU
mWQ42vLfJW/2suW8C3JpZfjV/jy8nbl1bu1ts53+9eqvvv/zEtthV8XbOB+bQjtTncLD/ZHxVPnc
rSeDSfTa3va2582Y6Zy0tf+1+3X86/Stb9v8V992na1vMfpqZ+nNHLK2K8sQSXDDQ3Xd1T2mMIRT
/9NrjTYTgvV4qSHZ3Zvr8a39+dLPbbqQBtQc7ZAUaXvZNs36mJ1sykqGW9vulv+0tTRgFjlSU30x
k2fH0LkdfGFFiIiS562vES6je25Px61v2+h40/Vsiu8+u4RbPCYMY18v6qcgONsmMp+vF1WdkuR3
WPD/qy/XIO0ao37+6mPFSVkt13qo7dLYZ36THJ0mgWmttc5Nb2z9FlOolEff3P+QvvEuECK/mLo2
X1Scir1bpe5TvSiWT8kSguivv2coLo651RQnEiO4lnEnTqDmDDMYd6MsiaXE1b1bj90d3OejzzP2
Kt2ZKZIqyjPOsWPBkv9aSa87And5q2TprbU99L3GsothJXHvp37OmeHr98XcX4ChiGswMfdsWdyc
UFEpyHqgMhdNwI+r1Y/Us5KIDzp4IaB/X/VS/w5vrdqlk1vtdWVAYk0HlphDE7l1MVMKta2OtqzJ
9OgAmQwToxxT710xjvpb600IRvtidVMQSSqFgx7eTqyPvPltdUPHShlB45A472qym53AO/dcZkAK
mrn+SSyfEkJrl0zM4RZA699a2wajcHLosH7vtvO3vn4w3wJnlHdba8xqRYZpvu/7JUCn1qe7WhTT
c5XGFTbYbNprVJZ43vqymsku4qjb1gqGtr1mrfgDhuafE9TseOAwRjQo6zW2jTD/ziYnfdouEzQq
O+uUsA2/ThiHZp3ey/K89bXct3e9Ft8C6r7WC1UicO8+GkpQKhui4sHzkzU8wbC99cEnfhIVGdSt
y6lHBVu4/rWN61tXNqkl0hvDPG7NfOnqZ6i1/1yhKg6aiVBp07xuIlfkoI95k3unvGN8BdnyH9Ht
5ykdRW9sI/721f/f5xHip4aCbpmH7XpfJ45G9jKTjWNlQ201CE71PchA+2zNKz+npU7o1rdtxlqv
7/t1k+QahVrNRR3+68DXyUahPJCt+uNX17ZH3ff6/qvPz8UfPZDMfmQWhL7sQNCapIzTOftn76vP
1XpEBDK4bGdoZJg+T6uStjxpJmKY3oxB5zd2vNJb+reEQNA+Zs5w2JpGCvycNQm+a8/pKC0YryKf
NVa4npxNqTjlKRjhrTmlQ3OeM3QmoJpYe6XumxWU6Nsox/vZtEmqn8wO5X4/De7bXMnpRPm+dred
DD++OPWyWXaJjVd+7F3vEksmJW5BdE7XjBRIWum+emPFEixI37eWI4ziZc0TbK3Mj91Xaq1BSerF
09ZVDwmzCdGou62JYsqOitn53sJ52JkzNZScjKJE2pBpeycI/FeDqdFJr5jUbc0a1Av8NSY528kW
w8UjDobrdjBG0fH6zeRnPUbTYnFfNc2jvl606Jnu9kFQ3W0ntgBdo3gZAm4stwy3voknzz6Fp38I
WN8HWTNiouERN28Ptu3Z5JteTLhzXV71I3aRyHJNdfLK7kB9nBLtZ5IdK2ghr8n01DRSHAKtLQ7l
tHIvJ/eFIIFD8tcY9jWqrDetGIlOlfo3KrnwdF8q8eYY88I8n1Eu8NySubjlXVWG3dlbm6NGJY4h
iN/B7pZvSISpVzLYx63VNpN89awzo2O2d1V79FAFASo2A+xbhXGaqzh962YiWWVLSgobjXkyQOpG
KTmBNcrnRSNKl31W2sOBMNYaG/OZzsMMHKwK9qpIToG5c1cXqquP8mnbmOXJsrUHq5LfBlPLIPO3
ywNvGgxHPROvLlm7aBa2yJzkcZS4DVZDE4Yg1Kz6R1+Nj3Hc6q95AmkSxU0o7SB+EcS1ipa5uq61
fD6Lgbpo3Wx76TrHcGv7PqmS8rPLmOPsolnjc96VvxrXt06dZWEVd+DDLUxxr6IVH8y9u1++nd7G
WRh/JPyGIugcFksP3aJCJuQVOey+Ry7hUFXPhD6VrPpr0K1h4hvOm5135wwh7y9DAIbTHsvAcZ5N
t75KQ68OtUGcttLyao+ApSHpnX1j0kcRGsC0UdoHaRjj7Hq0AcgTCHCzXzL9oSfKPQadsarzKx/C
PDHCiop7FKz1CdrqKGOpW0D5x6l6nYZ8dReW6WVrUgPyntSLcYfz3n2Mh4U81DC1eDWs+TGT9uov
y7sDquD81LUwQhytOlljUUV56coTQT+5t1dbOStz65mpP39ekYMkQbFDBLXPNRL9JLUoEW72GcEb
N7TNp0nrnxPFCGQx1B6S2Kwh4Vaovqix8GZ6ffcA7//JYbX2NirfeOo787AdAy4aXAfK6Yaz+3tg
cH6zUy94oapV6Lqm8zY61vKioPpvx2ZAcMSa9Whr6fAWn9uRyP36OqppqufKrPZbCw5889wFxSGN
G4fqdq32RHz/uB0bAkd/8qhk+Nlq7Papn9TZ1gsdrIV5KtpS3cS66fWJCp29SbiGVjN042H0NReW
keneZtPwWPMuIiSiAzNg66TkjHvLHZ4xyyKuwqRchT4ZHI2XXu3tjAKon+3t0LYhgWl39XjbGp+X
Em0HxL2rCaOKKT1NI1hsBuOaOgOOTDEMQQ7bmvX6B0gCuLx6lT2TtUBORHPuTc5Wvq7OMMNfP5vb
EUM24yVzipsoxw+7zuuzIOJ1G8f2nw0ETG/fFG4b/deBSQ/me5O38nVub3mGBVHZaEME5KBF1qtk
PcGg2cwBBlA48sEq/PmQjpgpjVJPHriTMAm4o1ruMuRVW992nr80ycPW9Fv7EccdUYb19V/9qu3A
F0lXg8uYSKZysbFLlzjFccqmyvsKgTEWy6lsSCKvfZnN6AkIKEHO4favwqnemrhNb1srCJZ4lVZW
LHY5OPW5dtQmN2chXQ2vuluZ927jfUMx0iN64QxKRyDytKkaQyOV5JiELNTd1jR6pByY8UpK4XC0
War8HE8ByuG1CcZTPKgp+/zDW5frLFEmy4RKOpzgiIkQ6wQTZWtmE9WgXHsNRG9/y3WaC14Ml5I0
nFyanvMoseBure399Yl5Kl0hH7f3Llad1+zkGhVtOL9dhUWLSbmTrdmkuuKnWa0Fbtb35gowSDkg
qLW1XS2Lx8eyIcRLYpnUmmNUeqS1nby4JAsIJC8tY7UNAlt3yQwlrlG+eTNjdJ4k3g8ExFfJXorD
5JFCTupv4hbvC5HQ7w0M64ikfPpSwXULKalahyPrlRsKjvLU1G586S2VUppOy07kIatTDcTzwRT5
ewme7TelfKmvl87vnt/8rkTthrVdzBejydwHP0d9Q+wn+30mEd8RwWdhYCR+fivnKkeJkyRXUqTH
fFavrqqsEBwn8o2mdO97NdQqFK3Bz5s7dSzFw7bRKEPwQDTUQlD1w4PwGI0FDnR/asmnJe2I4Arp
OR46HcbmgIsl6OcrYnl1ll37s+lKjaLG4n8YO68lSXFoXT8REXhzm5mkL5dlurtuiLZ473n68yFm
htp1ZnbsGwIJQVaBENJavxlfjLak2w2Pilepb+YU/MwmGw/E+K4bC28fmMHvsk3jhxAnAVdJLGkP
TV9+K4xIYdLa7BVbNV8D80BKLPmiTVO/16Qwcm0pufiS85PpunzGvuO3HuY/2iHQSe+U1lEBMUqW
zXajAqGxoYoSFJggPziBFr/3JImwcrCBIpUkKy1e7LgcnJ0akF4qAQLc8vxARD4i5YfnRZNFz0mD
OjFZAuVLOfnO0XDIfAJ8T9wyQB5TtwAr9WDh67rzrsa7Dev7vs+Um4bcOUT0EpumDMX6nIiYgdwl
gZeBeK/M3LyytIdheFcbJklPeWPaxzFtkT8cAChXW+KM0lGRyKvBaSr3cOdV5EE87fwTqId8nxAB
26GvZO4yM9toqFWe+DwisWn638rUrp4nlY82VeqDReIecLcVEDFlI+lDcB2c6OeYSeHd0KOdO03F
nwkaTNGozrvf+vXWwE3hieStgty8EZx9IyMqHxb2zs9k7Q3k5w8sros/OiqY5IJ+h22LPbgVEKzP
C8Qh+qbdyIjU4Zvr9zc5V8LHEpSKKIlNaeA6A3Ge4NjcQmy8QgXpMjizc0h/Q0ZFAfYXHcFGuJHZ
M+FRdPl5JLXqOiq5blE0EFK8TyPnTpQ60IXPvQYZezC7q6jSYB8crNAsd7UdK89OpzWgPAEQzSVR
hQkfgm9NEp/FCfPX56TxZWbuEh5zxZvVPov2efSAtOph8SRKear4bmJ72V4UB1Y25KsbvMZo6qhK
+xxKCQgBqxuXOnV0lFPnZCZIXpqIDZOSPa9G+ihO8G1pdOMSOzRxkFk1Lisq2Yf5atK8GXoCfxKk
gZNoQai7P3s5KlDrJXGBOiO+Gi9/M950+TZ0xucxItwxGor6XHsW2nJVcE7SgC9d3kR/zMZEV5q5
080KzFvS/yqcSXshprkdNWO48Z3QXoqh+BnECE2IY4Ro5S3ilM4RxKj+YioNeK7O6V3RNtNU/1zi
qLkVR3uZTI9ch8bB0x/53heAYaoxPTsBMwioaOFNbBBHyd0y9nI3/qdOHcN045cO4t2mGt5GfwDl
5Tlof+uHJAi1Zztvted4khj0wbScRDGSnPakTMBDRBOlN7VnPmCjlYZL+6wmjTyg0no059NLv9oD
d/cQRIfbVkqtdRObOKoZ7ep+OFl+ZN0atNHvh0iCZo6xGihIH3Z0OhHnmc8gIhg8oSXHmsZrsi2o
39rlBg0uwOa/rle1f/JU8lyY/QCj1FG6waVT95JSt0tR1DV6tasUvmeiJPt1fphKAHZLUfU4a0oP
HsCNB1GFFxbpvDaSt/ja+8+ibpy8s5LxYohS1UjdsTGqnBb8qNh05vhQAA65W6pgQZ565v8bzcrC
R8vmNW/QzjJHVd+Q2yVTrPX+TWwcOTjIuTbdi9LgYZ8TVvYhV5Mw3k71HAWuSmsjjuYhX/nEUAmd
1XG0X+s0J/7tyDIfva6on5QQbtlvq90bQy3fxIZ+hIJHR7Z6rfP0/rXCMeKKoo9863wvulaK+XVt
ELNOQXmjrg9rnb0j7D8sF627HsEKZIS2xmCOV4y0HhuMV+75BqY4mqfnDhLEWZRM7KWwbpoPOElw
Uxq9OX2oE6cZdf6jajx/pxRlCsgns57Exq6IEloQAmCoU1fIEiBdcjFVv4vhqD5XkVc8e3FBeM2J
woOoS8OMWGUExDzI8mI7lh5ezGHqnURjXbPf/RyVYk0H/lPIZuMmDLM474XVczUVt4ZA4R16rzhx
xYjc6sFsJAIdFK+H/mK1escN4GAAfGpHIhWklGJWz/JYRQ91ZJ/EQVGFCY5C8L52TsrYF/ejPlzM
KsB2Zeq111rvi7MzVC2ooNFP7yq/cLPCleS+2NW1Ve0UjFMAHuEApM9eL91s3BJ1XnxNddk1zPJL
rXk5fPju6hXdndH5KLYH5KTgJfzw2mhvBAgexAYrnZwZgFMo5XEIsVu2MxBs1UnufJgTUgCmW+7U
XcMcZFsz+8ic9zpS080ESniL0ytEUo+vucj2gY+BXa+DQZel/gxi4lWprPDg80EgwC0DSQek3HXq
RZ7QmsOCSiO5ADvJlg7JoL6x7mKwAb2wKzT5Pm2T0yhZ0rVsC+ixXW+f0g4CnKa9RnUfsfyzWSeD
9ky7wH6eUkM5j2S0iXc0BBO1fJNmYwNnaiMPWosmDdF66ET1zim6eNNMfCNZDN/J3ZMS1M7jLMI3
QmIwx1KH9+hrV73G71TqkQvOwzc0XV/ICO3CRin2udnYly7FBYxAALvrZuxRgDe18oJo2RcQFsPJ
k5tuX1iBtwGp4d132S8uE5yRW9E26D73Wwtjpv2YS8o1Za6aGoP8pCVcuS/TCZs2+RkbFtVNpcnN
YxVOHj41tdJX56r1KlfW7X5XW5hfJnY17eRG/eIP+AeAmGpdH8feUp6KJwP4x1Op6q9SFJbHFLXG
KzKJ4Er4prhJbTXXIs+Jkqg9/K3J2/rl2F0BEhzbCkHGpoq3WVUcnHRwTpk2lvhzA4gyOz3AIhdu
RNW1R6OcEYF+q7h6j4s5AOEfSDV9Z5RLjzpZ8i13q9sCh2u3qLMRwaPfmLUEXC9umovCFp0E4Fpo
SbBibzW+9poJ20b+UcbqCK9Ory49QIOTNAc8tPpJzKiVeVrNFIVu1JIHwZuyRIsVyYiwb+RXNf3e
mdJ9ksDzRRxlm0RPoJf/TLZWnsm/yXwJ4wrNNfk85qVy02F46HR70r1m1cfgb6xyq2VBeG2z0j/7
AzOMVOH9HYN8C72zQG6vn3tvgVUeUw80KazwdcQfwNViYqhmWVWHwBx/2LN9/GDjLk4osAkIhS5g
hxqCW9WZ1snvAhwhfMg0CrqcSl7NkZIvEAGybR+Fv+q0OBNG1o98y7sYxAryVtWeG/qnSrCIGQjD
k33AlKMpjUcCI+omAl2286L6Gb81OGZ2rfESa/kpqBgHI0nH86+rt0VLTKDKHtE0la9dGCrXZt5Y
+miQqofakW0C1fdcvQWpFygqKxTJahl7jdr149jeAsrah7n/SyLzgBJDiKIQoYyfndEXbw2y5ny0
j23m4Xtiw2lSfXIg8gA91WF6fOfXAHmmJ1YkzZa8Z1no99WQpBuZGGQSyQE/bxkzhHo3Qi5+GBwC
7JXajmSF/RvCKnw+mxKEkodSdIGy1HUAeYmVNNgsgrEAxmU4PHpD8HpK/L3pzOqzZffLt70UgTIN
eKOtJoAY9AzgoXcIJgu9fQjzm1aBytT87iENhsB+3doBzleZFlFna4PPl7xFaDp35bwFodxKGLAo
soR8JHoxvu+RWCjs57Ecb0Ng1ldCjel2akdE0dLmAfbyjUhzvTHQkz85Iy5+oeoZp9kKVvI65yzF
nn02ZpwObrXfa9u5FiHDrF5LDGNJWR4nFJYaJXjvAaIeyrZ9x/tAgxNs+q5UxONdj1fR1SJ4nM8E
Yj9RnxPLvoB/GJllDx53sH8fWLUT3fCBL0U4x2ktZlU5JIo0KglUNL5O1q0wjqVd5hsjxnoO6HoO
KM4xAN3wMdhDZj5bGUkpNUdzC+nY58JobaI8ubKLo+hQjI1+6KrS+Zo4L3CZWrnxfk5mtYPzzrfU
mSEy0s9Q67aZkfpndfCHrVrK9Y6VunPsAJ4dDHCg4E5ISUkei7cWwr2FJWDryfqOGeCdg8HvY9Kj
UWRRQkwmdhvdf8lSybysm7LPraVoMvM/mRUUsWoy7g2PuaPTG+AY7RSgZ+k4e8/3nG3goL6mMPRt
WTJvVNnnVfR07TJVEWlTZh+/kkx1M9x0z/KEfBNCUU/Yl/42ZocoqDpXLNBFZ2R1xod43sziOXo2
YCesV81T3zXjfRPNIzclp/CbpypkqltWyaHwLTnYJhaPEUzYSWpYf7RdwszDCN/iREXnUM8fDW0w
90MWsv6eN559NzktPLRGidy6fUqsOj4HLA/OiWeFOy2HAAAbO7wYpv6k+hrsDWegR2Hh3oO4Ir4X
ub1UPU2qR3CNGAz9H4EzJT0KDJg5Z6ShCgNL1I3Z6woE5j8bqSVfhHn5MXewy9ACJLW8AqTGkDoN
YRb8Gixkz+dEgDRhse2dpRLDLTgSrRs7cKz9DjTW6PcjK06PcwmNXBGUPtFR80utj49yMA1QOzxz
N6BKsx3nIjIF47bTeVh6YgM0s4IEXkmL9OSkgC5y9PwCIuPYjzBSgCvdt3r7JDX4P+HwHO/UtsQB
UGDmgpnAb4A/c61+zOAUTPb9kCgKU8E2fXBIzZ2junybgBu94rUB2jD/HmDu/ipneME4zS879+jc
IkpgzaGCalJZ6SR0KMuxlTuxGfmEAbBypJ0nWqMB7jOpFFsJsKcHUmCsMv0sLpNPyktY+dkpjQqG
7KG1dpURAQ8hpQAILp+2OYppoZXjTiyZW8zw9LtegdJbARSQWoBVcc3vITni3UUEWI/xFLwFSMEh
Proffa/YWRZGkzNybgdAexcrPF30fxMJ9a3qD+ua5tL06aEaKj6ToAJjK/YOMt6yhB2hClYnK/iW
Z4X2BQl5FDmHmxr7xjHppdtEEGCmt8qHUp+NB6J3udWOkTMEZOt3TjQ5mM0b9xGptG2iIl/ayBnC
fxqIcfNi6+p4VZLoZZBZpQalj4xiAGV4NmkqPXRt4prfAwr0tihA+GnV7k0S3mC5CnMRjkjGP21v
Kc/Adm2ksaWRhYDOOK3MuPos6epdnpjOIywA60EeXyYQfI8aYAQz8/G7jeIvBRMD5CtDoJUFyVRR
nBI1Zc5XpAA0JekQt3bA/ElLgL8Yu8xvtS324t0RdkT+0upVfRxgi2xFUcXbGrxxZWyCWqox1y35
f5rW3KmF/2s0pfGQR8l0QfjjsZsAe+uYaj/4SLk8+LVSkRlGCtPqrMQ1KrM8FNDANR92hhQjMZfy
581MDbtHKtgKSDLm/saahtRlFf2gEedgFN+l6UMbABbD0+oF07LmlM6YmWLG1QUgLE669RDOuNFK
G+UTwIhgRpKKzaiGb5KkeW70T5WoF83T+bWrzoXPfXUa6HSbNE/YCqBnrYKcVqrS33n7UdaYGAYv
UQ1SwHseaj/Z+9B5zUaDW9QPzwiVo26I592iqyEwQgI3lOosGOzIQsl71t4QB1ovgSQ5/Bjt2j+D
yzIml8kqf4nYFW+0UcIlO4rdeCKCBAuLf6+vctC+dqOiIFRIh3GGFDKXBTjUAbf2a7wevE0sKXMc
gVofLJZLVuWbJWW7GI/Xp/GX3vWgmOcbV89XFHsrPtFUYnlyBVRRVA5TOqZH0RJLTe4Msoh4s4tj
zXwRsYeb+7gxrTTZib8yRmuaBCzCZ7Or38Gv5YNQGLGcLST3/gSG82c7P79BD61jhhq1yAGLTSzu
v9iNWCKT0sL4ThTTtDwEhaTiPzP/TRm4Tx+HjaP4SfFnOP5DEJY94iRd6TpF8Uuclww+HPP5MS5P
WFQKvBSu9xGrS0ija91QqO0BqRU8mQB9LNhf0Rug3ZKhHsZkcGW1+i7wwGLTA6NuK/h1xFORHEnL
3sSMqLQSxni7dkXSe8F5BbL/3sFcdJ064ImaSIjum7h+Fs/ejO2HnrjPfqo0hnUDF/ET4bg5U5af
E4vlX4OzMKDJvx8a2GEVCHXt78TjEk9D7GHPSVpX7IpeYASqR1653Th5l53xdXRAn4ndeQMRgb4h
HUqFVRT6gvEEEAGYc8KKZnI/7IqzLRwpQCLbWnZedqekAw1lhkfxe0NdE6Oud1ETf5kG9Szu3HKX
oJZuciMZd+Jei7sSNznr/0ZBfGXGAIhnIs4Qe6Ju6Q6iLDZagmNI3QZANBF97NubePBL1xS3Zu0N
4khF5HNTgmHfiVsh/ki1q7g/jZ+rWyLozHKN8kcz24Ygd7ncXz2zugnglbZPmQ3Q656VMmtg2gb7
bILo3KjjTZ2HDvHZTiPTOkz+BBIY172NDJ0TJdwaPSEjzvL/74c//A1iF9sryO5qoC4tl6eHmkwG
0kRTd2IIEN/3Frnxowkga7glcHmXm7vAKT68NR9AFZ/voEYaLw9hTU419t2ZMrmRHbxLbSq76x1m
EDyrlg2lex1c5O4xxcRyL/6WzisfEnOS92g0dtO2ToNr06sSMI95HJpfa3Gm2PvPOqctJoQDgngn
ekIXJXumMCxd5o6gDkg76XCs1+4zNzDLiQa6uu2RYDuKHjy0Rn8cM4NlSelmVo/xkT2DK//zd808
OXkBWGEn04ArzICUte9N0Z2tzgBGLTerWd6G4W0elkVPEsW1Lif6M49IhjpZrmeVPZiV5NHyJcZI
0V5s1rf1QxdddsXxqXT6o1PrW9ETllOwFThIb01NgkCMhSzY6wMK3af1DV/7sqgTRX/uhXLX7WtA
eofACvfimC46u2ixnv+5C4qyeGpibzlHlJfdT8dF8VPd0m2LEq/3ZejBVo4Ef6KffLhymwR4TJ4A
cutMEM7zh0N1IJr6KgvVUd3jQ0GennmBeOK9qWIMaj1kU/NkMTdgfXhViVhMcr5poE5kgFL6qr0Y
M1Z1GoqnrLfbva5PTCVqVd7Jfk7spkNgZkOCdy+YBWM220XqU1/t/LB4sNLyw4MXvyr6wfI6rWVR
uXaTta+IJnmfNMcO+0HRGcWmmodrsafG0Jf0CM6TuPviIjl4xhHMCt2u86DVb8VbAqudWrH7oba3
ta+ZgYiSWLeMuAa7kOq+mYJLEXDD2khKTsTBoYZEM75hiNXXsAPujoyJK+6x2IjHHs3TE4RyWSOP
yY9sVM9OpKV7eRousV4gUOa0RzHIKIzaDZzdAvXcXZD7yxdAa35Byk9P4oLiyYs9RvpmZsOYYf9r
6p1H7OXsBbPsxeazh+fZPhM9Yh0MZEW2Tpy3/n1qMyi7boR4v97FIrUYSeP5M5PaqbHzDOhCglQC
L+AruGSNmbiD/KhoQm4NyomGLsqgGO6iYyYmW+B1y8NoW6cRYA753AP0SDSKQ3Ob4hi2zK6WVVSo
+Dk5N1VZBmG41PeVFmt7cX3xd3lmOJwa9WHSsmYv69qTeKrroxV7Wdv+jLQx3Ax5jtI/FPK/Fmjr
wCGJb78oLxM7lqcFjjQsH8D4u0pqZrDzm6y/Q5BdPwJNK8+CtdOHbXmmL/wpgjRdnq94EusYsz4Y
PtC/E+iZ+uhUOwOCNLIYWH5Hcs5LYDOC71AIdAtumXgyolv7MrFHA3iwl+Mb8s9gLhqsI/r6JJcO
PY/3601Yj4o90eR/vxRztQH20p14n8RMQfwxorjMxdey2FsqpxDbDya0CDOIia7UmkcZj0XRRPzs
MuUSuzhs8qotu+S1/4LVLx9K8Xd+mGUs5xaZvQUWcCUhiD0GH3oxfyU5QuhavCZTjhzM1h/1d7RW
iCcHXXzM6yCQXdF82fXmL2gIGATv8GUeJ3qqmNGtm7VunFJSDgpKkQowsXkSJv6ddbOgJEX5w1x2
+euLaYCJczfk6Lp17NfA0/cmWappi15vThLqhy3+EL06q7Yqn8TNFpM6sbfe+7WORBCa1z4EkLWx
+PW1uJ4r9tbHuB5Yr/fp3DB7bRHqYAxjzBQDJxJuYItEWbx53PGYZfx8fPnjp0LJN6HUyx+mkeIR
Lj1v+u5DtD+J7hqqsgVoen4GQdsiuSF6yr/virOXoQpQTn20i2T3mQriwxRZl3CfOCGC4CGOrgfW
NaA4IDZrO1HsvZ+9UmWn5a+fe/JC9ljfmWU+s3RmUeuoWUv+5J/3TuwtrcTu57I4abnqh1aff+Dz
WZJCYqMxX5QJqVkxrqyzB3Huv9WtTcTRZZ4tdteNeB5rUeyJ8/7zqh+WM6K1aPjpp/6t7tNVP/2S
Pw/4GM1VbQCjb37F8XAmV1FOy1pVvPBiQygFciY0Ihbvc5ht3ax1U4onKPQ72pSNxu7SSAy34uJr
0w9HxK6n+yCESMEvPVq8LOsb/+mlWl+g9UUTdetp4oz/rPt02r9dfnldp2wm9+cRaL9hZ+PQxrR2
nguLD9e6WVaya/lDrOLfmn+qW9YT82WXXxDX+dRm+YU+dq6K1P+RWyfYiqFBrEHF3vqNFmPIWhR7
64Rsbfyp7lNRtPM6BAO6n0qFJEKcmxD5eDnJvTO9FV142RW1ojwRymZZnZbpXnXy53V4B0wFbXwt
S9NMIxdlMfIzF/KJKBmpYS+hI883mmkrhgei/0iy1igD/0VXWwYNUyaGIEaXvJggYSL+thNPUmzW
4VYURVewxKJ/bbN2g7XuUxdaLzP4dULIwobp1cuTvmstNZm2Yv0bAzAgXBQPL37Th/vljRc3Zd0s
w+paFrfrP4viwPrqiqJPIOWv4VuUP11B1E1pDHZCiXmN1sF+mVgvx8XzWc+s8Sph8ZaeDAIj2hwh
+bByXJuJc8VGTAzWotj71E4Momvdh39cHPl0Su+Ukjtpd6ACHyuoFLgGiBZEyjUFJMf84SpwxGue
xdDlpXGaHsWdKeIuS4+TbG3q1DKO4gmvT3R59z8EMz9MFdamYk88/DDviOgtjZYgV2YheqJFITIp
KlrZ/eQUpGNQc1HGe/GKLnFK0QOGSY3qr+JF/iuqVcm+i3U2qZOa5GCWpacYiWBY4pDWxKaqyVZu
1rJn+BL6Z4GxKWbdYWsyMCBjQF4jH4aq+Add9S6Cs22QAAhltGvEXRXPpUqhMqll/lJE8EwEn1yd
H/DUILrTLPHMT7df3NQPj2hZui53XaxZxO7ymockJydHH11xl8XPrhvxB6xFcWM/1S2rOnHkM5lz
bSkOr/+SGgTq1sRab4ONIVZxfua9tXk0HDSEAF0VxixFqGcIkOYnfCY5aqjkzjQLmZ75qOMA81Tj
GO+myn8OlfSgzNeQ4yq9K/yq2YhWU5sOR2kq9J3cpYD0+j7f1CGvutg4qa1vTQeApwKm6JrE9l4O
AyNzkQzCcJmVvUtUEtTwaJ1q1a8f4GSRa0Y0FuJ5auFeFMnXxBteZkT7zYeUcoN/U+1QjRtQ5aAo
6lIEj9KY9EQ1oAIRmWVyixwLZUG9vRsjtBAsYAt7ldz+wTG86TEp65/wHY+drhRvQ6bjqpV471nB
lLzCB/7s+TJI8bR+6ZzJ+O4QrSez6/kkHJQGdZy+3/h1VX2pJjC9LMmLV1VOzC2KOsCrQmS75Hy2
BdAJJU+ZUaLfJMtIGUUkmeoCHDdGjOX9MB8hlISZQI+jQBArhzo3i/tpjMt7sSc2aZ5b6J5lGcLC
BOGNPPJ3RYn8kDf233SSZ4dGnqX8UrnUsCNBiWM3B4A3tsfKLcojVK9lCJ+ah5GojILhrklzMEFO
07MernP7DFKD9JpDsL1B9WvsxvCxnzcQXcJHT47fkdWUTqKqSDHpRncRVa4c4TPNIFtj+Y81atiP
MpnQx0RSlO04DD4rCA5EpgO0KjG5lxmWonjIbsa+b++VuHUepnlTpcD2TPoW7GparAcCNU22SmHh
itaTndFHzOaGQUUXxvs9xuF0v5RAc6D8a9Hn1vPL0HAeUJkJt2XQbNA91VxLMfTdONYZGm+A6XNN
0c+mBdQZWKuyU001bjZYwSODgQN44QTFtYRqd63nzVqkfx7inBhqj7SRCTetUM/ZpCfaVtE15Sw2
+ej/XZl3pbQdHVjuTpAQbEbU4KXzAIza5tB9i/vsq0YqHVw4dH/eLR0+M8hE0Ap5iUpMN/0m3fkl
yGL121jHoBUQxHnxhxTYNTpYD5NCLtkYY+NS2ll3VruoOSZJlN/zCBQo/418qweJzpUm+p2sdS8V
qkF3dhg/9GZZQ32VqlvUkTiyEHt0RVEcIBX6ivx65lbDpsO4YzPOzSMlwZQvAss1n0cGmypLgnbL
mLH7cLKRvVvJpF/EpapaV+4tJzhCDsOpM0UWbc8Hp9ytf0Hjx3+CYIqX61ba1DzUbeNmMrI2Ww+L
5c5PnzEqnAja5zVrZVO/QLSob3DPu3tCxydRwmi3uWFaBxkqHRBrmluIOksrPp8U2y+yjR4XroEA
taH9ELGYdyUYdFf007pr1RNWLhLUTsQBCyWLEzKYMWg2boWqS80BsU1lK4ri9qSJPH+qLDBh8/0x
hwGgSzlP9KKDOfxZ/p0kzryDmVdwzub7h+A0iLx0dPCnp88MvY5yitgVm9KfYLivZdHbhgYJyQ+V
4rA40kLu2PUPAGdA4PnoXBOr/45+KIOSWn2tKj84dmbvo/EelO9FsRfHoz6o9omKalM5SRYBa8nG
LZx44Kn2Q//azps+RvfE1rzDhwNdl2An8+Z7ZuRCYYguxZDiYThvxJ6o01ll55ACUFSLlLDGb/A/
GopTltbr2e2AOeD/5ZTE7sFXyMrh82WaNkfk9mm4L2SigdtPf51oLX5kzAu1vibNzKMg7agbDQxY
FCnvwnmTITBxJ4qj56FYGHo95HU5Irg+Hy5klMs3ayOxh4PehQ9fSx6ZkyObqEpQlA6eGKMkna03
Ayg+ylLi6KdTRVH8cIPq6NFCCHw5VfzahzNSVXfbAoDG5wPzXzUWEWTHpyk3vybYk4Jcmuzk0oxl
crGHEMCJgvJmm5JnlMlWuHEeKM9yEfRXW61+ZIEiP/dmLj+rQXXfMsDek5uG6YLoIF+/TkP/y6oa
9WICLXmzUy5FMqe4S1AzeAtL6Qt8ZP9BHNQL/87LI/NRHAMp7CYQ6m7Z3HKo3uJe0V8UL8xflfgk
mvDNSZ/luoZ+eR9UyXjtfCW5G+YN4n5qv9Hjil2znjaM2aDx5qJoA9GURI5n/5bjHvdSm9glzKXk
LXUqdLQVrdmKotbV/VHDNXVX6AaK+BvTaLsbpldIFxmD6oYQKt/qDlsEGb7eYeZXvgEFK3Zm6unH
AcvMx8IcXoDQtN+M4vtk1/YXQ7Kbc1qESCeZavutngBSyJaRPSKig5Zu0P3xLbP5BmRL3U0RLuJm
7b0ogM/QsG168J7sRUHjTljDwhf+uwpa5F8HP9WphgUqNp2uRe9ULn5tBQpzVv6SSoZ5rpN2RHO7
y19UGNM3rN834qAEjO0FBMYXmLzynagyvZr8gt0XB1EcUJM4Kc4Yb0Wximz9cSJLJ0riim0v38lo
vakwoi/+OIFLyI1Au1RoxUCLrjxU2MzsjqB71O7A4iHribSsW3q9dRZHusZzXF3pDfodbieTx8iD
YEz41sllt4XjE55F0QplE5hC2F1E0cSICB9I1buK4iSN322++feiNHbpI+N19qhF4Hu8wT8GYS89
JWkj34UeNOLAw66qz8pHgD4ushPdU+E0r3HUyBfACv2Tqja8KhGq8mVsX0UDUY8u4r6QqvReVImN
jspRaEJgqFoVw9Uc99jU9J9E8wg62mOmP9V1vrdbu8SwsHKRMS8u5mjll7CFLDeLBRcXSWZTt6WN
zKw87iIHFy3VDOuHQLGwAh+NFxTCkm+yUTouupnFURTh6ACpV/O3Qh+QpNQ6sARzM6UbvQ2afqBq
sgF3ZbkBKF4m30BRpwfo+NZeJffxzTS0S2ZLxrMepNZdERsALOZmzSj/HkFLnvi0KXdM6xTciNiz
582kJN6WCF4NfvfvurWJ2DOk5nfZqcrh385XGwAwrRk9VMNU3w9SCVw6t5G+A9Wl8yX6ncneqz70
5lttDegDZWp+TQPNRNm4TEDE9dOXrrSfRNNBS65VqDlfqzqTd3YVGXdJ4WDAUlWopaAL+wod6aeE
+JUb5Vsb2NBVLnip7CH63ioAxAzNrh8cvfXPkmnFhzAJ5GdUVaqNuLw1fZULp/7ZkjcCRqRH6DCO
2pGYbYHqbmE8OSaa47zuFsKWSraJ0ypHGReNqmvBmHo1i2DXeWp0rhAn/+vA0kYcLtZaeCSAn5Hx
38mTL0c7cTwA93gVV4ssm0qzhE5YWvppKYrDqqPEw55XO1xa+or6ZOixcZDNHu72egnD0i8m8PKz
FRiSmyi5ii1Vbx0N8L4nvG7qq6Lp1t6M0/FxxMdl1zVy/crbKAP9sa135s5PaPNIf2rnxe5jpqRD
buyfns0m13/CSUQsUmecp/fx0qaxBUnFn9yqLKv7SG2qo66V/Tm0GwN3X6/AlqC10McCrMrABzNT
LZDF8jrvW+QPr3GoS78lkJbLD6WZglRcbvwak/57IEnWV8WsU9SOlek5MNEGZ4riP0Chtg/pLCou
S15y6ZLIOBAOSB5sqEBgnGuD+BkDmelNwTcG4HfIh9Iv1ccHGXQSM2wm4bFv679TlJHVtnvxseao
m1vXgllGp7h+cRrWhG1XKg/gNlrgOTgswbuydgTXPO+oqhoeVIM1SxrISXqZlDa9iD3LqkgBIoFw
18bIuuBfc1Os3nnJEuerMkbSnd45DvcA+d4qSKqzKLYaynOZFbUnNeoQplKYl53aAqhbXtvOqw8h
fVP2gXzXlYX3GlbTN9Xw1XtRmmYEuKUaD6Kpo1iXUDG8R1EKOv/QJEVy03PVe/Umcom5UT8XmmW9
eofBS61vEZ/KQzPIzcFqev89Vw9VX5nvBYgsLHPK6tj7ff4Vm7ttZ4T2jXXkFZOH/L7yJMTzfcgb
bRcom6VuPhDmZJxx1p2ZLMMBsaORlwjhNS3Ufgu7QwMxtcDy29e1Qa1V2q40W2PfYyl4384bOsa4
q/FG3omiOEDCNr+vJ9y2sKy+AHbil/22BN2A4eiG2F1+r80bEyneiy1pd5lVTjeiAF/bIhzfx3AG
ejTwOdCBQnIvUb9GUz++D1VobIe5Ppzr/2d7G8mltb1ne1wHeNq29m0E3/6+/lr/X9f/n+3F76pl
D3Pb0V09M6Jtz4L9qejH6km1dPVgznXIZVRP4kDG4nepE00Qiqyfirnu07l8OZGzkpxDpPJNFBtj
Zls6ZS3v6RnpX3Uy9tFOpu/XZuLgEDnOpqrgG/jFg5Q2BoRJOF+DUvW+a/Gu7zp0bHbpoOQPYjPo
PK+8e1M3Sl26ahDLV7+EiMcgJQootMvXZt6IoqlJkO6XclruOpZraD3+fVTUr0VxhqhD2+6ShQDa
1qrlSms5YdCbBvuh4HZ977D/QJHM+RbDZ6JTFdnJ8eCSqoN1G83O+a4hQEe00OkfDNvGcDRGb+X/
MXYey7FC25b9IiIwG9cF0htJR14dQuYI7z1fXwN06+rUi9eoDpEJpBFKYO+15hyzSOWI7ituYozH
h6aUtppqz88QGYZdx7uuwNMnbFmH9TPCDDlfX7X6hSRs++p3Co2u5b0Jr7hROWqP6EZ0Ugc0bas2
7XhU6xBm938Tdn7CdfSwwJzL5GvdsC56WN0bC5EVTvTePIhUlMB1Wv8uMxPpDkB056l7mxixZJ5h
umiwY4CQm8JhCIIvJh7rnVRl/Y7JH1h87bsS7RuIkeE5ikmCT7q2v4maXtnLcZsd/DEV1zBQycSQ
yvkpDdNvRIfZNy8OiYM/SkJAxyL69448mZ02dsG1KprmrlgWmszwMCzAJS47aOpiRWqQbOhteVVS
fPEgk+XNYBfddd1/3Y2Apw2hkRMBaMBpkiWTHck8WbJ9chcA69iQS5neAh0iIEInGE3r5HFLDlp9
1YMu2VVYay5JhqlCG8V8Ni2UxbjjjZOZDdGhAGV8skWkHyh7FEd7modjVo3jQZKj8pRpBcE+fh+d
k8YH8TSY1jkpJ7Jea4okUZf427htZRIY5Hpr2cWI0RXoMgCo/pb+RLlJY7O786E9wQ1GO8gVBzVQ
1ff3c0fUD+HO40Okg0fuhNN3IUWpoJAfG3rQbjjK2tNoWbC84Z4+kz3TO1U0jRefHCoQ1HnqVVMY
QcKCH8e9CcOHn84fSWNtfPLIXuheN3BtosVrP0f3aEm/I0OeP6RE+6Dwi71cDyiUB5a6zVpuzv4g
dv3yDlZMfgc6sJKIh5EJlTEB6URi8lGgS1Q78W6jNWAKmA0n2KjjbZ2Y6kLjn4Gu1RdbnzpQyJwB
zIzKfdYogGSA943XGFoLg/JxnwspevAl27yaCm7aNQg+FD2WO90f9n06TC/CYO6kKMGDVXCmKFNe
gA2Qx5cIAeAmKId+v75KjZNDrQ3KMTeVwaOWWBxxBMVMVRdlsG4TyOG3zs8qMQFEXHdZH/2z0li2
rCv/55bf3cds5RPyAb/vs66rKgsfGg08NyMx8KqXLVGOrdQ9dQRYHkdfzsBXcEgyeNvULQecHstT
iHb2ZmoLci6Xp6qYMC0JvTisT/20VhzcibFDyAMmOcNkUrAs1Dwk76kUU3ka7aQiwYJH6+J3n/XR
uo6kcfZuVCRKQ44a6//jdTPAqBKD+v/z3uvTfz7aJEfgwEjI+Wfd70vWzx+jcj5m6UszheED11zf
KWJTP6g+3oo+1+5l2/R32hBK7pzzbzbtIr41qmK/PltfJDT7vu0y+6Lr0h500Xy1uwZLYZu3z/1o
Vo42mMF7G0gPGIrsL6Eo29zicgAH3A2UXI3YAShvl8XfFDNuoIPEH1VUx9x2mvZlibt3E70rL9S5
TzIQ9wtGgeqSK1W4BWc6O4mQq8vvhnUrA6z/7CeI5Cla05W7JyQyJDcv77C+ZN3x92lvjKZjDjU9
y/9+yP94a2lM8Aup/lOKRhVg5vIhv2+wPk0HeU/zKz561iCZ524MCCAiOpTEF6kPsZCo5q2A5Hib
GsvVVylQGIjQ+lmH05dIpdTam5QKLqZMcEksg/r/ebqsI6l7uETLYl2HBFPZkItGF2TZ+rth3W9d
V9VythUDqQDr09bQ8k0EFsbr4onyflV/RBgX7EKuX5Vgwv7Wl9OTWTJpr6fGv8/nvPeQivV3ahdD
wzTH7MbSgKrEQNwuk94P+wJVLQTHCM0+sVUHPbVhgixX8cGUo2ueytU2Y657K8PapWJA9TrVa4nC
epE98u1Cl5q39ZwYEFD0WYg3MkVf/CY1PkvdP8oUMgNIOPiakjphKP1YlK0Bvo8iAw2N7nuc7LOf
58Wn1sTvkqBKzdUSAT2qIV3vScMSoBZ0kJ7ZnA2Pfj00MM2ZQKxbRzMsT2GGFXDdmhPhefb7uXHW
rXEaZmRewpRbt06tkV5rSbwlyzvR8chv0rq6X7fFwqLmBGiJMXl0U7aydI1JEuJxoM/RzfpoXchZ
8DqrcnX4XbU+Ig019GJyfH5e9btVNjNzF9OIctZ1ZhOCm7QafKfAQd3f/X4/Rx6ySyMK4+jPKvvO
MalUOJHux8QuaRH5NE+UVDnZVqecZHxUeNYjZZfOoGLWDetitKAGudKyTy1JU7X9fY3iS5/lXEK2
++/b/LOLbsZ4yNY3/323npgOtzen0vt533Wzn8Z8xD97zoYkucRhCU8zbIxgy9tLQ41FEAfrPy9c
N/x85PoFw0z2t7YQTz/rtPUb/H74ZCf8BH2zkw9N2Hr/69/0u/d/3lf5ygK4DT/fYTkK66N/vuzy
5X6+07rl50O7MruJAbtiFd/prSWfimW3dQdf1JR51ofrlnUxrYd/fSisDnTD8GHTEbpI3bBltEGc
2thcmiSq3JoAiyDCahY0+bteNBMMPTSNvXwwQn/emXb3F1nu5KWAFeXos1cToiOFQR6FDR/MHrpD
mLZfdebbW8ZMJwuEaVSpkacY04KytT8NiYjsuHOkmgs5oFkBDt+yqTE2pFtZdfLEPHOPCe9RNL3t
9Jx2cD2mh9qvEBd3j0ow8mbY/CBiJ9debs5mjP+yQvVEQWeTUt0qhPoeFsNZous5FUQiTiAYyqXh
V0g0HRL8vnt8xExT7eQUScpd3SbSrRwz5S3JM7qt/JNgLEK83LJqGHtsUmly+VmnEOLizMWQHX5f
FVDJ87Ia5BK5qdLtugEP2ns747iq2h4r53zfVPdNKobbgYFQa9aw0HOm5MOMZAR4WcwXCR6lkpAV
EnKIPag6E7JDOzojVlNhozfU02uvjCSALYsp9e/qAR9/VpzMYNBR/bMoqBa7eMzGrVrAGlvX5RAY
djMpaxRM/++6bmYgAdJU3VWk6BWW7t9kywIchV2a1W1rgGtKW7g4I2OY23lZRKlW7q3JnJz1KVcQ
7TaGRoFhqPlZ9bu+McRzpLfacV1lSZUKl2yciQttis26bl1oqq/SJoLZuO7yzwaIedrU/HzwulpX
C/q7U5Ef1g9e1/nh4Bh2q3ntVNOxXr7kujFK5PykGwAIl1U6ZfWraUreEITxXVFuCgzBt62iRHf0
zL/HqPIPg6JdAJGn55Gwqtt1Yc2w/sFa6dvfdenU54S4QeZPZCmWsDT6GpnX3THRE/2WYr/+89ou
MjZz4ZN+FLaNm+cWkzY/JWNo1ktr9/OchKRqWxepcNH5sj0sdfW0DJ7jxrqZbUYH/VzRK6o6cWvb
iXSjR6dgeaJF8X8Wo16/dlQtj5NIl2khfh/S/xBm/O43JlCO0plL7/pGplwYZFdEtwTeddeymLyf
X9RcRgFa49aBitzcFHUW3AmKZHdqXNyXfjCe1t3WBUMy1SEWqNyvT9d9FSjrnl6hHF9fta7DUZFi
SUguzOFG15YD+zbNNfsWLvd81LTuLfBrKCHLetXMepKkYsePLZz/624QMA907sPLugcjv1s5UrRT
NPP7K6ao3UuBbdxiFjVvSRCrNkpokWUwzubtukFpgXvKJc2Z9em6AWCKuFYpA0aSNyTIsWFLK1nT
3D7i+pv0+vl335DaKWFmjblL1SreWhOKCXCW4V2JG8IjniXZaCZkNNdsK3+r2RrkcPgtd6CeozvR
NnhDtYT6wUg91NJSQoWWLJN1wdhlJi2LNE91HhltlAFxeBJhIf5C6vMBD//n0fIUvt5z3pLlR7aG
jf5uiVbxCYc+ro+Ia87oXx/bxSXULRLG9dG6GFah5LJgUotwcl0Jurbb2Sod7zEG+FJMD+GP8GrR
ecsMu+sXWZ0ps7TMYhfjw++CMTJWh/V5troeepE9i8V41C1Omnr5CmQT4TwyVv+RXgF2gwZJUQDu
7nFdqFU7zgQc1Qt/478P1dT+jBIVBkaTg31cN/f9jEN0fRiDnQH5n8S0OQDn07SDsvdzxKyJCJIE
zkhsGbQQ16P4sxnYy2mpyuxgnxB3gMMM+4LYSJMmYbHr/k6d+PKhRaRFtRuJ//J05T4g1/FYdP2L
yWE9RcSBbVtFvIWTsDfjoqpNeJvCPnHFyTbr3/t7tNdH63+AHla4EQHHSiIl7SR3qlcngdi3BLUd
Da0oDwaThKSKa0eSu90gjMeUv1rXRxz6mDpk/sP8BJSaMbkFkH6WdC+uMTEvprR8UVybyz9rfZQB
bdhUYEG47/bKsYFsEVQGjS6thMSXpOP5nwODRZnjZtgNCEVTcSUp86n3U3CrQv1TZKG00fRzMdTj
sQmN4WehiWg8+upy5LLpLVPU6ojltzraeQV0fH2YW3avbNaHa/Tq+mhdJKZfoXayoWEs2vliiWMp
tQqDDoOO//WHVdpmfogyQACLR3T5M9fF+gf/Pu0yDbKMQm6mv3iY5kWjuB6OYvWcrg/bmYJXnpmT
9/ufWX+nv0/XR7YyEG+FgZeLdwEnkIW2yP5+F3onwl0n9FOyaO/X38G6iJanAy2O7Rw153VV6euE
OwQWo5E11qBfEw0Mqef/2xfFn1RpatJHtRwP2OIa+3lodupwSIB8YZLnmC58iEoQY7Au1qdxBIVY
iaTvmiHlcCIYsnXmxuxJRZHi8WRahacR09UW4+QEGdG6IfnUnmxVzGJU2d9R+/my0/FBKRewLuMR
cmMLAuew0k+0zjdq1uMbTS5ZUYUOjDIapXMZng20MJfA71z67Y0zTNk1U7hF5HalezaU1ZNctS6X
jJIWOpXFsuoO4AaWqe0s3+G+V/fzQIKQYZFJaz63dZtvBU0YVOxdTxZLE2yjliBKksClPqM/gkzQ
44bLRSO+EapiuJMySRtfaomF6dUt7H/wdPOjJtJDXpbU74gkihrxWg0VmYVTugW/FG10jH5F253D
oJYdbo44k8Oi8BoMGWF3BvyKniSmpSvJtF6DmKIKXioXKFu0HaolI7rVUOFSoqA57c6lOpBvbDVe
CaKisag19uN3Y3JgrN4mKoXXz719DqYkdiMCtvw8luGaElEaKZSrexnwrUb++URoZtV/xz6ObBkl
lTvOurXzYd1IZbtv1ZCDAIcuEgZHWoR4xZtBoIsZnmxrKV0SBMl4rPkyuXUv1xZFgR1jGoc82WnS
hBFYQu/fDdKOEcXs0n98Y/AcbqwJ/34pGQlsImQ61szYU+DNscCjId/kDw9ye9on1t0IAmlPx1M+
I6YlPcMigUHO+UeXuHTxzHcBwGArsGSytjoBcwrXUyh9tz7ZMvV4WX5Bamy0lzSc/+psdPOGG2XF
JFsy/Wuhdp9VBh1J5RR1laEnrGka6DeGJok5ciw8CqLnImlIwDXwieHg9lLKCZrAFD4ncuoa7YIU
gbXsjGr77HO/8KC8OuQykw+a0cKx+CyjsiOYEHPvosqZIHrpl66StlnQ+HcTxPW5sj7KlFS9QA7e
p17athYTwUHpvWUA2BtaeEIrt9Xt8EuCw+oUI9nEyji/2BUFCwqQivTXJCIRrpEWHTSFSp4dy3cQ
FyxXm1LPD/uHSbG2BOEiHwmRYklCptvKDElKPpNK6bZzNXbeFKblVrKeQinPHT3O/E2d5tRn+nyr
G1JxnkPecGipDEaKchOMcQuacjp08jsz/9C1J7PfdPV9kxDVWpPXRT1/Y9jlq9L24FkAJFkaocdt
/4QiVwN2FIcuKZ6Zw2hQcWf4q45NYKrTTmPmxGa414UkOz3ILiMWT4DEKoFIEsxXyviokr08Jn3F
ghgqK91e0QKdbdNzYPfvflDVQJ2Kr3h+mdUE+FoafiLOzbxGfSRC8bFHL0nXBVrqcLJBpi69jXbs
LI9a2zh1JiUzRMCGr35TvgFhYrzGg34tRpr2qX0WKrtlynDRZEb/XNPjTU/qcFs2Z3/uCJDNpx3x
vAbpsnm4nz5IzqZe/ZDk3ZvSESgvt9OtiBn5d/OC6y0oBBKNTqNPcIXOgUx2aIYBGwb8Jty66ACC
xe89B8mpS0KBJU06lCODrFAoldvuOPayl5oU/IkUOGnlts50/45sw3ZDayd2x8p8NMbM0/KOC4EE
hjZNX8i4Tz3FpuHd1G3kNE32jF4Uk2PLHHpMIvKSUG8aNUHCS04syuhx00jpEzD/O9BpltM89wYE
uipK8N0PBytSvwop+coi9bOpNMICa8j8MnMoKty7fOimrZXRLIgUtOxWio4onIIXhSromAH7G6bi
Xo6ra7UUqvJpacT+1RqT6IWBLxwilW164cC9qzejZCx25/KmD2MnKgyqJYtQtwrGQ6FwU8jQCBnA
+2C9cNU0AjdWDnUW3ZgIMZwyLa5ZUnxnmnmoKuO9iZh4jeI2tNLME3K6R6hCPchvyWsZfHz11nBs
STMLQFV7FQr0TafFEHmGPvEMiTR6VWonR9Lz0fM16dOCbBT6PUL0SNsIQqXU1jR201g/EPNGGzoT
O6oAO32mkhnmj/kobwWp3lsrNNAPo1mJdH5mUvFiy0V87N0gtBaG2J9eC6GNp0/T3KYe/Blw4fNn
MRrPajHd9YarZka1NYLxMoPmTAzIcw35k4phXAow1lbRwBksVDpqojkkvo9M29gNkeRZEVn3r1NU
vtlB+mCU3Xk00DTKw1PYpvsGDU4y8puI22YLkg00TX8OAQciaAOMVqe6l5TMwKXa02rOT6jyerqv
mmKgiDvBjIMPDTSA7IpAf5va8Y1s6swxU+mxsQDZtJH62mTJ5wBOT6vGV/xlf5HtoovVdnMfHTqR
PUzYyN1ULv6UHfDyCA5Tn6Co5njcC0LEdgVtADR/GrWjZt7RgASm1hyCrrsj04gMQYv6+NCafxvR
gKbgDkvGNlHvuQD5C0DZkcRA5KWcg21Kz2qb3yWgeRxlHvSNsO3daNiH16wB0Adt6FCMegtvP0Es
PyGPCMnRJI39RChGccU3jITPBJuuckaWPpUdqsKt/iln7TmRh5eOL8XU7zlChAHpM32ya+nEle8e
cVnpdJ3JoQ+uCsn0ha7u2njYj4W/bfbNkG8bDgsXCWb+9A5Hh95exPh/AAVslteIKtW+JU9NbggW
G+1zUsD67LSEfkq+HSLO3sHy/6YpEcoJ+rR8rJ+Nrj2rdnvbWalLnsNd2QZvesa8EQsZ0Q1D+mri
qYdPWvQurRlSHgTRnzO/DToCYONzhg21MjCiGTeWJiMw7naCecbBZrZcZFeiR2vGAZFMrYrTpXs2
WorKc2qNDhyemzQeG6cyIQLKAsGRlgUPhZH+LduxdrI2HbzK7kiMxHRYh/Khl+0/psYgcgohZ+dB
f9IaRtll5791Lefd3KlbA5i32fQXjeod5JTEA3FnSCnd0MoHJYp2CuTuMwxChE4BJTSN2mHdaxxk
k8NI5MnMBV3JvE41bQz/luX08ZB52X2TwYjqE0neqhrMhqaO/hAA3/qw7bnBMZK8s7/ksevOCiAy
ZmP63vLbB0lMYDft7k20kMYnKUL30r3Vjb0NepCiTURGsZ3YXkqJoKbBkSKM93JZ4uRhEFaJ2K0C
KgKdLGdUrJN9NvfWgZDJZzMC3sMdvOvLL6VlbDwNnJ4FfJ04OgupIGFugKEY83Opoj8Klx8PdxKq
JvJ75qg6B1HxTcho6Ailo62kPfqNRVBJ/qFArrPmGpeEQiKYH1nkc+aXLqhOBoPFoM2vvU3TkHwR
UFcXDERPjLWfLJoWrh4sWRHq+DnpzAASqx+vls2txpi8xOqWhEHu5gYBUnEDR7V6TtSKs2NwjXqW
b/Q+GxmMp4kjLMZgRopuI4i+e+rZ7UkvFkKWPsJ7G4dHvRg2iqqPDKwIzYhM2A5GdysNY3mIpORW
CxiQk0mbq3q+06hMVdU8MKAN+x0mba0xMo+C0KMRBh/wrWCnJmj2QqXiDOBHI31T9HuPiuTgG9pI
MnBLt/KalWDMQNwLJ0Vtu5/1oPYaiJj2ELvxrF/qzkab2v3VpSNRy+eIYNacIjTAR7R3SbnByngb
90Js5bx6BbJw7PIZ4nOxIJrfKkFw9WgrmPWL8LEUJiMhNFAWRQKnkgPGnUUEZhIJem7tEC3pREOa
gxsbmHuMCVeI/h53ICD7YSKz3VC3QpseVNk4VzFnYMgRTgShEnQl/+qm33tpC3E424SKsYuM8W0e
jyhnHlMUqQ65INUmUzhORIlfcWIgG5mZrxt4ldppKcHrzxJkvkXb5kIPeVGbk6RsDQKPHFuX7kUh
tj2A2+UiVThwULFCTQiodwtdjvSPhAubpJ1AB772ofahGtK09dUeWDIWUoiGTE/TFLwdI0Ld5tdf
SHgHGJgQmxjiX2GM30YhjKRE+9aMNneMkXK/DjWJ6yYlRB28oCrfRZasQpUzvYSUU0ey+ZWYuvpO
weUvGcrlqU/oWqs07ieiihJV+QOwL/OQymCg1BRPTgp9ecEmokbsqSqNfSvZCR0urTKOe1PpLcYB
cemCmmugp7QvsVKBo25PUsSvraiF06TlY5zm2JGMI2BMby4YPw+tTaovRQrHSMPdQOI41M75aiBh
L8XXpNifZTbHHkK2kp9pd2fmw6vZDJ+QRPfzNLmGqrwVY6RDSx5A9GK+8Mdah08y5C59ELkU931i
3nWNhS0jzi691dFAqWQa2fZrrLck2mfag9/+6YQMqhuGKAliJO7Ipu+NYX5JdXEWisGpG7TkOdHH
qGXzpmTW0Rf54IWRfEvgyKPak4ppd/k2CKc/oa/3aAHNOxoqBLjEPszm+cWy/1iGhEhEXVh8WTu6
bRszwGaACb4u8GK18CYotsScO33d0W8Id1KZX/L0EWyeTbPT3/ObdOsy1DZjrDAT6xV2VaN8I6mG
5lrHJgDYSdEP7QLZ4HaH5iQ3N0Mlv0hpSqulU3f+CHNv9AnDS8GgVWbnBn37GVZI73XtwPiiyVMG
GIPp6IwqmX0NN3JyYCStQx1OSamKbFcpeoOPIQ8htSXXR5ubV5riWlb8NZnhS0ifcpq6zJV62ICx
rU4Hc3ouRJRufHWXChrSOT5UPKjBxiAHphDdS5IHS4Wamb8f81+zjdrlhkCvpFaotJJXJ+1iTKST
kTyOI3dvnVTvbTkw5OiNljZhQ3s4JCTaNm0Yyl+lT0ZGEpbXNgi3GkEiW3saT2WifqQSht0whvy+
8Iaq9hNF0iMN8WIroVFxKs74jS2ZzA1tTqVhaK75tLWhAE8T5Xb0XJXnJwF0tgJbYIUTIaWrFTd4
/1KfWkgUfRV+epZNCah5XJIs5Ou0nqJmHwLYcBAtmU5dqF+DBnYqfVQMMydxS3kzFWlvziP1Exs1
j1Z+FQWoU3jdX/Bm3hlRD9tKDa8zyGHIvknikgYLhWC+qUMiXG9H7qacihgO83ckMUi/+2/yLa++
TcRyxDVKIeg8680nWxlPUw2MBM4cWfJafdPX4j3nnwUS5S5KbHUnLZHLYTmdU12G+h7l3TaKmKfJ
jP3LcnjiHEUGgqh+uRwamzqYdryOLngXAL4ND8QKPSaKKnkkYO2eMJL6zlD5qIe+7PG5srRnatsP
ZtYx2kSYqs8ozoiuxjpxShObaSqXKF9jwMu5iciWWm9VI695lQ31rVLQUmVoJijY/ik4eE4+aHdS
mlAyFNpLT99SCYbeI/1n4anYwTnUxUMwG3slZYAuAkL5uDoxAoC0xxzWUmG3Vp2G0BiSMAWrWzsM
7sq/XHh9Oj8Dzsox7O9SwUzNqPHTxAOxKEJ+CWuCGia1IA9qeABAmm7RcN3GZn+mrYDRT0qvIg1a
j0ngeVjIrZN2r7wHufVuds1TI/PDTPQnsi/uVSP3REBOIRHAUMAJkp2OTc3Zgq0Lhfi+0eSXrtU/
JLOnrozSrdHIrotlijEx939zjjQcE/2h6q5JBQecCwAyuAXerLz6y+TVkoLzDKkQpPY5UY2Zwl3z
WVbjtjKlp5RIYscMtcEdCgbeso6awefXwiimywsbq7iQHV2kx8JvP3KBhSLsZqCUyJ/q7t5MxUnL
jMZVpY4xVY78XgZQPcaS5Ikln7ezlQ1WcKLo4+IzzMI94IpjHYVbOdG/QqumTlXTBSRJlSjFaKdO
5TUxCBStq/RQ9kSmdnK5QRX+nigNclGVhG492sQJjee4Rf/m54CD9Q1f4dSFN2aUIxIezrmkwHcy
lNDB9OgP2h+/xULh+99zLj2oRAmNRhE+SMkbzMRcn1VXCmTUWIN6nWCPeVqrfJpde1Dt6L4Y6Kzj
APxq/eVgh+nbpPTPSY6vmrQF6FcFf3M0XKdkuBQx8jw/eGcI8U6wauiYRb/Vy+mtKxdfnsyNXMps
FIFzAXtcRW3H2HypVI47unihp02UZuVIJQBepZoQvtk6iRRJk5+zlDilQv+TWYOggy69zsFwlisQ
0nZ+UbmEC9PatUVhudkA5C5vN9EQvURpLdzvSi8/dS398MsSraVa3GXQGlsz4+Ji1KQt6S14vNOc
Dxuf/HhUTni1lfKEz+helXrE6Th/cVnspwEsYUg2aBzLFPW6vOfXiOZ8Fpon01OFwRXgBckHV3bb
eYxJSoyS7RyYJxyU74ao3tJ5vunhfNFWMy6cIc9GAq1N6jw7L9BgWsFOrWPXHDoExxJpUfF8xbx0
hFo77ypd2+jgDbj/KORRpq6lcnb1s9zvyXSAoo8MfLQ6IOv8UaVm/xlNijcm9RRHY0THrzi/aOlT
JxKPANXbOmxfwp4W+PITnCciphCWyNvA4IeCf+I6p/6OiviLb7ZXKrc3PqB8Zgn40NJK2ZBCdEpF
dt+G6ms2GoKJXsiwFj+VZUN5Ei03xjy6X6UCgUxRhuJxuWc2dk+o9kvZxp/Mfh9wgbYHsPlkKs++
h+/lRS/Pdem/MjxAjxEyRPEp1J8lGjm1QthKN+nJxsrUPSojynrxpDFkqALyIaVzYZbSlbnm85hR
2507c0tedu4VujEwpx/tbTaDoplFmuzz+pIXEg0C3mBjJdIn815nwgshIt/aj7OEbzIDWUlIVjBa
wbGPBiaNkBPo7UtuGevEFk/6bmoy5SildLAqnAh0IkwmalYoY89QdtNkVwfscZFTT2QwjYqW/ZGm
Bmi8mTS79enPOjD0Medlk/qeiYUDEH+pcq9qCRs3s4IsgyX9aXyxRASMmwALwxwnt7KnQ2FiScfk
9GZQR1YE+lNT66Q9f892VhiodsKn0gfEnqnN05zWza5nhF4P3MP6mgJk1N6TL/zeteni7OLuM0vD
QSi9vTP9b5PMTndKlXd0ZNxrGuRusSwCco7TV6kDqFpoDO2NQfnr5xYnDSPszPc/tFh0LiUiywMb
IGwNiLOc8zcZXJas6hgNy5AtlE6hiYbPNz9DW/3sG+TbExdhv/MPkJgBpFOxam312U6AfuvbcpIu
1fJx0dKB0QzkUwPke9t6gp8H9jAnWWLO3X6Kz7Ns/MnKmzIWvROnw30e0H1OLetQl4KSpnmTqLjJ
TeurHnUg/kF1O+npXby0Dmwpo2w41ichB4Pb1BpnhE0KPK6yI/kYuVcF1UgPv/UYXA+c1toh7wWB
Ojqzt70WhALYBMoO2YBIoJglTNREMyE0BvUm1subOu5fxmwJWhzjfudr2fcQzc2lhbQRUN6WdWbK
WmBzg500+gOatrFD+SWazIsdfKuNRk+2Jg/NYsJZRlbO5TG+z4YnX4ugC1nM0cJACxws1s7YwnIY
i9G17Ji5s6kPDj3VXRzJynNic7WGHcvslhLLmJEPpUQn0VF9MXpxZY79YMjZc5NZ6UaqRYTQIniB
MYKF3VJ3uJlkF6EHl8FFdGgSO0TlkCJV5y5lz02vYlZX+R+rS7d1lgiG1JNkR5Apr1JPGr2wrWwZ
7zNO/mygVOn3NFdAqGBxp+M+tCNzOIncJStPLTcxDAVHU/+gpAABZQ3kS1+UyKooWOnlVxJXsF/y
YZ9O1JmVVLcPqji0Wds5U0BjqpkpPplm8t5R5ONuU0hOjuihSYvwEMT9MoBWX3UsLg7VygDcyVjf
yllGY0XVP4ql9eS/VVRYXCWRGLu254aaJTLZ+hhgDewYjNz5Br/KvKDY2cn4Tvprj7/ORaNSbuxc
h5I+0fYwlsSarqLiF83dQL+MHwxkhGRXh1AqGN45Y510dxWZ6V5DvNEC5D9Rl78EeuWmHXWbEaKG
MlDWZCxVHuK+gvjBHSGshO9WXSRf2kHeZowpncnEOR3NJJYL+cYuhbYTcldtIUQe5io2HSPJN6FK
YMsccHMIAtGcBurtiYXAPU7GJyNHZCq3j3TN+P/nM9IfKrJ+1MTHtKCszrwVTm1sEL3Sb2ExQJGo
8ujcmvRPq5qifamNEqZYeJCpnW3mVuNmPDQvIHo2ub6MPwuscXN/0BOupGlUPOXGrO1NtUDNLIrp
KJqlJ1QjpyF+Aw2fmdSMa1PyxPFubETIz0IaBAbshkIgJxrTLEN/ytI6c00l912QKzlaTlyvZewS
2ZYDgFpOyZt05COSiVNYS2vdFUIseQrVWRfxc/t/+DqPJbmRLU2/SttdD2ygRdv0LEJHhk5Z5AaW
ZCahhUMDTz8fPFlMFm9Pb2BwAQ+FcLif8wub79bXGnsXRwkAJv720HyeK5tPLCxeEj4RkZjAZloj
JWO73YvlWQCLk+yI1OdwCIqbSgiFOypf+Pwq6zCpkfuuK7Z7vLZWjhuMRjqyzqyyHHI9a9sti2Uc
dDuTjTv2whkWq62Zb0kWG2jEbLzuVISYt8CVfVVts7nPdH/dxeOL0cO67JzuqfbhegIDqrY5RjRM
0c1liCY6KT9MXIII6wTfSsNuV47b3gXkUAkcejrCKMFI2Nwu39Bv5isa42untgrm0y4MmM7FdiOH
mCBK8LQ6ETods5EWh82cO9nykVvjjwTrvzyZY8N0M+T6HqGSYmJZYXHPmaX2NgTWq6r/6IbpDekZ
zC0QCrfEdaptFWUcnzi0/4r4Flebur1RUxgUpAxRr6khmRD3UPru3JNjtnHxicNuXYfKF68y3XWr
VRiuRUlxIvPnrNPJxR3PJKdD2mupaqx02OdA7mXFyr52i7CPuUQTI1nx2N7Hhj/e2b5KboOtj5kD
yXGCYtgoaMGDQ35olFTdVO4VjQsWhur43A3abqpVosJD9dR0ZETsvlnqQV4vh97TWCimE+8+OIV1
8yW1SZEZP/Quurrs9tkE81TsugGoEduBdiABHXoKa/ZdBW/8EuBHohSYWWPutOpr5a0qui9GgK9X
6p+SFmyl2b71LgH9MiYED7rysSEogN+bh+5vbhP8MJ46n+1hjHrDGoLOqzKz10JnPAwO1gVZHN8U
s0Q93xq55aayWBRAUVZax57PmTXx6zJ/V43+W9OprFjsfqcx92xn0e2+SL+B3cC9EvVT8r3sjHWn
uucTxdxVYUz4xUq3IRK4gA1XiRLvMhVD58o3rqL24rui5t42xCrgS16MpQc8kCS4JjxrHTZ9fy7d
tQF6duUOJm4b7es4FheesDGrYGNhltDnqiIHB1Juxngm7DbsOzBtAyA/lW8xJCu2CvGDrnr+MhSE
XsPCijgjcJIGRXvJbZi5yndi7f1XJdiRfVWRdjLPXU2abRry744za7OYbI2qGmBdx6+iqdM28Kb6
Es0Hi+hbBpL2TlbZqcDKiMhDmdh82nq2oPGHXQb8EUyuzlyKsbqreKj4V924KgXzsF9qj3EbxdwH
6kuNvMRK03VnGRg717atlTl5L0EUmrDciGkXddavK5+NTNbDg4gX1VCIvRjqx84pp60eG9G6q9Lz
AGSM3DHZOaNKxZY/D8bGbpugIzyQqyUTxxKOORaWPjIVRIfXRlW3565079OcLzSf0kVWatW58ZoS
D++Ny0PfLdFkaUhvoDp2qfyRID9hxiYcvvWthoq4Q1o+brVnwwZZWNZfS4GSC4wulkLZ2qucS0ZG
bFVOZr1k0br2oQ52pFjRzJmNNvr3uBpXvt012BfeJVU7bBD+Brnon70pOAU2exW2ZZtEL8NlryTE
Y7T+TsN/gEXO8M6Ui3iU4141o7qJNiEMYwfP6Uj+0+S5FKAgXSnjjwH/4Ng3tHNkGd2qybNgo6Q4
IwjN/eFYYDSz5nloOn9hIoO8dEZ16dQj87MxvZmDu6sMbLLjH47NDTpl6XcxwK1VnYa1n4KJUT4G
h94on6oEMEXDzaXXj/A4Dl4Fwifww7UfVah4tPrC8czvM+OEhTjqJLWnG0tfd446yOuU/Mu6C+y9
B+TnDqLikzbbjAelQra94AtwzLc6hWwJj6gg+LoZfBdRmzjFL5k8te7gUYQWyJ1djJfOIHtgmf6X
8AoChVll6ffTutWB7nfVaWyTdAssYz92/gW7EKgvxCISbQCq4zBmMI4vWW69V9NwMs32wioV2eLw
kPj04O5UAATVm8Rsubvn1Rl5lIsdhybL2TojcmLshNXstQEf9Gx4UMZJO7VggXRwwJsi2mUVS9zG
M971xGgXuV2/KEUzEedKeBjwvekwMwWgp8oNDw25NGJur7rZNEcNs9g4dMeN0jTeqp6KpWeG3C3R
LUWZYRkw1xfVFlmlPZhJHuWJqsPvL7+mNnZi/mDgOK28B1b7mpjJt6YKJ+5+fdsLfhczwrwQv/WN
PdVfA4MgZBzPdPqYDJqBx5NeuMHSRKKMCAMZW4uvuau6DcAnZti7uImf+P3vnW9VWXmrgHgBYVqC
/rWnLpSebZUVvA/1cF/rznuZNi/uWD+QhfCXeqygk+9gnOWhKCV8tgOmNqN3yKMquAbbJpBsLA/c
RZtNgi2/StbZ8Y0DQmnfNL93lyIHJzZns/IGej47tXSF7c6+G2zEH+5GY9w6/IPyoNhmTNy+rfxl
tNEPxM1yIs9i2BYqsDbo72H1njv1Cz5TRKPz4iLMjebz5GROR13Z22Vmh/px/k1PXLDpw7p1IyB1
qlniywDvtJztZ5QRgJ2vvTn6OwlNdx1O3mkAkrbKNaQRgF5HQgXT64V3gzVpizgKT2Wh4FppZEcb
tlqSi2zbjJa6BjZnsbrol21ub7V+CFAbKwUWLOJeZ2AU1vj7J+ZdxaY0gNGJu2MI8doTDTP8dizj
97AQs+hUszdyhc+NK6dpE8VhecsmbPZAG/tnbQq9A5GN5VDjPe5akbYenPwxLKur0WIEgUw1byNa
9RlYV5doOXxv62QnbIUE6fJlNKoYVxnJEU29G/BvRP+GkozVQBJjwNwJ5NRWNEq57stLM6naIc+6
TZ8rwUokLMrKelfkGutWYsJRHvHrDfnaDadTlDEB+aHI12rZ3AUuxu2Biu0CiCPNU+q1lyrQlbu/
0qFaV13NEqAJrorGor/Pi7eAhJ6IMaP0AiVaKaP+ajfiYqrNLvPScd1orHfTJrGJBxmQhVIUWfz+
2gTGt9I8BAazJj6BDumwHx4Yh8K0oLl33jseKa8Ev0zhPpNB2Q7YwMFpORhsSsOAZcQQ6BcIK5ew
Vy9R34L20PZlkGYbjfCAndnXQfdmKA/L0VJgpDiCdS0r/aUeokcQlixH0aGymg6iRm6f88l48I34
3mRO2bhOu02qaeuV2p3Pkxyy6LItSJBhTbmOY6KROHbGUbXQxWCsgFFScgMWOyW4mDojag6XOyrC
7dhpG6dpWJUQbPTwLFiUSno0h+rNj7u3pCZXEU8LTdynom3500D584u/9NB+iwbrve0K9Pr1laGm
5Rbxe/JlI8IKgl27HX4jJEvCvswrgmfKxSimx9BynmNn2Km6sRchS1Wl0Y/I70D3MMHotDwQrdpt
F8cfmqmshVrywEAaovPMjSV4wqr9typHNjD5ZhomPmzJnqDuzXaIxKVN8TL53qoaJ3MbNtqThw+r
EN6XsJ0R8VF4VHqAFADtcIHIhqOV4Xta6AS4M/dJRcWt9YsLgkcdyKvuQXTEYpoAMmzh2CeIYxja
+eV9BpFh4U3jMW+9VTRZuCjRhYzJ0UAnhTSru7Hc6t6wsteqxqtMUR209gGkqd2jZxJeNjxoBZb7
0DcaCzZrxZRLBhqNBGC45lOCQSd0E+TFLKN6zdV2pYBSFbiGDpF+sTUHz1B0A2Ni7m3p7+ZHHnmB
lylPrIUZ5nDTofr4wroJoz5b1eAuyTWy7ca0bqEI45q2dr3OwfT0LsjHoTnoLdnggHRKpXxHyQGr
R2Kri75CQRJcqu7w0/bky9NUY1/q7AnBMzdGWslzbdq2WvucqYTAUEWaGelbBWJ37dksSlgo9rBV
5jQgelIRshNqMBIcYPXr11+Fq23ayjy2joMeSokzZMKcjaCFUxDQbJtTX5rNSSui9kQAYiKt1ys7
4CP9olbKYZ/VZnkfm0pyz7Z6PpcVRQ3/EZ0iHpu2jxakHwbasrLUevuzmY7K0K2xNRQXWQUcgDyE
ZX75HCTug5h53B3W1lSX98RhxD1wsYdSRbxDVhnYu56Fp+4+Osy9UgxMN7zbcPU5EIF0WPq9ruxl
P8DWw20Q2NfPo8oD3JJdCKGStDXvTNbVdt0sQdhZyLj8XZdG7lJD1Ocie6DdNYJ2iQloW0l/MYfu
54G93c018/7uj3qTtQFSOj0Jrb/7a8JGxcI8kifVz5/VKdZq5wCEkRxU1qfFiPVUaF3Zi2xKXfjX
GE/PR+EDnCrKvrmTRdsrktkDblpHQ9w+elWQHnRBLDEP+pYnR+Pe8EBYptBvmmXuDKdeZfKVl46V
Vy8DwHp7WYxTL95CbDBXHwMHfn/Eq5Cg2fyyVYrqXKJ9dJUv5XrlC1kX8yRfqY+wbJx8NyAgQfe+
FdmO7bSylMUI5ump9/SnTCi8D1W9GEKrH+Q4GlcSyqjEUQ5k5YD6RO75G9naxNZyBNMLqyYtbvJg
paLaJBV/LaSywnDZ2gVaF31WL2UziObixgtGuwoPZmbxuU8WTSGoK5Jan+Mk9TiwH8i3BCn0TdMY
0YUQe7gp+iG9koKfkQNleUOizlkVQdTdJ0hqrmpUFR7GSthLH/bNI2uvahn0dvrcEH3jf2f1L+GE
np2TWs5f+WDli1Rpi69mVb5jKgtdsspf3C7Ovg9lDm0wNt7yCSB76hY/moEVRUZOhQxHsezUkolj
Uq/+wIpmUR2JVgHJzVChMe0Y+AHWxCx3OnpPxTYkF/JOIuJgNJN4Syvn5oDw/xb18Rc3D6tXlT0B
q7fa+6KTu10kcTpuojLAGsXTxA0zeXQ1U4cpaDZclnVBUkKpnBQWP50QN9mgBZrDJOGXa1mUDVVE
cCgOUoXlDkN99CuDYW0DMVvJYjMPUDi6u+4GF0W9X6+B13MBfJo8mtWLIlxOlaNuFENDhXjuI8f3
yAluB2F1H29VNuS1327zmpyW7CLHHxQVnH8Xku8vBHg2GOm7qUuwiyQFesEtKNu1woqxBC3DE38z
Zd0oQ/yAiEG0rDSr+Zqlylm3yj4gR3ybXD/8ITLrFYC399LbuosFcgNttndSoiqeOCh5YRwcvXc3
bF47/v+ZTl7c6P7q/e4vq0DKJbTWsAf4gaZkuuVOaX8ZbL1YBkE/3XtaVGw8O0NuJ6u7O9D97hbX
Zv+CrWm9MkSiPoMojBFMCq9CTe7zSdfPRpkhtGDYPakJcoFtEoozNw6JoqBIzglbp62B1sIpScx0
2wpUUtKcBFeW9OMpsYxma+SgCnKT5H9ratlJa0d9i7JNcNI83d7yR3GOSQIRoGDC5V92lwM62ZZQ
+3eGFYc3ViMs6TTH/h6kd+hK2G8N+/BF3QTjvewaWZNCVObvrkNX/9HVgOZ8r+Lxve0ai9m3TR5A
T8VHvM+2vY+2KWrLhDNkHQHPbSfKPlz32IWuykol6+f3t0yvcVaO/WmtR1N/kwfsZZ2lgZzERha1
uZ/WwcQNjNLalkxtGHfHxLJR9Qn2eiSGj+vCmKCyq/vVHUnwtwk3P4SqiPSD9b82pYfsDTwldoPu
rsBFBYxlDxkYXsLNQFV4BWhnWMu6vnD9G6t7MPoobpITop+sc3pj1Y/IM8lSH/rZGYmynSzJgeCn
ebsY9zzgzIwhD5Zp+Rg38x/6rAPPWZHKtfV9+6sf+Y+VjrTdRVaVnpsj6VbtigoL9SFNm5Wq96Ar
CKA0GyU2+e2wgwzXsBHhYypTQixLry8OjwWAAHMlsclk+VGuRYUAH3Hcj56yiHA+oab58DmEbCis
oLnYpNTRnHaRgenri+aP6k4G7nMl5U1wY/5/KgPLVneKRohfXig7yoNsgIdKOni+eJpK4OOJZ++D
eQMqwso4d8R/LkEmgLWgGviVqGFNkscqrnqJUIU1wccpWhKOhpO/53rh3aIA4o0niKfL+szxHpD7
UB+8ebkrBLQYJWzpnxeHokQVyhpxm/bHXKxlfRuyI+rb8oUsjoM40YC9akzqMrOwnNXCXjnUDnfT
Qp42I86l+dAhZW4pB1lVxQmtsvxxKms/2zsP4lqaKT/+qJfFP+os3dX2mUjWvUsMFd+r8RDq48+D
qta3qOWzTiZ48Sx0rL+0GPKBWiblV5J2b5ZZ2q+Kkz83mtbsTdswt64Wh2svM1D9QAP+2Sw00mcw
PHLdZT4NNHSZqjR6wfESU2MmTFAZyro2xoOLypY/xsYKVDjzXz6cRyGy97FE1LOt9b8Cq1ZBkBYu
O/ZeuetfdrrWISuqkrpfqL0R7PwsZ2vdQO1y9ey19LQv+JMr9whmF4dcR2YwciYACUO7EVmZvnQq
SbRRSbWNAoXrq+0vGSBbty9dFZR3mqjSjQpBbF+0QfbsjuOeYGT+qvVGAevJ9w9Z2MX3vhn8kC83
6S6/oBiKi1Nk3dkPyDIM8wXz+wBBSU4rBhuY24G5RU7yW4wk6UkejHxoT8JsgddaLhIHCrt0AUDy
ZOiROSxkH7ic8ykwbThw5uFn8dcQsntWli9Zlha7z6FTA1iwqXTNuhVQA4Zh2qPb4p1lKU8goDkd
sveyGFegWICn7nu3PjskBJt9TQQEdJgaLQuhVC9jR141zk3xxZnIW0dDWr8WafYCzKP/jkXzqWU9
+l53NpSsPMDBvpgWhQtNYKGwkZ/D0V4AvyUbQMi4gTnT7TN44g085VlcrnAECnO6Vi4irKW3svjZ
kKRKhg8yOMuOcPclelY6bMQNBKmPrh0Kb1OXQHz7wa73odHeyZI8yC7W3E8WxcwuMvuAeFnj3KJB
Vfa5C68rg6XOLr1DREGHfLWK5mbZp1J8dZmmxEQry6IPj9XvbOmVu49LdC1dVnpgXT468zudNZwl
rMpybhCGGOTXa3xc3/tZxZ3Fa9RACg5D2fSbZQMO+z5Isvzen7cckVqB1flV59Zts0oIgQHdQRIO
5op+rVTXPQo9ro5wWV7YE1uPKrQq9Mbsa1k7SMrG4MkdbsSjbLRQtV+BAyl3aglOsOmMcps74F3T
xgieIr9w1mWHOIIeD/CooHdintNBdRsy+3FKQdl4RaC8b8iv+e95x5LUqBrrMWOsNQDZ5DhYRrgq
4xQCEUiBB6KZ64GxroZlWA9T5RM4dXR2mJDs2Jsj6m6YTbyQrY5BpnNsHP9Ieh6B0ShKz2VtV2cH
xBop9Cr6Jpzsrspj67kySgdORYAcyJRFL6VCAGHu4PzzSnKpNUF1N/wGXuTjSpsZa1mOtX4lt0TE
3RHpY5/CUELAM7rFvo9ulNYUpEhSZ9uPtn6IeUYAh8laMtpxcWR+a7Zjpjpnk+9n7SSJcStS7O8i
VXEeh1myCD3ehRCmu61bfxoX2ezB0DqjdiLVmRK4RHVrrspB8J/K+fDRr6nMAm8L5ecVsqUZRxyS
e9PHghByOznuNYjE9t422vChtNGsiBB6W8uiPNDBdOz2npX9zAJCeOizg6yjg2YSDiQC0u99rzVx
pu2Cg52n1akP+2ydZGnzrEfxd/lTa8aPyOrDt5h7lWD6iNHFfI2LVNHBnK9JHWIKVWzWz5Mxpw96
/93MP67JvVRb6G728xphg0tJ0vwApco7aM3oHUh5kt/qdRISIs6DTcKzocINm6ZcNv15yiLYWClt
tEkHkbWYFJjw+HDVXdR8elSe8VEfA0QYFpbqcsznis9Dk0YYAIN6fZwg0q7bAcf1OhqMY5HryTqy
YuUFkvyl5y58s6Luata98QJvISctXv9bVz9rL3LpaobDtfSin13/GNWcVDzWC5EQRnzVq9x4Uv2q
fAy63wpR96p1tv7Ronm/tfx5TemV/baufEAok+hwFq/VgWcsjH8Soqq5lqeJhiBANB9KL0Zh0r2o
6HYdqmTer8nTHA1aBU/Vf9bKMsrw1d1kELL2RuUut4IDlBFzm5IqviMrr9zJeojvBE9lpZYNLrrI
c2+Sfl6+kL1aW2utnexQy1p5Kg/CtciVOW28KFHO+Nlftoxa8LX1qvAwMs9fA/4au3QgMKdlIr/6
uZZf5Rmr0OeGZOrdZ/3gB9rONUjcy0v/2Re06c++Ddq9CzQOWmSH3eAkDxZCn9xHmbl2RIZ2SdPC
/Zann33qkXTHn31ks61aiLV0GMtEwAyDRwXx90OeNyrx6flUV0B8yTN5qAOeXcCTwsVnXae7ozh9
lhN7SjZxho6ZvBiKI0pNf4xDuJIkTV3bTFcuObLfxmDh5CzzcVDB15RwtZDr67zoipBBfg3UML+K
dHTgiPvGyhv17PeGXdMh4PdZWxqGsyLTaqzkhfKAtHJ+rXfV3FNW1D34MJslxxaeRobTzMtEuvGE
GYJYyCJUpmJbGygtyaJuQhlV4GoeZTGyoxUPSP2x9HT9mmTmo6zuI7RbGxMPuXjMx5daI9XLFsLZ
y1bFUi84aU43jLLNhzqfPob2UrM99HFboqfERWQ8xjW6QuxH57elpagJFpZinHt8lV50H2eSf3+3
5vxuWYaFGzJJw8vnu5VDJrzbrEagWcDS30ol9IzHxaYpAnDRs1j6hzr6rKf+WRR1CBPNA0IjW2XD
NKTM7LKcqvmXVEvznSyNmTgwVULxSbW1F7PWhRYYRVe03YZVTTx7PdTOCJQpzJY+QgXngqUQ1km+
RfqhQj5L9v640DFCsNPCnX09oqul1NEVvFnA1qK/JfhfHBGQP7TK4L6oOi8/egOsI8+7ii55qufq
3INnUyWk05s2cV+GxoiXBOKjo2xt7BhPjDF5DjTQ042Jxc7QK+5LBWlsk1fxsJFX6XpPOLKN47On
pN7zFB/lS7pKpx5ReiUDOL+UH8ckcqtc2crimIxfJnxn0bCqy8c68NfyJb2G3Jg24Xzddqn+bMIa
SyL31KQGGQ9VhVyMkdUJp2zn1AuL3Eus2T64UPNhHFMTuaFfzYMChuHzkmmaRiZRJPYtHq2GBesk
7B6CsO0eMFoidJgCDvUDikjeYCDTj6+fPbTWf+pjIz3J/rie1Fujg2gpi9U84JzFnceS1/RVZi3R
FPG2nmFtm3asLkMO354FAFD7SuHfqiKS2Rp28Bbe2rAr3vBwysAJBrPXgAnbdmpciP59/GTZ9TfP
UPK3xNeBv9jiL0O3xLpBmfBINNI+lZMm8EDynK+xIlayq3DJ8+m96t5PKd5woxrxJLGq/n4qvW4h
X8+GpJh2tnj1S6CKihhYjCmJdaghVa6LyHZfAA6cZNcm1r90rgoHUbc13hQRHfkZCr8XS4d91N+f
IWEP9fEZiow1lfwMFayhpygX34DvdhtfJOYmVZNpBzggW+kIezzJYlcl+UoPVf3JbOqfrZMXGL8V
1UQXO5JG2Qa2M3kSQ4mfVXzSV+qoVmfA8P1eaEm9QzYZHVElSlcOunl/jWP3AgTa/OHWhzpVpvdG
ME0gQh5DKOfqyfOrc008s2gRXOiN/LXPRLhFLytD/i7tyyOROSyj5rM/ii0iz9gMm82SfQC9hehH
2BHYQPtNZp9TzVj7gxIdSRu5y5S461rWC1cHCwTROT8aVrEumh7LiKDlCsOLMH7xBvdjgH5vOCau
Wtpsr+c46tE0wYLOJREHoHiKavxo7KpQW1dVhyLB3CC7yFav04sDCQRU9GMSVCiBbdIqsE4m8c2T
PR9kMUx7+zBhLilLsl720DLyRyR9HJSp8xjq+3xtX+BxFFrZJsT1ZikF2GG6PpUI/T9EAYDJWgNn
IYXQnal+sj03eSCdHn7Ul6mzbDW9/oraBmzz7g21cZ5hwF9uQWn6uwDpoK0bpvlD0pPkaBS1ezN6
dYkAdPuqotq0QsZROyOdigNam0abQSj1c6VqT0GV9EjqYJQ15t6LFeOhEmtOcmxL0eMBYoyo9o/B
lT0GZOw8uEEr74+G3tg3az6YOrhFq7iNcWTPimLtCQjmAf4fWMvKTKq9PrGs+Ozf1nW0URu2bLJO
XtaFoPDHqM22sigb1Kh6R7beuvvs5oCkcuoiu0DetG+p8OuL2ynLzw4oy7A0i8fvn8PUhiO2zQSp
T14kG9o2GlZJGvpQLhhI1mlNPmB2HWV7WewK397kUQkaQsUbxwusF5ct3aH3AAHIYj2O4RqlGnUn
i05SPDWku66QqfwHGOqbummtl3IMILB599oQmydSF0jwB+oPYFjqNq5KtjSyTh6iKK+PcK6gLdNX
nQpj409VuW+6/AtYYKjnnq+vNNWN7/sxt66m/q0ltgBxBruKPTJmUF7nxqIqknvVjNSVSnZoLes+
GvzyizHq2kGWkFK0rl7+TXaXNZGlqXsWrb+PE6eFCiqiUdaV03UQSZv6SwCH6mMMNhfAtcX0BfKL
u6w8MtMxqX9tnoAi9F4fPku+/1GSc9WAysVnW/eP0q/r5CT3q6e8jpxT/6D35KrnCfBXz4/Xm9tm
wZ3/5jpvCEA/Bv0+6MfkBLMxOVmJf99mY7dDjiU5fdbLs486MZAw60E20P2zOq+Y6ReyXE/d9zQA
mI8/w8nPrOIkz+ShFiOaKnraYiD2d4OvqdHwW9l0ol2hBtld3OND+THM5whdrYxrLZ61++bx5UGO
xaKgW/zrP/73//0/34f/DN6La5GOQZH/B2zFa4GeVv1f/7K1f/1H+VG9f/uvfzmgGz3bM13dUFVI
pJZm0/799T7KA3pr/ytXm9CPh9L7rsa6ZX8d/AG+wrz16laVaNQnC1z30wgBjXO5WSMu5g0X3U5g
igO9+OLPS+ZwXkZn84IamtmjR+jvLpFr7VzvOh4wwGtlF3lwM+Eu8wq8r1goUe+xUMEkIN0EcWKe
q8kyPg7ZpJ1NptY7csN816glmWdQ+eVW0YJ28dlPNpBzw0CziJBMLiOCola+E7nbn6w8G07yzPh1
NvdAOSVnGQfuNGRrcvJ1bd9EbXErI6C0vjn+VvJydW+F3rj5n795y/vzm3dMw7ZN17MM19EN1/3n
Nx9ZIzi+IHLeKmxcT7aeFee+VdMz7hbzOeztmvzGXCPW1ogzGbCNAemQ+fCzOq48ZANF7Z8Ukpur
zFQtBG+G+uZFToWEAnWDb1vASdUuhNX3d7lsq+8irVrcZ8JnAVz/EpENf1b15zRp2icD0tR9ApZb
1rptE580H4qhLKYaSZXBUBDPn6+x4B6sg7SuIO+31jNYi3Q5OXl6kK15kfw2/lD+Nr5iqPu+rSBa
+hqup77fINZRdyeiz//zF+0Z//ZF25rKfe6YrgblyzT/+UW3bu6yYA3ydyIiPXoxfH/yGw4yjy/V
QsoCYh9qefI7/mzuC2RR6zy/++gX1i1MYXRE70Jzqo6EdeDDJtxwmT22mGbOlZ0744flqe+b86mj
/+xVWvZ7J1h3iaD09mhWGevObabXplmMNfHwCYOYjZrp7b7NTPfR8rWrbM/Y5RAx10uYnL59rpA3
XtadO736dfI4EGN+ZA74Y8AU+MG96hkADZdDim7pZA3XznHCY9uXJ1lCJHC8/qzvrvg8o8DXlbm/
6AyUH4G5GCvf/OzCpY2Zf1yqK2a1mlif7IoYlEeIdAgS9tFwr/ricRw0DYO3jliS28yfJVD+cpz1
2FrqFxX1/x1gIfujaI/ROYfD+mC4mARFhZVhmMrV/92o8+WVgRbC/3xr6Lb6j3vDdAzHtvmb2bql
q7rpGn9Mf+SU0VYjV/yM52k2PZuaa27qMAYWEqSrtmv9g2Ib/iHsxC2EILOVJVnfZK2D+uXcKssx
6Wpg06Wx63uTxQQqZIscHAxUFOBxRJynem901nAvhF1eoc8skb0Z72UVCd5u0ynoz8qibDB178Gu
Wv0oqxyn74413l6yJA+Dr5Vw7GN1Q77XW8e6H2xYPzrbgiArlIDSeCncWTRNJbJgMXu+DFCjFTcb
n6IOL1YRO2xdO2jlWxPHEzCxjksuiH1iGabsE+U2MmqKrWlWh6BFLMPKgmwbz0lk4uU/DyAzgdSm
UAA+G6Buk8acr3DmK2TnvLS/aYZvs4YqCUp1QSsO6mzH0Pw6q2SLLOM+5LroJzhAOXDOlR2VQT2j
rXaV1jDJmIcnefZ5kHVo5Uxsho+yuvCBlX92bTC+OkAIhyQAcANdCVd5RpH0q0lo/iJLbXPBLcV9
gl+T3VQnvGA2oGCMFQ4HlZUVsKtWedbGNtpCR1nXvWZ394I1/P0EfvhW84Pg+2M9YHNsPYgQ10/o
LuIg67LS2xZNNm59jLUPiq+0cD7G7uClulsuPsvy7LOPO/eWxSCxz6GXrHUki/ETV4hkheCe70K/
fPp8/sozM2wBaRZ4knw8hQOv/q2fVRA3hzA4bZHxMS8az0LUdRp9bcxFeVAbMje5Wd4KkhZ3Y2VF
zqLp8LiowM3/0S0WaJqpCM509+rkm4ekrsKLPKAdlZzd8SoLExQ5f+Wa4XPR6tM+n/rMXMgWJ3LD
lUaSGVNoLvW4mQ4uzxzYEvE9oR0yZkAGZKnEqu0YJNGTLMlDlnpiA7VMzOyK+F4ezBI4X1tC/066
8JRX41vtd8YTQm+uLMmnfKxMv5XCv0s1cttPeFz/1tb5GFayEMpWQWlPd5Be1Dt51vTD9HEm65L/
x9p5LbetbO32iVCFHG5FijmJyr5BWbaMnDOe/gw0tUwtrbD3rvNfGAV0N0BSJoHuOec3vrGDPdDF
rJabuNhYhg1yMFNc+da0GjRjl32UbdEygfuCfL5V13ZBDhWGA0AxWFDLQhrcQ9MlI24XjndGfx/M
9dSvH1ODCaHbleFr3wbvoS2FP4xU4evco7xCoAONNRhA8yH5tCIvodImhhRaSPab6Ve/IFDZL6mT
gaXMleQx4/4/d5Hc3P77DZVyoT/fUG1NA5ujTjdVbqZ0TzfcT/PJyHT9tCsq6xH6snwjZoxd3pDm
Rb2wEZPJXgJwQZgp3oh5puhNguqjV1YgWYne67miF5TTGrl+fvd3519P8NXaI7pQqsM2LWBEpjXi
z8TSvX2oUIMu9swG2yVwrC3W6kWvkGQPHQry1KCaSUHTPeak5WaQubtHPQRf1gxzSVKPuh7kz6Md
jBs8RmU0gxy6oLFvbY/Ke3FoehbT/qIu9mOtZM+Gkc2ocaVeyCDt59W+udLsCrPqVjUf0TKftaFM
fgw1Rnx2HVT3UCONVeUhVvPq0HpEXXEOJLNeeYavr5A8b+QqS18NCYAj83dlr2vwaxFNG7dOZrZP
hGGfrEo1f/4emkwOkWIoMkPlMtQGOpJ1uTQ3atXa62ScxzlQQfTzWbOlXn+684P/3atqmOy1urPf
1GQ8m/wo3xDdvlt+b75SLNXcOIk7PrvMT2a5abaPAAbQ1zlqcx+HKCaLpuzvZAmZJgRN/ZimBLM6
q/QP5HrkZd/o9c7sdGulSr2zcWyykZqU4T3SdTJmiTjmDCZ8WifIgmXT59YBnb1EvGEYT1DKvNss
w3UqDbOYikq7fqgITc8oZuieuHFpCCh65SWwAGZVeSdRujK+8EnKH0wA9iTprXejw+WlyfyNxzRt
VXR8nJbk3XHIhuIuzYs3FHUKDi+6jHRdKTZk2KdweUewivakry0YtUm36CkDePU9Y4UU1X/omiMu
cBFL8iFcEd4Z77BSQYxWtdEPvUCeCrj8fSgoQmzMJie5HHsLlfD7Flk9uRfPSG6xf/HwDTafOmds
3qUoXDQNCmEzC9XVgO8bhJqoOSeZqy20Rm63VjhE3BC9nLpjP4c/h6w3Roz3ZhTjQskJXIAFg1lG
ATUxdMm6bMQh0jNqVEvDx3CQDsVSCEqLXTkJ2RWDLrvOdDrVj+k2Cj5dRgy2gxpiqpzFa1XC2bnv
mOO6E7Wjga6MYMROHnBRQYAt6em75r92oz/+SHkwM6tN5Tu1GNMVBVT2Spc89SQBQZkoTMVb5ZWE
Rjknte1fjSpnj3miR4uGr97W0PJuLympNUfm2c8zt5R5LIYJ9Q39vahyE1o9bZqliPayGe+vTdf2
alTuxdGlQC4Oqss1/rFNXES8Qt/GL4lGctsMbGNuyZr30LRFdagTVKNS6D+IJtOoN1WkDEesFvwH
2ymTuQHocCk6Q8NONnoI8UAcohQt7jNzqVtyWM0qSrrRMhy0eKT+q5Zq8BqYJ4D2eaHCB3CmAgKk
tfvhhfVJSL7LqY4FlgT3auN9GtYMLbV3zrMWWcMqJyCPawrLFbWwWcMYw8dGHCbRwP8fC+P5YJra
yVUycHTBRjZctGmiCWXuN0126o82fJqR80EkQnbNCcwy8u2/P09U9c+rZN3WDZvgBKEHgx+nQjjq
z8+TgmX7mIUpIN7a1wpCoNqQb7rRXpqNod4V03J9BL3p2PXH0dR3PZr6xMh6eqz3fxr51/PESLKz
2uPvV/h9XhBJ5bIr0/EGql0Om6vBuc90dnLVGvveNgeMD2kRmyHOh6VECO3mS0dlxqwChjIYn2w7
keeUSFPsabh75LDhmR84AKXSXYkjsdErmAzcKMqZYviE/NrablCN2ANVyVCQTcvG2KhxjtYQuJtA
C++CNHSOoknsSRgczhtvBD71u0MxqLRBFkkFplPdUsOm4mfBhJU8G/bekYTRipUa9z61SVvmDxEE
RfWtHLv4IVDs9xGR62OpwN8a0H9tFDcyDsjn/bkae9U6zzoH2LS3trTaOENzye+jPF1GiZk9m2kX
7owGKxxxSLmyyl0L3k7Zp/nzMKrBDCtVM8ubgxSnJDtI2c3BKZj8zDsjAxOKeVelH+JKQn1A5Arp
mNJly2EcvxsqOvQhoqTLMwL7scnVs/BYTVpzMu0Ny3us2c0VSTEern8dEUPRBfiqUD7T5cpixAFn
S4wg2YdwYm7hOiZPPMt+imIOVX1t6qY6Ufhq6SvXgu6s6rmBqCQ2Tl2cKZuwDCwAB5XxIiOA9Xsj
+aFI1PKIEbx7edMM1BVZpgUrMUca5CcRU/A8H1464i9kDSxjq+ZB8DJos0Cyu60rpimu33g7rBJ3
vewVoJipYa+lauIxQ/CMhk795Sn6oZOt6K0Evgau33GfbTS6Myal0cPQBsrc5cOc4sCpF6kjtXvD
T4ZVX8vqZsCGeuv2RrbKbKoJKYSNF2HpBXf8jzXzVhsoDPYSs1owBx/3WjGM80zNtLUnS8ML0OeZ
lffOY+O65b4nmwednHbdBaSr+T3DphtXXyC4/T1MjgqEf9MdjAQEV6vh7YlhUQTWOXJ+8WiPnnX+
hIo2lq9e3MW3sWkTiggxWI6VyJ15caO+wfGKPdn8Ecjw5UcsRo6m56ibqi4D3qxaPOPpeEjMyPyR
xPF7KnXlg1UU+X+a+hp/jjNNtypH0XRVAf8O5kXRv9yq6j5SLOC+w6NsJA71Rk+21nDjTVHAGe1k
OBpHxWsShPmNKdXNsYWmdteryrNoj8YIzRX8xLwEtZf30VosRMRhUBmfD0WvmdXbIsjvnNGOd64S
dAu/7JHsENOc9UQ7XrVkpEo1R+3l2OvcsIpflZl/R6ZoP0u2Qqq/U5I1qvRfdV3JW0mu0nneAOfy
rfRc6Y56X07tPjFdpPva8K0FFIqQrJNJvogVPdUGmJ4CS5mJ9b5Y/oOZ7/cB6t+1iQ1tTT2AjAbT
0MKlFbfMLA1qyfcYWZXLNkegtLI6PKJrt8X+KiWoizFntxPHrpd1O683mkXtws760iGGmLnJKWJg
jaL2NrF7EjHmCa5YdVemennXAGUgbmWepLCt7nx0q7sMxOg8l1V5b1s1Ilt5WgzJ8mQNGfQ/ayyn
A4oWf1l2cQ5dW3pJqCKYRWGpnEZrqn8DPLW5nk554Mfp/OUup5uGp/8qUbSM2uAdoS51KyvAvBVs
BbUWgMFfyjJAlUjF4lLCwf3Ft8zXxsVSKyiwM3VwwhLNg5PaqzjCkVSclA6s/nS1dHfg2+vnIFvp
mpu8OBRSbwfTL6GbcNhLw7005keRS0xL92CFRvHgwdbZdgpieNHupd7RVariQQPenjqIc9E4LvS6
ZgrOTH5XDd3nzbUNEXx3q2eldiOGXDvEYWNj45LjDTFPu4rUoZrEdw5io1umGzIPyokdjlUqpsjg
Z7BnTTYJVitbjR/oSgubZu+XKDBkr0URFgKeHZKwP8ONcWe5nVaPUIrcG8KDzYvsQ1NJ4CJ9V93q
XPt5hjinWgyQytHlkQs1PAiq2uASwfIg2gLu3kKXqn80XnCvtWMa/gLxyHR1Slb1VbRBKRPdydNR
ZgcACMzoTvQlHIk+bUo6/e7TpqT7X89zohLj+y5V8XGllhPmIDKmjCipPlV6ThmYTZb7eKqKMlCo
0pTbxnnt3vCNbO4xiFozjfd+Wez4bha8EgtBE46H5iF2Ym0jaxQCJKFq3dsl+dhJwPUOK5tfPwkE
BTbaqKbS2Vao1YG/E2x6z7UPXsF8s1Dj4TUrvG3gxPW+kiNtaRHJuyHw6f2i5j6ZrJEx8HjNolp5
tpoonxd2Mx41Kx9Wo6bma82lwDGSYrAAIQnk2K+UrVYqwR69W3wr4y/xjCcpohre0zg0iGd0//sQ
WQorw8HHvKDnTlNQheuVrXZn+RGMWaDHb1b3jSkzJBPMsrDjhM0CNaPPu62FqVGX+j0aGzoI9X3s
6crQ39QGBdTyYJintqtfy9zpX1rq0BdWqhNr9MrhpVb0ORQb52GIO5g+dhbM5FoPXpoMGwWNr8dK
HDpjSW22152B8taoQ6J77NkDflNavEpqqjrEKIJ3RD4l/0dqdM1BJ0e1iHKgVPk0YzPHODqPYLmo
yAtUEsK0iQ38uDms2u4ojpB9IJkD52tnCJviqDc2qWc5Sz2vuDPI6Lso52oeKL4yb1Dsdt9qL78L
+XZ4iJZvkQ1l/g3w1O2gtd5bPSr4DnqB/iiPh8vEAF8ObtRPLszP57xWxlWTpJAopkPHAcclwQ3c
Xnr5WF3qmYd/n6ebf3n2mZpGgBjHZktxZNX6EkdXQJWYg1lID9S+AXp1MSQbirE9yl0SbaqunJy4
/OzBxU+O21hi/czx5vNqfsTXsYNB9mNAbFUYDKfcDa24H9/kmWZehycylsTi0rEEXeYydrq0AZkR
98VanUH5t2JU5QBV4zje1kR838lcb/omi77VVavPqGlPT5QoqKuMdccK3iyle/YUBgXa+C0Zwq3H
pFycBPg3IgpqynhY+ZcUc24kwQPywhuRmvZxdn2IcD0VyWjR9/sILPbXvum82qms/5DJ0P66UEJG
ohk8uUyNf7r8JctF+MbVzby3HjRVgmndDFH+HBtge/wxWnYFCG4qksYchiu7ZSNV23raXHpSPGtn
orGLKxBB42DPvMTo8ToZ9yopzG2epOZW7JW/9/7usOsMgIRjjc9Mza9prTeTTU7W2vdorpl02m2z
VaTC2kElAOZkKvpjkEBjnVZB70kOuDEzfoqTEingJAsyMcyIj5NwP+dn6dvaoxXnTPXjowor5mfT
dbe2WvErKbC+pb4hfQ+AGVoo6F7gSVMsr8nGmbo84zaLAnNfI7JejXkkryM58vfGYGQLfUQ+4/j6
k4+l2m0MXWpHiA6jtCkIIyVj95AmWC/I2Hi/gz4Ka50vSEZUl8wMSBBIvbe4D32cRCA8uJzEsrX4
fdKgZO67VQK1LSm9vJwETqfcTcumyyu5qtQ9yK5JisQO4mWrA05D2O4HT2PtfVcMW9l1WhRuxjx0
mOwSZaxc5rJV33srEYMsqGG4MYrBucQgEzxTpvXmY47/RidHMqQTBZR4+6uK2+Eb5Tj9oiSesrKN
0JqaCy3MTp4evYCQcw8kh8t1VanPad27B9EkNuLQSeIFgfdw96Vdr1R11iRdeZsO56hBxSRSomRA
yp3Yu25EW+S1+SpKd9yh7JZ1m3yfwunGAMI1dspUIG6ZLd4udmpiRkVpgugdGtnYlc69V/bVWk0i
7TkanQVJOvNexqj4rvS7+1jtSYKhzF0pVLZSf6xqt1LTB4ssL9NVR/x9Ln61ij2kK2fAU1Ycit7E
RHilDEsjr38Z09IMz3MytFJo0sShFCr7AsHm2c1+aoMl7SocjfZigusri8CSi/1lzqva2FkQnVfb
OcFppjPQt2874OVkSvxHMSVjlemBJfP9XR76yb0xhp/b4Ujv+tRI7qfxBtbhr7q6iwfN3ie1nD5G
DVZ94h0FSb5m6m/PO62VV+Zo8B+Q+EjU6pqC0MjPHqUawvg0dkibfJ0QH551kdrcD72fL3NbCxci
UehGiUapso47CH+y5zQ85bIyTMn7h8u8fSxybT5q+FwwN7Y2idtIeInVLC/Dungx6ujkTbHONsw3
Jnih1y5CZYrQJDgW2N2tAZtUy8Bz9HOcxmClcmn8WeNIEFW/Ulc2XtPsTDAYRN/vHQRrX1o+d1Fl
kiKn+jQmLWrrFdjok0g5UE095YioWRRJhbQiZaQGMJZFb1uu6yIb3mzo2QNrdZf/zhl1cfUhBs+6
ayhCvo3hlL82SUkNMjTkJENp4SiUW8dMktb8D1MmSCXLY1K3D2IEFkIsWIP4sc6Bc1GCEIABb4pz
MwXfxAgL0FputMM+5542x06qOpbTppPNDre3RJnbio+4MzJDGi1Tg/5ohY9JHxw0NS5O4uED6J/1
Pvlk8b2d+q5H6Jc+Hf0+D2pv+x8ePo5s/fX5b5mGRuZHIVGnOJb65zCdZkiU4sr98DA6uGgqGCgH
Se/NHEdv5xTGm9tkqKAUTXte47IA0tU4mIeVK910FMcvmtQ1NpioFHOF2MS2gMRF9lx+iKwIAiS3
qiXClnBhurhzX/Wy4ehVRwxcQHnmlKfIY7U1ubM+UQzylNoRZJHpSPbAPKbhQ4Rg8qSYqbvhvg35
MLWM14FKYisxkrvcqaRDNLb9pDcFfO1IoKmi/s6v2+ot8ZufBkSw15LIGrYh7fAcglbCgiI+RYPX
HTKYruiK7OxQOpa7CpWuWpesTqE7S1Q7FO19r8rjLg7w9BpxshiKVJ2F+H0sTIesQs6z7qcDxVLj
b7eKlBBrF7d+G4DonRM9QT2re9QCKU75XeHXnqq59awPOkxm3UyXZpE3d76Z72NqsV7jBCzOlFeS
686fDV3mn6ywuOskP1z3fWBu3dQwLhsen17+HYQH80yPR2iWBe2vTuV5S4YmKJwXn4rl21qTyy0K
2PpISoxHaRMMtwgo8f2NXP1YcneihKewFziRkHywHR+gRBNZZ9sFRaE043fFQ3iUTd6DrgV0m8nF
IpPtZ8CW7ZttB9lN0ZXVbTg24RJ9mjLjDtA9OyZyj1L32x+eMSxLr+j8m0Z7aFPd+WW00h0r6VVN
dn4+WA42NJE6q2sFJEvi20skh842A8K1Mm0JX/cM40kEVGOMf4OMJAKuDOi5NtDMReY2rMDT+qjm
NnG0dAjemqg72SRb30k5EbOxnBlYNwxuIJFtqELfOK3hHxiQwKPOWh87hLGl2g3b5cmaWWyKAgCU
FGnndmqKJKkEQojyTCjYOiF86/KX3s5P+MvmD21WPiilEx8pYJIfM0l5yjzFOqhhXu0Hozx1oZ7u
ciCOLOHeQ7lJd3LgncH5DmvPSjAsL4NM30nEnp3bEW+w184kaowpWrkQh9JgHu2c5aGptt2hMfHj
9jDte9WlcHLvaPyt6jR7pW7sNeUhys5NHXnnO+wVvvYzyn1vSenjR7vojAhiEq6Zhohjx6++SRac
xtYdHsmMpMciDh+ZnVSHAcHljOmTsgH92j7JNndqU46TJUGSnzx3u7vEbrV931srI9Z9WAJmSUBP
9+9EJ54v3V3bW9YmH6M3coyM6BRjWDtBBMpSHAcqXm0oGGPIb+BKcyLLT0xjmlvNcnisTYemZoL0
cJRmnXpjvgicfJh1dSVlpOK0dHvZpXacZRIzLnwLp1Ycb8+xrUozH/V95zubtBpOxRAaRzupl6w+
cf3SfmLzxgwvrN863WhPY42hJxKVclEGr2PJ7zBkpTM0YfWr0++Rk3ePVeQ7u8IdQW/Cm5z3Ea40
TcgtPZAadyV3QXKT83M+YRWUn9Jpz9KVU8JNfyuaRGcLJ3LZoe+eiUOKm5KDpJRvlO1ts0nnWkZy
u+6Qi0KU5NAKvJHIW/Q9lFLzIWiG7pwAu4unozzDVjHwWsgGci+BzWaTWenHXhxpOBL65vdr03XY
dayj5QWpDV7995kWNgRDEP8CamJv+qIK13bjOlvil8kq0BVv3wVBtfRLLTqQSoSKm2vFcbRLC6W8
jG6p804OT+ZVlmTJNrXHeuPz8181QWbvtGzA1WPA8KMvalhd1H2cwQqC49E7+SGP78C3UXVgjwmo
kzBctXpZrkPPqY+Um0Opc+LyVXXTvYxH9jtA7HWjpNW3sMSgxbS0BCgcC0MKqeRVmzfRDL/w+FYh
irpWsLlfdYY0PTKQc9jQHb9TDHuryqX5bufJvcIcYlYRVDx1+DR3wPF/6Vp58LkXvnot77Dzo+yE
lUGzKof6YPNTWkaq3S3xSRxOsmUTWzB99Vk2qjfVTMJfqbmXIZfAOvHNk0nu+dXyIbEVrVKdR8gb
iwJE2M4GVo6PBwoKT6pOcJYa3EvJBBSgv2Elxu8y1AtAaMxJTIBKixZG4HYcNWOPnFGZ+06nvOjA
TIiB2CQqHYVb9qKSEbwEvjECQpCLDWFK65xW3btCDc4b8IeEFXFl3iVVE261AMSUnbTDIXGm5Yth
vIVK7j04SFZXeO42S9NjiqQEw10zpN4PhzI5AKbJcB4SpChxDISkTNvmmfAECRJGBNPE2S6y5A7q
BRq0vlrJlhevrRFQhTKiPeb/MloOcm0eHR1pStAVHiJWClQHNYBllneITAPHfTB0vTpZ6D+jPESy
AtWrmLgcfR3vg7FQl2SQ61tR3AVFNJubXVCsRelXE07FGVRiHkRv1aDNsgz9QZbblIJHjJZzENZG
2cYzTW+7ddPgMDraSvrqxNY7WZf+VDihfso0/2cw3XMNnGHyVsL0VyUOi4rSXLdBOyz7NkrPnto5
xCub6ofpQLkFMvGOT9F7IQfWYyHrI8yb6NUecAjJJhf6ZNoMCupMNeSLCvBRleCYgHAZSyu/9Sdv
ejHQcUwQFKHu3FzbcglsZGlwY5muIobFRm+e7Mu1LxeLTWXpUdXQduMztA68eLM8pdiYACChL+bP
rRbvnND5ZkWasw801td+dT9qOHqqo7obK2erJ6W7sRwbZXceabMRWz5KT+p+5cSVCjQ/Ho75tAlW
6ZCkCxbHwSpnpTCn9lt9NiERamXf/yI/NyLGZqLCaruUYtySaie77Yh9c7uMvRHvBW7UumTc9dxH
VvIghfO4MJVHM/SslRvhoMFXnt+rEr9QMxPPR7tiwiXj6zO6VI8kmmEtQtzc5h0G2ui5B7x8i6Zp
b0jJ3Rvo5Vei7bpRKvuPIZWtElcDSAP1tQKGXVXPdoU1cGrpwVNbYt3cJoZ2ihyfJSq1EJTzL0Nt
HHe91qbU98TeqlOLDhsfGHGlxhKQCNV9Qp7ppgCdsBZtGD6YN+0ICIfivxMcYOudXNQcnH3tevbZ
05glB6r8XZakgSLlbNzoEhNBAGDc3YcpNFFIHRPB6AXZY/zayb5KAQFFgvA5bALg/ka21HbbjJo5
i3q7vDUxEzD8gISkl2DEkPf4muNRy3pNlgDxjuARfcc9D1Z39kxv7ximB2cqlAiwRM0S7lh2Rzwt
u2MuDTFQqaX5aDJr8mqvfARdG+6x22OSF9flY5Rn9sGJ9Ae+P4AVhhkM6fRkN150tBqCPUN6akM7
uWwKVnHzoiUBPEyjREdIFfyhzn+IA9P35dvM6qIJYjCeIs/FJ0Cp+2Xja+Pp0iYb5lKNbWovpiGi
g9WCfjSknWjJO4BMsoEPTC01lEk4VrFrmvhjL9by6DZrybuiYKgm9BljLrvcifhexXK7iHkS7ksD
0wlYrrCiFMfdiw1fA2fd1NYRuOC4N0qTB0AS3gE3xdkg47YooBnK2MOO5i+zNiZqhmir7WyjRgj+
stBWsX6s8LCJTbLwPY6NMlznrED6prvaSR4GY6YBC7zzedfLwRrilcTSslC98WSDCiWEcKSCdd4a
ss5jmspNJ1dhsoY6rntttPfbn4OWkWhtELQ4NoHbPIisTeVWzMWmPbSDFdaM0+51U1sHsrzDom2C
+pawKSmK3LJvOil+dSM/+mZIBPmB+tVP3O+VWR263j21KMEthEr3aMp8KYLoO4srEvANzFG1MXi0
TIdiA+iOqlrDITpwI7rU3jI3+M5JXayetOoc6JUXzmQzlgknWcfQCUGUyzj84dSIXU06KjDJ8pF4
gB4ZMahLSbsTm8JXmBb4ZrOAy//RVtYNSpNeLdZ9XOqXcZ0CWbonFAW9xlnk0NkgeCj6BhDneOO4
Q/ag+GZ17irMP/oke9CxuXYiWbqbJupuUynPGhWrOwIE7uXQyBOg2kMXLhI1D0E0tL10m2c+IHo5
jsnFZj9grWfbMEXgz28tYMWs93cGWjLM0eJxaTiuvY1K6ckPEYB12FLoTVk9QDQtHzKqkXJQgofc
k8oHR8PRtcWKjjsshzZ54KXSEppxa/cAZ7fbtznlp2lo/lTGMXz2krBcBzK43cLxIvyJSPfoXRWs
RG+k97CPfT2neoVeVzLmRFwkoE+6fOb5QRkLzb3VprvYRylgstDcWtJIwWBraCtDq9DRurL5aJDn
XCUUMOE9npmPCaGEFZX48py4Pr2Qd5d5xuNdiiyDEItf4mOhxLfiXNVpvWWu5M3t5dyGojOe9sT5
psHM8CrsCKiMF7343gcLHRXr5ZAyLR5YgAEWYnDaxeQ3e4xyxGDZwx6jhDW8vJzb93jykNBeisFa
W6tATm330hubFd4K+Mripcd7lgPsYIuWlJD4CNEIyJsMa7QECr4yLKc9tt5gLUAn5js72lJ9Ejzg
XN0qcvcgKVb7kJT9k49GeZ/pab8qWp3Kfa3vjvjzrAFxOFtLkwLz0lYr32EJ5odLU4tw6KCTbHYB
2uANxoqZQnN/A5yhO4prpCVSX9bPwdJO+1mCgSRTvMCC1xLGW8/rlXOi9D9SglPf89xXb6jyMI6J
a4SroLc3dT0mp8aIHhs58p5NJ0XqpeNJGKK1ey4jiLvE2oeF6KV4AHJkETsb0Zvp5X1SZe3JC2zt
qfleFYm3Un2EhnkHxBzCA36pUgHXOyTJCQxpHDZODlUHyxzrj13Yj8NGB3Shzj4N+LSrJwoE9YHw
gWec3aHznkw+HglZynh7x3vS+LbduXG2EUeS0enHEMieOArHNDvg2fVDHJV86J1mBXgN9UC7xrJo
tnZPjk5cNaxHhJpUpsxDXCyPgyt/bHRpbUmdd7w2M+HPN7HrPYpB13boDMqtP5Ap/tKReaEMIhy1
wHWwGEI8grWOaWOi98fLuS0LRqNUlMcoshZBVw+v9mi687GmqHlQUnkvq4S7qJ2e2yFrZH8ofXDW
fnYQmyLGtU/sgcWy+XmnPMOt8qMNm8Q/erMEdFGLoEQMvnaIwfHU2zWS96k3RixFCruriEoQe71c
taogUleAssIGfD4BlmFMgd0GHxsU+ekmnjZi79pxHXft+DLuvxhyvfxIQXwEopYXvp4nDq9jrq/0
Xwz5cqnruf/4Lv/x1a7v4Drky+UrAKkfb/8fX+l6meuQL5e5Dvnf/h7/eJl/fyVxmvh7KO1QLBo/
OIum69u4Hv7jS/zjkGvHlz/5/36p68f4cqm/e6dfhvzdq31p+z98p/94qX9/p7ZHzZDmatksHyb/
l2D6GYrNvxx/6iIVxVn4cn2cdTnGTjC7XOVyfDnh02l/+wqiUVzq81n//I6ur3odI5N3HjGQ/fP7
+b95fRYzLL07PWR2fn3Fy7W//h0+t/7/fu7LK/7lb1KjgTCKDset35/2+q6+tF0Pv77RfzxFdHx6
69dLiJ54etEvbaLjv2j7L4b875eipr6B5gI0Tw+H6tD0vnVbUhGPhQeHeFhVh15PKyp3OKRGCzZm
Ybtzya4yvJdhOSKZcphRTt1iYD941MRRvAKGpC43alb3+lx0e3iOYaK7p+YXBZ1oakcn3hYOs8Bc
zVUMW+FD6SSVcGoqZqQZKL0kOL01CLhuux7q2Q2EevLh2Nx87Br9GOEyN7WKjWp9nHhtupw9jXDx
SZBmZRV/x4VNWsMQN2ZpkkRLclLEo+QkO1OVudKLtD5otpmeJaIvO8OpT6JPjCr45YJHLvu5Mo0Q
w1TYITc+wZaNGALqkSlSytSUq4oBcZ5Rw6WHFAtOLyI6/stXh3B6sgzVJYj6N6/sDN6uVd03L9WI
wE2S/ZFKLOrAJrm+OMbEzkfG7Hx0Xzv030NMXWJI1jMEwvjlNHGu2Ihxzu+rGBgzLjId8S6WzRQg
liFZALErNkQJrRDpDF3XzWVQZNt4tdfD8tM5VJ7+MfxTK2p9jOJ6Tcbhr/JT1pq6ecCcHEbitBdX
8U3bwjL90s6EKJgzP+U79OWEvvZ3beQtrtcQI8QmZ3l702CrtLy2iT0/ttoVMsj3L+3iInllb8t8
NDeiUzRZcbdI5GHCAnUGNZPkCY1po5Xw08zSubSLTtEu9q4byuvMrTgc2yBFSzRdxSaZ4pbhx7ni
tApj1XmglTgVJUm/oAQAuGU4qs6NicX6ifMIkgBGlPjWUkJN2M7sF6GT1afOk+tTqeTWxmrtB9F0
ba/H8QGokM1ag6Fik1COvDB1D/PS6UzRdnkNcaVro3gd2/KGy+uIDjkfX2ACVbA5kemKPX/w7z70
ul+kuya19vnNpe+yLzS7Qr3r1wPVDvXcKXC1Joe7kWtNi2HBFUm1kQpc5IsbV5LLP+3XmFzJMzHc
rcu239YKKAEACfBRQ+1DOx1JDW6y8iSjvm60vOoXBtF80fRpyFfltej3Qhs59qehmuR24nQhxC4c
0NFuE3wjepdTZIxQuoptc+tPRRHA8eVvSSbhPVIgcfg9wjcVBS+eDqe49Zeinyih+HwhGq3Rz3bo
Xw0CIHOcPD9qgyoDXKDpkTmaYnv8Us4BWdTtNfpnKVmyMuO6vRFt+QjxlSVFfK7Jhl3GUWrRYQ1b
V3Ojyqs7LMiTRVCX4dw3QkAYVAqmlIPg2tO5TnmXd0MJQ542ZWprEHX7s4oY7eVYdH+5Ti+HRxil
3ro1q27Xon3eOd0E4hHHoetrW1vF9gVHxPmlg+AT9QC91bz5Wh2QuFfbmSx5+fx6hSYNP671pQ1D
Lm3rqocvzaYcSEtJxZvm98Pj03Pl8rRBTTTOiCEon54w4sHyL0+ky0OmcwN55lH0hJ93bc1ciYxp
AqIaXEeGn1EZkV5hE//eGyi3r26ux6K77aLLGV/axSEr6HZJ5f9L1TU2UGSd9S7OeViu64G0v25S
t/o41L36pqFMZCc6Rfvl3BY1zswby/9H25ktt40s3fqJEIF5uOUoiqRkSrbl9g2i3e7GPM94+vMh
qRZldf//3ifinBsEKjOrQMskgMpcuda8vU0jq+5v+rLS1qZQe6D9Aykt6PSNbhpRBAhYg3rcaX4z
Jngq7tvcQSo9ztmYRk11iOe0OiRG6qpPg0XuQIXUcy0x9RKYSKvCtFC/dlTdjvr4ICY3RIaAl9FB
8deNpmZrD6qc1Tw68x2POe2RZlb9Uc6QytvoM1IwN7tu8SvIdGsvJk8FVLvSxtLao+Q+0OLH/NuB
tB7/ElDfm0jxlsrA4o5MNIG0t6uJrVkuORZIvi9Xu32AsIZ3Cr3l69Xe2fMUuUZ0a+hg1Q9zGlV7
8tTwuHcZYtEK0gQ6bEZhlw0/XFj11jVN/Z8QnXuNjQxn/hA7ON9qLpNW4YMdaJQAukYNwbU3pJPy
4M6AxH64uis7IiMJ0uHVVtBYVYxVupMZ18myDnT/JPWqEC7IZa26AEe5kRXtMbyTkI9TlrVprY2O
MkO8EJBvUt1xRhue6oV/vkH9g/86+6eNSmOpJdXvoR3D62E16WNVJ839qIdINtHn8lli47H/GKv2
s0WZBuiDokPs6Wg8kqRnoNF7hWaYhOHSUKCiVnb1SreBeB0XoIN4ZW7RUYd8JXLxWWdtUidHic3V
aR42ycBX4KduQ/FWUJBcvVlRHqPaBNDUaPsYiAd0P3D9Q1RCB89ydnPcbOHiBcGh7ZH5Q3h0iZPD
0DqvDno3fs5U+OZhoIh6myCX+LCSXGJaxILFIcG3a6fLhwJ91ZwrYE2GYyJ+MgHHi+wx/o0+KK+d
1N8C/gAUCyNzCwBf+62yNEBW5fQ8FQP9eUqSUgkPIJ3JVYfip+qfg3RWn7SIL+wyXVbN27w+jOR7
/7tVfXSdtFFRHAdp2OxgDS7C2H5PZzb4LGSylP4U6VHwAnvdIajI9rduPH8uqmI9tprylf654kGH
3hN1VqJoWuTd2UadRbwetIz8U1hSvLIkXXnDSbyRqb5bMkcqVa7ktsVPSgoIk/vIKZu60z2pStIe
Oje0dxkJ+6/KHD3Ic/gWkQL8PJSRY+3CxoJz0ewVGMxgzqr28p48IyB0NNGp//CuTFMlb+CzqhpH
K371vtrEEzX1O8808vhZXV/VKfjcoUOCmhFcCyi1waJjNveomynDw9uQomhwlsOcOweao8uzrXhg
1Ua3uGs0N3qSgwfAo0zA4skIbgsdOYD2aPRmg+L1lI37rBt6brJMmPn9PznwdK/bKNL2RUyP0Hpq
1fuy7ZyzhEy6PzzY7ry/TdDhFb7jDkpXvUyglRm1SquKrjHX687JY1kU4XURQ6ubx3Ci8CmfwgGG
f+dVvrWSWDmAmk43YJuGnbksPysu/E1mEjwr6UaN1f656JrhGR14fR0NVngnthHE7QlU1E8oxodn
MVWFCVVQpp6dxTSATkeYyeYtchmWbPoQY/smPgk3IRxfexktO63qm/dT5v8Gd8hw9JDEOU7+CApd
TuXA7V1R2uMt4GMUShCvUyVGhn7RBtVKxirf3K1uIUAvE28xWRFPqJC/zRa3VU+vi12XkHGZOZ/V
oQ72H0LsRuWJGnhfQqs2773OM+/dXonADs4qp3K4jcUvkeJ2UshEr5Eytm+RV5eEUpCYEN+GZ0SC
ZA05u13SngPFWP/r1SSSPWq4CqFw26NpNz46tpJsEGVItjLsvRBbb4yPEHWhOgcHxe6Dwx9SGGzj
9PDRXoz3YZlpSGzXqEjLIqP7rE/l8BDoQQs4KXN2HjvLi61m9cqv5+EgQzkknQsDZB+fZFShn3Lp
rHGTJ2H4WCwjzwyCC42ZtykVLBznDmpyf4Ildu11LSwDXva7Rvt3tIbjZeYnokO/KtOXC49mOOya
KAOnVNWQi7XDpXbU8JlGAHCV/rMcjNhuQRBZ/n262NwGoOo8wxonXqr13WMe6PeV6b1O0HsgDEjC
8CPHRCtatnXmvtxJPNjb/NQXzl+3eFoDgXfZzUUCqr6a1kEfTncynNuyA4xmR2sZKm5qPOXl1yxJ
X68GD3hF+tJ2Dgb6mKBuCoOkjbvwLeoRyJESXtiN0qTFWWwRKjwjW/m/x+bBoFHuLAZ/mSRRMpSD
EdkxOJoi2Hxw3IawMJu70EJ6qP5qaG55HlHJvNBVTLEJXre1BfBx0w7NvKMKHz77aLBe1MhdwWGe
/cMrc83OW0lsarjBs8ynuf/jfIkITf6/Plzh7frivK0BKHhHXb559KyI/oAQDq8E8mF/ZdO8c3aV
dktnRgCRgDX8UbdxcB8vGOuVRHd2hLpoaIyf5NAatXku/War1+30Kbdp8shiH/LX5V+YTP1vfmPV
p+vIpYzWKAi1JPLnePPKp8v+xZuSEns3t1vmokoTPufQ3d9Rq0bStUMutE7K+h64INxSAGCfxnCd
RkvBf7EUauzd22P+l7iuQYviU1q50fY2J0AUfTX1wes64lDT/5/r3K49/ufP0/WzukZVrNpWqYWW
Q6Pve9g9D61v8L6V9r1xmiqW4dUrNU6pbcT3Iy3A+eIQ0yDea4yEVzTlbLXWo5dkmSKRsrYMlXFW
gQgEED61STVtxSju6xUlfKQJaUvzFTJeboQyr9xHywmcz6o0jemum9utaqKRuCapYd5HCMQB3eae
3wY88k4y9uT+Ln5yOZO7Lau2vXt9r/HH6ECWT3ngBxI8ul3qoivQQtL6ZlMXhx3VdObU+tWew7xj
Xk+zYv7W61Z5kPkySyZofH02fFOgRVnmi2PoM/dk65OCLMFIPwdU12AlqtP8xnz9YSgOsU2zhQDy
TGvtf46VhdMo+N2xYUSr7ecSEu+1nJmAVq5n+WIrU8V6lrP/Is51XHTFIR0N3XT7gRtLhjowXiWP
AMy+cWaJvQ774B2PVgq0IEU1IYHi/Kw5QflCr/HKNDMwzqNpAGCOn43FjDBIgswLKVEZWhWt93Ak
KQCY5+JF10jCkwVyzuLljf66BpKM5qfYCZ8DmpVeOCT8bJGN9TySekhVqfuidJ4a364P74Zoqx16
VB3BaTTe1RtAVnaJbdM6CeMlWh4XazK6o5Bg+gvNZRMp0VatIn1zZcEcYzs5oRVznSCz5OAa6XWq
jGT+aCXx1gFKsyndCnXWupv2hRYZl5JGq21XkiczLQtJnMXmK3Cfl4XdXEPEMbEAKkJefl/q059d
gOA4qWHjotb5vRqH6lnrWhetqZeJXrFLu7imrlXOmj3etYbjRWtuodN9ouh/XSNNmrVAp5vFWq55
+zBp0AEIARZTgmE/ij1tvUWZdW7216VuH0bc8gFjJ71+kNtyxYvmJc4hj5EZjpYdo6jIuZHS3wH1
p2/rpksnRm2awd3KflHCwXwTOekoHS0bzNsSN8fNdlt7XpaZ+Z0ieDN+JYX2QkOl8rktJpRlO7O8
a7M6RXEEzjKAj3/8GjBG7ie/DkjLCBXQpNInY0DkJWSAamgbG7vK3g/NZSjB4pXg21C8H+YWNvD0
Foz1Woi9swQ80Oi738C3av59oLUlvQs0dKZ1CQO40H2T2zXOEt2MiFnVxnAs2r/SwjLvQyiejnSS
8l9VKSUEO8pQwKO8WF2DohIpIfFOS4icyaFuaJK6ej6O7ag17u3+jxLZbfqilzhZTsYkkTpaoeFb
ngK7WAVJn9EGzcGYtVC5GysS9jPPkXVvQaj8V5qaGTp+eUnqM8qyYwMiao2SDLIOy6TGTb1t1HUR
71a5o5jnqlTpWh8mOgAXMuJlCGvU9OiFfheuHeRkxGupfX2ZWzU904D3wq6z+NZli1B3EfkvXQcc
SeuL6cWvImsFJXv+4jupuyqKwPvahQ06KhY9u51BRxNlA+9ecxaB64WxwYxj/zrUhOqhhHdOvDK8
eSX4v52bpkG0dga25O3S/Wl0wGOMGjGpKPKcs72wnVA+A8U+UTM8DkG1FdsI5HJGvWVxL1OyvkCO
YFnBpKFr62l6vXVrpbyDPsXdJrTt/qYn8deGFoOL2lf6I4oL6UrsyMybmwy5v4O3gHppf+bVTPvm
z1V7zx+g2QDXSn6ju61ZNYHnP4AFnJ9Kpb2IPdCzChll0yIxxkWipt11JnCiFp7Nl+i7Ecbjz2EO
/FXBbe3Sl+18F0H4e6eaWfDEdhAMvZ2jmP5db+E/kUjozaaLHUML8/pmDd8knU/5FG6gsEjpgUrJ
GtWLBKYYaTVIt9PkpGfQeM5jXqGRoAQWT7O3syAnVSq26O3s5r2exWNx7nLIsaLAvoS8vR74LhoP
cqCJ3XywYl/d26lRLHJH7x0yRPP0UpaZe5DYW0RokDuzLTCn6Os9Qe6XP2t1Gm99Fdh/0dA4Fitl
ubZ6J/2jHeP1bE7j9wDRwO1cIw5yi2iWEsn/GiE8USliqlkUTt/NQKHhI4dqcw+7TcavSFHDR3/Z
gTSh52ws2JRR8m1DMrGyOXGWbYj4fQTvQQdaRw/O0A5hIxzi9VKXHw0SZZNS1jSFLHuad9OWtakB
j8emPrdRkv2h9yR8jcornyaAiSggKvpunEvlKxmsa4RB088qmyAesmNaonLqw5qhNE8QmP9O6Vk7
wqzbPsGjOD0Eznhn5HzstVpMxQ7282EjsXIw1PR3KOyQF1imV10001MJRz+b0k9sLtf9jDgbgDhz
007O+K1tyMMVBtmRuWmnLyjobaQFGnpUtsNdaG6ky9nVHW3l2jYE71DOI7PdK8+RP03bwFUKm04Z
aHHlENqqeq9YywGsecZdhFOwtaZOS0H3I+PeSKVg8Uj40tP+P53mwQTJC+2w9L1W03iJlvs1ZF8W
NRx0k7nlNm3+5+y3OdqMwQSBK4cZ3O1xRrAidSfnTkyGEfC3/RCSx8Z4TKfQXM2wcGxuc29xchYk
zT5+W+pDWOI+Kp6Woc8F5Yoeb9rM2iA2nH+yypSNppkg6aijcdPoETtNNaVxvlPng2XWP4Yy83Z6
r85rYZhPxqy5iK31+nl9o57/H23qMpcOP1pTbzGyVlo3w7qDAXwjhccbQfS1bPmujhl2ub3zh+GL
VC2v7it39D/Pr+VN0zBoEpYlu6Kzd33RfXGjDeSXK0sf0/Mw9X24TRRaPaGu/zhMli5j9DayE+zu
exm9hbbLfUxuZm92WVFGYpeIt3ixo6vaPL7FyyUl1PtuVxAwlQtrtRyK0re3TV/PCMP9bZOzhT/z
rBceNLYSY7nwEtKv/zqvdQeagiRySKrgPA6Js0Vx733MbcUW4rU91aifdl/Z91VlPVz/HjKE9Yq2
aP4At38RVbZrmJhckTh+m3odiueDjYzv736ABpqG0NK2abmzCbtA2Rg/AdT3jwHQYjCsUPIvZOVN
UGXo98ATKlEyyQl62BcW7z8ntU1yfi2VaJGG+ryZ0+5WJtO5NoNiWiWlPaKlwTiYqfP3E6VEsSmL
7X0gXddb7laL/AYecZMT1qgskn8De21APBT/aVJ5Oyj5ZHySw9z2zsYZECO72Wra6yghqsEqy5Ei
zNAr3www5z/KgWw1GImanHc++jA4aoX3GNqJ8VCP3yXgnbnrtR10ttlabLc1yMmBe2oc57qGOOxc
8856wKvmcqnu7XqggNLdPJsoLvzq4J3jD0qvPXrKfA5xVh4/g9Ls+PJ5+h0MSlDCLLRqkBrWF0Mv
6LN2zMcmh2StWg5LgJgkQA6x894koctEwMrWdeKva92W/3WtqWi/eVGs3bt6uHJsq3mSQ6wV5j7Q
/A7xNV4W120BKZI+e+ahU9P2qe8z71OfhUuOak7XQzCYe18l+jomcUUtPtdeox3acT4VbGU+Rt+u
JzPUZX2xTebofRpZX0Zdqb1EWfgiurbjwOtelRjhQYbSuuPNDqqpsD1KD08We4gpaUcZSFAIMz29
jObnCEG/a6MP0f4+6UFN1RbNYOvOBSytNfxyZIbMpQP59VK3pZZLOSRxzxKGEl948Wv6/JY1VDqv
TgOXybylsoWMM4pSISALcPqfwqxHdyWdjmKSQwmr096ZEx0yR8Ku6okxcarVTcdEcar7ajRjp9pp
RW/fyVYikUecnMoBDkd/0yKwtZJtithkWyJnN9ttxgebLGBS9VupbtFtQxpAgQxBC/aONIxmUedQ
qylKDAudGO2ur4RhxVRvLUuHIrMP9Wyn0D+5q5cC6ZyU2Y42g2RXLdXUm3cK9D9GDQQNJb1oTZ+S
s/0Ak5eheEtKjlfvDQ0vcHqqtOF17gfHdanFm8x8kz2Ph51HF1FZWF+RYO/Wvgajv9tr1le/07/7
sC49irNr9RUkefrnKkPbY9LDvZjDzNXPxkAf7qhH9texUJtDjg75RrxW0CjbwIupoy0X8J3q9QLX
JUfnwwUoJr67QOQ27g4qU1CvtLm0JytM1gxJu8gwswD0TZq+TpP+Xply99T5U7RprAhZYho5Zh3+
085SzN2gFzakFkXyZVTqiwQAoHQguwiMx9vMmUajH5XGJtjzzW/pnFm71gr4Wlmw1qN6Cj9MxNeu
X8Aut4PY8pEsb+zl+5vdi+phVwGUJM8V0Xzz61QZKgKmXObSp1u8mzs9xRFfJqsL6nLVLfoUcrCL
jkSVnNYxEKx2OdzcYpvmADnpgUSQOD4ucV0HUcr1SBZ6Y+i1jaLa34eh65v7vgS69GYKQCOdjBGi
vc3fp7Qc9nPzLqZoo3GftN4P0a6BK1k/18pV5+YqXWMvekJir7K9BIlFzkRTCKkh/cy7zc0caEYK
px1F1l8Wfbfezf7LogEib33eRK6z1umcWvYUsgGxfNfej2Py/bpFWexy9mH/QaPwt96ewdMuEeDL
9F0Uj2SLl+Et1llWq8Lo+3UHJN7rfqavhg0AJ/cYG1lFSievn5uUBj5VmWlGySoHHuHK+TzZdKZD
WPNX0pbuF437Jzk8zT/NcV0fdQMgZNI7xjN/82EVKq36U2kfUWP3/1zmWJX+OsfXFP+ElGh9nJMC
0a5hWk9Zwa6YjPb3lvvzqofE5bFueug81IDdV5jN3xsH7gf4Iqd12sDl6AxTsaGiEj8CPR4Ptjsp
ex25u4ureRU7H/qwDA+65eXyUzR8GvtG//ZhktbWCmyrZnFpa3gP3El3DubgTRmqE7xA0h9UO7vE
yo2vST0+pJOb/pEYCZ2UvL09wa9Z02NKRKioxtd66B8kf/ZvEW9r/I8RNLEh70UX8Mbtki/wUiBc
vMAguq1KdeurNTU1DWDhZwFUFKFq349wbF1hDllpAPVEDWNnjLBXdfDt7ksj71EzNPV7QULEeXRd
VOa3G1l0Ai0piwqGgsZO57popyELFiNaArSY1xTVGZDorfIT2gbsQFCsug7poW8uwhurYSJ3AsPK
YhL7YqpjNT/JEm/riCm24D2OFY0/M/T9NqBHGq8g+QhOs60nj43lNusuDPM/umWf3nre9wn1603K
RusaYbVqvwoB6Xgg7XZ2E9NA9ZZPhQ6geSzKVMPhKKtJ8qc3owUP9qrXFLYuMpuiTbXS4XxYHsiB
vSnGmfTalGWPaCNr9FnD99ZV8Qig6p+O2lbYSyyOgIzadUbSe3yLF0cQl+ZJN+AhPo+kqrKiUZvn
1/zOYDjZbqRAfRpLDQawflJ/b5OXOIjhIOpDdR15ExKb4JtONLDfAvI+2tapAp5Pid391HY7S22d
oz35lrMhXZLscogUQRlp0dUdKbpzjPj3QD+UJLuU1rtDqtPELv8yYNZbA/T/SzfC9HGzw42zNdMk
fPmXeHux65FXgGxs4CIroPdIk5pf6ZKTlLHqBvWKsrF1tzwT1l6pjSvTzlrELivjpaHyUrckIUkO
PIR1V66EZXNyEyitFPgOZWja5v8+qdJMwHn5dCZJVUB/uxwUeCqBF6Kf0c5/2xZHHJo2ijADsCcV
JS3YjUvNrU4xspSXcDnko7VtygJ292UkBwD/ZtTw0rlYPGTiHztqxTKCwxE+DpB9Z9UPjjdTPNbZ
cejV38QkB7vzioOr6u11ZhPV4SGvrT+R6OmOcH8iY9SNSX+0gqJbQ4RuUWMaSvLti1E8Eiln13AZ
m0H2Z56qKniZZDyxZdK21dwPK8FaagPdN7yX45GxxMiZHGBJg7cgOd3M0PcC4Cy77nVC3ZT0z87q
Y6I7SBkpredwT1Z0/nJd7W+nKnA3cWJMn5s+JI9qeRddBcsVjiXsobamHMU5D6pKQ2VR7cXrulZ1
l/mhvxavy6PmbE/O73QWT58tuKCfkQMo6rru1kWtPFYD3GISWVh0Z1cTioKyjl7z02msYdqKV286
ZNnpd4UNk08EjiP+FOvlvSwrESAhIexTqicZRTlElGw5q5OsRs6qg8S+mqDRsotTZCIkbWk927A5
1L/4NLNS8IigiYoG9W7gi3wwoNE905XNrbkOys8V5BgrdaiiHwV/NJ+ET4BcULNRg3i864IcwMWS
OmU7jTpqFFaw4jHM9CI0VqAZkjMPJfhaSpNmG8V0NnEba+vUz34JDB1EAPwq26l5Fa3CRYdOWUpw
/iJSl5ID8vqxfRCTOO0GAhvVMwdEUYkQh91B5CTzxXZbRLM6MLpZ9yB2tVEGJGnQzKJfXzvVXZXf
laF/8WfFhPpLKK2CTIfISoMjdfbjPzKe5ZCrLJ6w8ThFCybZ2XUO8Gkxwt1MuJxeQ6GuROquoyzl
1f7G817Cop0ebymASTFpC/Aj5U4SB+KIGnPcQqJcb7jBGp/EkeoNNe9Ce4EgI713iiLnxufpezPr
vIeyRdcgsyIEFfx5Xqu1E7+0g1usnDnzf6/c6mEYSMivxvl7yYaPv2rR0kHSV38mZvbVGpL8e6fw
X0v/8vSF/UCG6GXaXLq+ICFgWgizh+N8NwVOd1+p3nCMKJB9vHIxmu+vbC1XVsLyoZwK8ixF+p2i
/fsr913yNS4zdR3nZv84R/kOEjPYuGdT2ZvFpPxuDHzPvS7Rn6EDcbdQ/Hsnev77e+ro2t4YYvVT
AqHZ2mmq8pvVdC8LaJv5f0FtRKVzTn5XNEV9CXon2ej86D8Fqa/s6d+O76Mkbs5ji3q65c3FZyf0
IYwOTe0HQhqvH0PjYyh+EPzoDJKAHz7GNHv/+BiR6Ra/fIyaF5uzwXvyuhv5PVcD8hUUIbLPUMEW
F6PltrKMTE/lAJYvR6L+QUy8bTUbrzG6vQxlejiDVZJha4zX6fR1O816mUpjAD3mkCI7sxlteiO0
nv1Cyy5stQAmtNYzegLWcx8sSRhEkI5iq4NgQf0uXFeQHD+DMMoutv86HUkw6omRRTbB7NRT15qv
h2Y5S4C/20oPunQZ2VE/k1tJDRKniwdyHlR7UAxWYanciGCDqZFdoAQyn2CDRVNP/UPMDdKD9xIl
OjUSlc/TdCor9cJ7i7+OyhI+zGkw61O/MKjIQW97pDNRkjpE0D8ebg6kEYhW36Knsd4WrX/XFuyc
DfJnBynepQncVzBMuJChgrMWL5zX3kEqfZk+d2skCFb0yPvbK3BgHsJwhYywuy8irTY29PkUD9pi
RFPB3asOTfDTcpAz8eqwuK3axVu1YGe6oS0OOSRhj3NofNaFpXYZTbb6WShsxbeMbr4lUn2L/HXe
+PcqpVEbNJIBC/MHa9omLRxK8gp4fRsU4xiV6IQsL4tSKpfDNdpsDbp8qbDfDt6EuvBU8vY7hPZd
bCoGIIVo+g6wa1OmXvIyRXVJqx924aZNIg8miyq92t1pYRhz/en7Yr/Fa7r5J69vA/cwci/jwtgu
hzbR6RYZuoh0G7abN1jiMqedATvIbjFPs/Ah0Hhwte1Ap8VS5vE8P9iMRqbfS3XHKT7N89S8fIga
nHipLd6n7P4vCv9pnWFTuHAjx9y4eUiBs1r2+EYzXqqJ/1Ipa/Q6ezYpr6Fl61xSUzWeYdnZKjxv
0EyxupOSsl8TpRo91Xid00OaiBYdG2RfcqDpYXMUb4tU+QRtxVMQhKasIeYeadFTmLGGLGmQBwOP
lGSrLCwSFKy68Lmcqgr6HYBKlRGFzwXE/ZC1uOt5hH12XRk9moa+7+wq0371JmyrZaqY/m3+EiFO
hwa7rYUmDSKwtdOWyz+luRKYO4VZnfinNFfOctUK65N456UyLl6q4wQvdfObV35NMgwd/f3cfwuW
3xp3teQ0HPPIGde57SmflWD6x9k06q+24e3sQ5wSB8pqbOpx3+SJcQxHF9Kd5UsLDuJpKsfp2epb
41h2E6rky5ezhu7bYPfyzi5fZv/v+CGGC3Tui8FWt6XtkCCCxOQ4N6F+nPTWRko5NlZiuzn+bUgu
ARVrmXdzG/lsb9oQ0eoPDm1ZP+WJu2ldA4kvRQsf5ZAV6Wf6Vx0Qj3+b5AxeN28Np3y6LUQvU4xl
3ECbYrtQoP0aHYWA3VP7x81sTEF0u0LmFK9XcCywWwtrnLfWgzDdyoxbsK1kz8GQHRQFlk26l+JV
lY3xDhVltkCOqx/aWa0e1KVUq4SZd1Q7IAZLpZcnbfPUIKuMzEKFbusSIY6sMQ8aPWTXSbQXd5sG
cbNJm/0H5EjblZJ65W9tSTnS0rPwmPl9+YIe2dVeT6gUIUhkbqukrn4reVfVtKJ4MnIftqJsAmm8
2PtlOh1QwW16heTqc2B3XxG5KDZo7yXPg0q6Rc7ENiy2abHJ2f+bOKUgvZCrUJePY6itPWOGbn+5
o1n7uZ/ab6YeTsdJBbMs1iTNtPU4cEcpQwP9im03Q4LtIcKjQJC3q5tY24vQxewYD5ZWqE9JNiaf
okb/KWaJciNX3eemOX1bolTP2RsZeJhCMZ9516Sb2eImQD3eehZbEYabkSbHi2GhTxJbUME6oK73
EiETzIl05yIA+yy2ZUJvw956zQO4ehAB4ku2sHaHL8Cl64Pf1/o2XFJfDnartd7bC7ZF35f4f7MP
c4r6bOWvwjHsHpJ8cHeJ3hfbIg+zL9AYGnfoUnrr0G+zL0NY07TsBM5K8RjGs09SYtE5kmDNgM+n
z4YHcSZlPD8lkJAFvDoN6GxtsqDQP+vdEF0Gpx3u+sR2VdJwdntf8rBMV4MW+AfT2GtW0/Q/xaEU
0F0dM31s76/hyPahN4MIFeipChaWuRwfzKjoXtqNPZrDi6o0LYJTY4qaCcOg7BaGSQUZ2GWIKmmJ
uAKtLDLMRhTMAmt4pjLtXdzOPouZvy4MRQEg9zKpWdJFBS1DCOZOvI42fUelvt0lKfu72+OW7Eg6
rSIyJGgBvHsMy9P29vD1x+3S1PsuQHyhKLDgnJF5uT6rZaJODjqCDOlkwu7OHlJDRX2psmXd2D5F
s79ruzB4FFOnuugdh/VP8YnpNulm+3VSO87VUeuGnxL/fzspkgKgXKVrXPKkzvjoxQFQj7IZjOrH
VAdHJeZt8zn32+Jznvh/actbV+XU0crlZfIMnaBxHdq/DsV7CyZj1ZxvwyGh40xLg2rjKQffXDqL
R8OdPzEKpM+4/9eR4eT5akjt6glIiL62slC/uLo27ZCVrk8QwfX3Q4NYjue4zSP5ZWOjAJj4MlcI
aUxFVf9wq/DQaOBtVwVwbkgKEArNjB8o74TfbN3R1wnltuuSvbLQPjr565LDDGCpG6zXJWkpPwV8
d6O2Gb4phd5DzcjZRA/eCp2D4VvecE05Gxbbv8YVxgxNrAdh6Xpss3An2mA+aZWz7UBxUUGcvJVh
3dUIhaPIKUphohlWZrpzfrOLtJhNAoOHcRLzLnh2c2SDV5yYPs+fFVId15P3rv8lRgXwc9/PkbEL
OqPbhLPjHyLPm745yFl3Q1F+bbQiPqcwRK9GdD2+SViE0uMBjmB0Nk1nVeq9dxcnur8PaVbc0Jhs
bqOh5P+6TOduYxQpuh8ynlqzg1bENLcjokLogtrz1lCdPVimn741BQfhrQd01T7K2Zv9ZhL7bGnX
eGOBiYjJWs5G7DxVg4PYxSTO/2j/sD7f8Xef59f15XN6guh4W3vQrZ1HV9tOU2zUwt8OPUS2k949
dnkC73s1uJQu8vhHbTh+sgXbTv6n7iAZWSZcY4w5RugldlCFiblL/3Opm+Vtuev0GEpfe8xQCF/U
EMzCWr5FTbn2NDfdiU20EzqYTx+GVF0ZvQ4vNo9Swwy0A6VR9YobG9zUXFmN250dWOa/RJXx+gCO
y9ewK4xsCfPaojvDGmJ/Sf4Om9vxH6v9GibTCz/g/83m22/MbIxRYHpsSwtNeqNyLlETmRfQngP9
w3zRC/WUtjBbSGRjGu2dbRsuXIk6m5Ilvp4jqA7DGq5biZkUy17VDWg6nRrLNWa5AuzL1rsrqJtr
eDr48wnaiE8SLcuOHvct41ocUpvxfnRArZi+kt2l6GB+VUtKEr7jB2cZQvW3r7M2elZQpHvOJmMz
LT2uSWroZ7dsipUM51kz7iBjVq/edAwBwox5fideWTJEcOMsw2XJKYWTT5bModdJu6A9W4EPLYri
kawI17rkTZZDU2fAxJGDO0kupQvKGU28KNjJUEvC4airaBb1VZh/DqgbPZvpNZUiAXUF5fNtetNU
6tpzuq3WGqgUBrF3GSta1fRgyv4ohx7aCacFaNz1sD/8M2Jw22M98qj/EAFyirT4UvL4lzUc9u+b
MTLQh+edJdO3IHFIqdiGyXFeaPf7WNkJkf7VdvVDqg/JflXDAmvlira3KpOqhA6rKeW06uTIkJLJ
dSgIG8HUhIN1Nd0wNW+TBK0jUW8mGUno20SddoRTGNBKHevFY5cmR+QHnWegwc6zo+tfaeOqz5DE
OkiWV+6W/Pa4FWfrKN55ImXVLk4x5Xn6UDipDists5PIire01Nc7me6qjcZOtP5xnb1MQkpjD7w/
+iQm1e15qYL4eS+fYOzd7hiiB7wSr6yhU4PLVb2/iGkoFTqIBie5k4+AunZ1b+m2CgDk708Esw+q
X8qTWFo1Q/Vp/uHHUX+QBFwDQe5+rrrymsAbIqN94EF7Ead8yajGIvoehxf5goVJS9vHr9ObrCw3
oa1D35wn7iHiOQB21z20XpV9tvQ4/5zxnmSMyfgYVAbfcUs315YeNnfiBCE93xkQJaxlwtt07lcZ
JK6Ts3XtIn4wjGcBTeg8hDZAemfYd+C7TyqKyvUwRj+gwf3d7tD3gWjEO2QhaoxOmmrfmSh+mTiV
iruxYkAz+UZRY/1gLRD8/8Pady1HrivLfhEj6M1re98tP9ILYzSG3oIgQH79SRS1RK3Zs8+JG3Ff
GEShAHZLTRKoyso0tGbYIS1uKOgFu0Ne2FmEdZtvfLAWCMggfeNZYoHtNEcGQ2UWOyXlouxA1ppf
7P/2R87wbAZtzPcoXZaAsGZAKqjI3x8xwNpL6qWVIKExd3wJFrYUCfQEWDXLBM/wvq/ApSHCO6h4
hXeugSwLlsfBtoeM7R04AhDzd1H6JfzgRB5mmBo3yb+Pg+OkyzyIXUUf/iv0hJsuHcUO3KopyZfm
oCmdpoVmn7pC05sI3nKod4c9it7Uzg7PJRcyflG3p2Zr6qsYrLBPCXYeWLb8pxu9KnoHCtpB0f3V
rVGzEZD5003tY6bZyE4X1bjN5ovSbLwHo3KfCQAnIEy27cYsO0IXLD8WhmZvB6AQrrGoAGOvDP+B
hwhdN6ZTvZpJ/JrEov7VpNC7yzwZLywJCHQbV7940LwOWly+Fk2ZQhon8x4GEzdzrcX5FQIVH1dp
DPn1Kq6dpGvkwVrQH781lv7BGgOlaXEEZos4Yr6YoQ050cr8zUaDFAWHHxmQ2Aj8dY7Y2wNEYqqD
g+wMhHkc+4FsEfvWCbu/FwZeB4ED2eF2BBfW7A/pK0AamY5Vamu0d9Phpe9GiJZW9s0ZpHuw1GLV
BXZjY2RDijT2yK5Itktn8YdxEo8no6U807V9kMz3f1aZftLBcjKfeK4xWYJ/Tv7lU6XB8Jx0zRut
kWm1TAvloYfYPAv1PdlF4F9jywf2IR9feQTZgTm8S2FgZbdNiJ3bbrShyoNBPNcRlCogFWGsEuQZ
ITmXjhcrZPqSHJzgOesaexmXKFZvWZQv2ahHmzFx7IsGxO10MAIzPgXMXvdFiPAWdZCLgNzSssRN
tiFbj/q/le4kEYTpOLv2AnQhnZPJTVUy/P2aSkMAkg0HLBqHb2DP9SBR6WgHrpqmuWkC6b3UIK85
Oj7U+2KlHW0Uo7fkDBT+o6eVYMKqf9WDpb2pEz+rP04M8ONmDIIgjoHsYmnkxnPjd90q5sy+CgPa
AlmbFAckDMDoEI7BujahipAaYbnMa5DvRPbY4heIM+4D7Q0gD9q6gaRfKnVj/d99yJEOaQq2k1h5
z5PRWVx8L8suwHbLOtGWs6/i8WZq44lkyLLUHG6qj3aY1Nea+LWozeln3/82DnwoYLmX9lsLWYYF
iI/ih9gK/c3gA2MjQGN4NtMgWfOGGc+Vxr8XlQx/mQl48LCq+wG6Z2sh1SDN/GcQwLfyjIKeFMya
mv48SjkNgqzqNKitENAC3EQL++yYNI62zEeRLhFzyo5RKEHSTj1dmA4fp9Q1ZjoCKE4xHiyJBFqp
yiorDYXgiQHhdWiBJacgBIOGVrD2XrPTelnVLH4bCnH1HNR6LXrxvWd+9wslU79j3/GfvdwCD7Mv
7Wvm6Rl0n1h8wF+2PmeDZa6Z7XsPZspekjDajip/RAdRDQGwNTHqxqmdW0gXZ448GJSB+uLz2R37
8XCgVqdDcb4bgnFLkKBKQqe8bxHRmxBCCj4ESpa/25gLBgoSpSZn8pOfYwl1RPOR33+dD9xe0dnP
uhP4N1Ceonvaao6w9Lb+CJZ0YG5UkKa0AQqsHBdUZQodrQ40KIS203q2jWlwMbS3BtvuQ+IHNXbJ
uibxN4xWU1OKwr0OokhRuZsECBeAOClRB+oAk124sJwy3n7xxmp51Q55f56dHU8Re2f1wxc3CLkn
a+kULbjAX0AQE5xZVTvWokM8YB9Y4UttmuFlYNi3rAC/37gWyMcmF9RcjYs0CTU8XYZiBTwRRA3m
55M08xoE12t6MHVktwduX8q8K1ZCOVNPmCMDt9AZAIIpm5z/ePjR7IVpGSBbRFm6Yjt0FT1iZJao
y6RTnYgP5y4yCiO1geoDNkMNIQ28L35xb1TxihydxEB5kFV71t60xWSbZrCGetdCps2OF0VdQG7C
MOxbko3Nzkm6fF9aznAdIQQJjbi0eZWQe/S0SPvli2bnVqb31nmFXNKgwk2bncgNMI8EfLhamHIa
VOjumZ4IdtntECNyp0EhcG23IB3WJhT6FoWqEHBVpQIdatksEbQKzpYtDOBq1NYeXBsx6K9QegBC
xg8/7JrAXMLqBnhzhHwWn4P1KhFb6KNB3hjpnCsww/JaZKI5my4U6plZuBDfAY+KnrTDoQr0O2q5
ykRn4C3Jd9xV5QlqKE1CHaUWZRu9BvzOC9vyY5Ygz7uVyRFJTQw/TNaljY2mzEwQEs6XQm4JnwYI
mh3NJod0F6YpuzCQKqx9XyRruqMqdVvpSfmgi9o8UasNg+5cNhy8f+ijQ9DoYu0CcbFOq+DDhsrV
u7DS/OleRFVtea5H60r+dCuCPJ6to1g063kiEbKbBdniM82D4DDoNwYvRZAJlCq14r8ysuQ3E6l3
c3qId7MQrPVkZ67jLY3WMI9tVMonM4233eAbr7kwoGRdtsOW3DKk0HMDG/t27M3Df5t2NLV64QrQ
cNG0RSjKg0WwwFbj1g5Vg+G6cMZuQyxk1EwRW//SjFWTKMv0tgnXc28oEJTQy98RXgtPPTSFDizD
t6SmHSNaXrk+ChFUb+oojsi4Bi5RNfUU2EOmaPqpiZRBcs7qLpua0SD0c1Rrv6aZkPG4pFH5nVoR
c5xL3+nP3jiOT13JuqsGHTHqiw0rvrV5cKE+CeTirR0scAbgimDUaO6wwNqFIFh5SrRRA6Zo2FBf
0ZvGvQvCQBrHHd4+DF2ypL56jJJHt/hd45e3FSmw7jws+wdRlBloufL+6CpyJ8CGrV1q2jW0dMAX
NbmgmqaxHOeOWmmZm8AAJsaGmr0hq0uZBRdq0aASC/QFAgT9kZo0pefzOy9LHwdFe5L3bXavqaht
Wcf2FguMHnI3cb2XqN2/kAuSMvEFGhT7eUBXMH2LQgAgKNQkdOBFwqZJoqLp9xagywswTARIZdfu
Im0CoJlr29YWpubEENliwcrmY3ir8yq8oVoy3yWQN1ro5NOYKLMra36hXjqQ83Aog8i9TU5Zi4dL
i9/ANG8WgClJd7JoNw+ar1WqyxgpKGyDrHRWKLgChiSIdPPo4I/zuRYoRAK0NrW/vP1lMuRr7iEI
Xnf6NuV5v3NRLfQQxc7POB2LH6UeIHPgVU8F6NL+5pC13lMwVPXkgBdvv6sHbLrUDDk2S/ceeGQW
iQtN+9KI6rOXa9aLyTZjWCQvdSObi0wi4LSVmZci3mYAjm+QjLJe5kEfTazWU0SyxrE6Tm9GaQa4
R5K4Qnkf5JG+HHgIwFvcD1D5RUer3q10Bpl374INT2LJYEWWwDSxzsmqahvmJdTwHDuArGvO1g4z
0ydWYCmYdFH3s0KsSjNt+zdDGqv2hvTV6RDUyIHPxk6bY3uI5ffBqFsU26nhIcRupuGjr7dPSHn0
6zTHar9VWAhX4SNYa+N16fELtTwdbApjl7GlMRjAd6he7ouP3ihCuXzjVEBMqaGf4wNflhs9AINp
AgprxAJQCN+rGpXcAq0KbpAH5O19cEVhL9B7pv7GxSP1h+B2W5lWMB5pYK4GdlTcMsrHJk+Gg6fK
KprOLy+OOqNm5Ia4T8P+ZIzQ2gYLB/gZm0qcyI08Ri2qth0HWewe4CO+9J2iQcZz0KbagDBPq0Vi
6OJm9H59AfZFA5oVqVNX1BV+n7USJ/1nhBVlwR0IAcFhnts/POazI72ceJsEF8igbbsYb/pla0b9
Bkx67Wpe6qkBrsi7I5kEaPo2um8BJI3wKEtd+Rbm9R7EO9ovwzFOEC4dXxmYBZYe6v2v4M3Sdg7X
+x3KS4HaVIM8B3WLqd7sRxlX1zG0y0U2lPE5V1WpWQJ4tIAk0NT6tDvMKdmqEMWhtMClOJPMABYK
XR+Ne2BX1csDdeT4ea2r3EaO3wyh5Mr14dyAIe2F/66FwV8iU0bgyAUrWtAE1gsD/9cmNYTckBNY
Wz/GmG5jvxg/7CjfiaZM7nhjxQ9mYQEYn+ugr2rT5CFnVXvCE+eVOsc4rs+gqD6X0s1P1pDlKyjj
QmBRNQOON+CCTukQaikeYapnkBl6PAh3KqEed03G3nkHJC6/swevueTAjy66PtC/xa3UVlVjlntq
ZshYQB1TPGWG2oIBZ7uIwQzzLUwbCWyF7u+92E+PqDp1l1gOLXjG2PNYRPFZ14YABLqAAUBItltp
lR8dKtVUbky56VETnxGvhCZa1CIZBhTWClQ28YGan26Gmg1gMXCjEahgbN9R2QGGrbr6HriIqauI
eaq3Akgr7l9kUFYnVMS5q08PpCRQApAKsXSVR9iBUp48oElUfY+ajznIQ4PiHLiIwJGMB5J+3yGZ
th4b1IDIqjHuUUpv3Ocs2LSIUl7Jo0hSC4iDQC4QnQLPrpe64wJPm2FPzraFwmw2tMBcYSiNaNWc
CEe2a7sSY7GsXW0je+fVhKbWPgMd06JTzDDOGNZHakKkxnpyOPtoRnJINglKlVeyYe6uLiEYRnt1
F996xyqRrGgjT73UpN367Gx3IjwiqJMuKKvV2R2ogtOy3yStrwGkXPADsy3/qAO1NWXHshCUXBIZ
VhpAdkqdtYNMtgMwQNNM84A/50SkCKqEqyzGssfMAXSLiz67BRneaHL07pqwhAkYgqM0/bfZ1Kcu
JBHsQiyjLufp0osLtkq1LttM7ToaFWd5Yu2nthHi5dtU5YWmqAo3uw2SY3+oBgNvN82fo8QWJHXy
kCfHIhLZCaudj8PopwD7/NmOqxrM6+2R7DSiCwMLNKo6Uc1YF0+Bzcc+hGCwh1pKK9TMBdkc1YF/
f7UsAYpazzQgdIYwOtKoQNrFSfEwOoPzKBlgMkNy5aCceySLpY170EfwG1Om3tKbRVpz70geJTIS
q5ZBCa3VWhcrKpRKsgYcUjQ0hpTsAcVYwYKaKIk1Lv/HlTyr4bcEEJcWWfiA5w4qpcemOHbqkEgL
bT7EBTBDY3GkM+qubC5BTmxJ8DZ+jonInfrJsx5r8Pn8eUr9Wts3a0hpJVs7j7IV6YbvC1UdVuN3
sjJbXZw5APhnJ8+zVa6b1lG61S8WZvxkCP5xiFKbn8jm+uDXc+z8SJ2j8uBga0Ac7dOFeiQq6EDp
DF61Qrub01Rj78VHfWhe2WdluY00A5koTUUHrQNFpfKiFrnSwDHupoFTRuufuebp/z0X2T+vOM9l
/nNFmtksS+uIWmw8PvEwajJU3hKC1/9sYrtjPqUdHitzL5YTX5vUi4R4nJvt2XY0cZYmC/d4tR06
MwVih2zTqQ+Ayj41jAPZ6FC6NeqZ1QFlBiApfYk77CDA28W84UkD/N5PtZe6a6r30vJffPwQ3kEF
PZ0ATzqd/KtLD6X3DKmMg+ou1cj/Y4r/7z6QAEOVF/i71w53nFMjXXtBRA9FnMebFjq1EzuE5UHZ
pa5159LhKz+b/mMymtbL3waFvtlO7BD/OUimtfUSWXZyEiWKL3mhyRsdusTLoZW5nC0jAnE3N1EL
8ixWoq+6YrMsa2NrJNijusIYvgzN+VILmyqcpuwNcHXoUgUl1BVUTO/WhLGxzUIQwZLNRoZy0XZe
CWrQsl73YCLdhx7Lnwdt3JaNCVCrsutWFsx2EVUfdg+MbfsG+Lpnp8Ie8tM++//bXjWoX6Ps1ZT4
UtkrUF5Ck3mYkmUNaGtPPGgf5/xZ3pvNtnd8uZzzZwIpTERhE38zJ8W4Hb3mkS2PZJrs8bIKUVFG
ObdRC7NTbNWP86U5HjjbpomH5TxNG/Zfp6aOwcinqWkiHVTON+6ay9FAhSBzRwQGc0BSLnntukut
ZQXqAGR4mXrwhBr2qGt5KpSN/FozhIIiECRbmmEaSxN8ziLA7oOCJjXp5wHL02mm2TTP2STZFu8b
70idwIHdp07OTz3K+Fey8LDiVguZaeWBF1892EjNKpMPnuldlQ+g6lJNWq44ZYRcmwizI9lcHwQH
AIVfqXNyU/O6SIVvZltp/p6n1Qb/67Q0KNAQzEoFy7CPwjKIpu3BaE2ddOg+pw0ZtgpDjVWV7DRn
X3dY2dF6xo+Ag6AmrWeo6fq9QCESUhNzk3pRy4b7JTv5EXY9PSqIt6EcvwcdtkSRp/cnEIpjjUdt
TxnpjA5JWEIiNmu3NDQEyzpeG2oItecZwgoE/1bf3v9hn2b+cpEhD5KF55digxBHv5de9GDavf7m
QYg1CJ3kR8HTftnK1L9AArg7gcYD5YRDFXw3mjM5OFAlXlYeOOUbWdfnEjoiK+pwtxY0pt6h7Nys
3EYk5yCOiks8AnuA1FbywzUf+9oYv1soSl9Bx7ZUy+ZwixQxYg8Mwp145w5vhW6zRZJZ0a0sXftC
HdgCoLZCdWgosZs6ag38y6GJOgrZHDwjHkBbpCBQkol7sonOAcpu6If7BpHBjRVp4hrmsXk1Wv2O
qUVtilQStUSnxRsNjPlQBEZBS+R55gFRlT0VtcyFLtSEurNzAPn51En+ZKfDgNTSwUnc3Z92NS3Y
obVDZXS7L/6f9TPZqMVHFORMnX8MR/Uu8se6mD7eXG9DboBElsexzrfztCYw9efUF8tGY/Lsukjo
SGDyr32I1zUKzZJ7lgWA/VZQbJBtUC4N26hfPNaijE+0+ZvvAwUgRPkjyECeVLr8N7fLVZYVHvRD
75EMSrFLydmyDqzwN1JngHHn2btMfqJGr3myOR/WMR6Np0Yvq6OB7Opm9G0sKkE+sIgKv/thmdFS
G/PiNzi4n7kz2C+BJhHcR+T94mq6vocqqrb1sCe7S0u/X4pON94Gu98L18h/69544EPQvAG0CYEu
sB96nC1i0Y8Pulmm29BuskPjsexq+3G0MoJevAFJvx3qLP+lD/E3nqfDcy/kgN2nUZ4Cg9sn3NnV
2uu96sXjCAcqV6sb94nnx8emTZxlHaUcFNgOOya+MT50zHgAT4fzBo1mqDmFdneCflh9D5q2d7Lj
yyAq0zfiXIK27q5lMYDUib/SAhTXgQAzumhFmZwbI8Zm37L699ZZu2lS/gC4BjJZysFk7rBFDWW8
Ts2svKH4pbxVIQq8EHCoEa93ipsB7TV/URf4xGN+JRNquDRkpkVgxQupVbtI69KNUKAP/Ku1O9PP
kwXCxuJgqffe1BGiWmAMqxu1YjeszoUZn+dBeYW3/hAnIPH8nKhEwniFmyndaAQRwYL6Y2Ly8WKD
LQq//UFkb6Pi46wzPhy7YlE6ivJtIn6bjuRDhy/tWkbjkQHryg3/AAmbheOCxaPKrcuEWRghjYHg
QLohjENUmuyMAo1n6iSTGxtn0+o//BkQ7kiTRc5Ra31nSXQUdtV+qxLbuDcRNDv9xd435Vd7anbf
nJx9+DcAAC2JvQK/m29BmJr3MkI11RTJKsOeffC7Igly8lxwgxImgUrVCvAvdG0H7onQvuEPUz31
kGTadSjh3nSDZXwb8eCNuBe/4xUG+hSWaaeBO+MVKtU+iDJQkKxGIqdbPUk1klUIDEVuPY0kBydE
ERiNtICouPIUouPePyPpmroHiCKNdGJf/8YAPiIHrPRQexGti6i174EQTzf4ZwQnkSXgG4Z49c5i
Vo28QGxBLZzr0KO2QK9qmdkPSBdthtobI9QkxmtwdBk/UhuVhUDMps/OqItVYArzWolI2/Zj3x3c
phtOyLNDfNyrmvsGj3mU5/XlK5YRj2EGcO8ivh95C8aw2quVqoj9yjS9XP7ts43c+o/PFtX6l8+W
aBpEdlXtF5VuxZIVS2bF3WEqzlJNAPq7A5V9MVO7Rx0J29ciy8QCkVVQyFG4zm+9Zm0lYAyYjC7S
tmtfxtoCaewSu9bO20iImS1jGeKvTkZWJXhHR85pVCpeUh1KrnsbFkHs3Kvl1pJeedAACTkLl8sz
ndGBpxUYykLXXc0dTRO+J0wPF0XryY2VRtbe9+r43h9USdsAql8gT04o8axfyGOwLRP5TesJ1T9i
CT326CDxKLHmtP6XGP90Sk4jnCgF4KWJsxEyxrYfbHQDgruO56MGJczXjYIVM4t1C6MDMrAHLOjR
dQCRtrPxG7mFOmhOnbpGBK7HXiNJuu7SKbc+Qi2fGv43N4k7f1sCiggZK48/tUWxRSk38nq48zam
E4/bQjVFXi9T6Ia8ZGWjHzLThey4NuqvuiN/DWng35BollewaaNiXflbRuAuGfeQuVLTFrzckv+Q
eh/TVogb78YCle2g1gbD7sYHZmyJ7GKyp60tNWs9TffTxlf1omIj+dJELDPZp42OTHSD6lKfgKtR
4vQLw+iddVAG+skhtCteEr27QXnG7eOKUKc5Rh3iNPlodicUmYBeogBR9QkCnaG5iWoUlVeeFBvq
p4PmJd9Ttza3sjQ5alhwSMqoP1esqVDKnztgkPFduSBjUrEPH8vlfFkzhuyv8qYO7kUS/JdQWshq
JG+htc7PXIQAE0JfCqRykGgUGdD8SN3jFCuvbgPGt27hIzQpF2RsVQ+d+UDK7KvGu8722jBB/TH1
cmtl1AAaSqwMHLzGj4xuNNxC8bnLbNxzdBr7D7WVp1A4Q9ycDshR5QIh3X/aHfiFSvD6k+XLSGqP
WWJAs3xJc81jICSEULw6mIVnrW2Zu/kF9GDdRgcX+KU2Quus8ydDwb3oQGY6G2NhLd10KNcJVioe
9iChfxqjYkkuGdmGoGyh3xPb63mGNtGfsDuJQdPn83KhQZXsEKgDnUWZ05VgUnBhxH4uWJO1G1sb
8F3l5Xg2lM7ZsCMfMtlO9c9omnJukw81q6pw7OXc4xpetTJcCEq2AgkjUSYfhxTRyBb18mjn0m9A
OBT9mmw59ZC703rVpi+03xSB/BKkzJIEKj8xyNM7oNlP2Dt+jWb+Edykwb4TPWmJ9gwUtHU2NfAD
CiseoBQ/pOdmyEtwL3HtDkVo5rLpYhMxnjxagDGy/CmjbA2QYgnsRwLhGieMf/G0ea8it/vWDsjb
a26s32PB44N7kun4P1bZHi+tHiw4Lar5vWzt4uWK+8Ep8bdIxXCaTjWLawejxZqqzBpUEqkeOrgC
yKwBtHgSu8EuMVG0BzqMVwAv7yDW2T74Yx2cUCzYLsmucZAvVm3cXLPQGm+BI7F+UQNicAUgY1Q5
Rxv1xY9+BTldoZdPUTW2CwlGvhMdBqEVJ10dZhs1ueBs6eTmphoBCBclOzM3qp4CoGDvmR8udbON
gWtZtW6ZPzmyq54QeQW8seb35BhV+QUoKf9KrTZtf8qyGaZJoFcHWtU8xn2o5qzUhhYPIrGnZj46
4wpYIHtLzc6vkR5EgHtDzSEJGXZjrb+y1EXBFZrskd2wltSLTLx2aCrQW1Cv7/bJueuwQqVeXZrt
FSGDO+rE0jVZ1M6g7wpNs0awLWctCjLaQ4fFAUJJRRae8dsKz3Smifob+LLFzjQqZ1yYTdgjAD+A
Cd4osDEsoMyszugQQRXgECY4zM2/+c3DaAS50LC5+f8+1XzJP6b64xPM1/jDjzo8Jvi+Nx7CGCLL
GlRCqgWdzgcQfziryqrlAkIJ+XHu8BJQ0jdV8c8Qas/dvppxbtLZnxfIO2QkDQ8sh//7NHHz+cHo
KvRJJuN8VTK6bWNXC9c27kaeYO+mPsQ8hJqTC53SkLpOX6C82ew1K6luHaQhHaSCTqVi7KRDPThA
gWhhvRxM68Mm6CzNNhpEjc6DugOAjeZs0/IMtRKfY2lElQItJz3zPNtHHbXbY44nEV117hhAryNc
kV1KP8bKnMe9u87qJFhOV/ycGFEqFG6Dw1vQtXNeYpfcGOlqmooGx/w190R8nabKuVGv40RrJpdA
Cy4WSIi2YJjgB5fr/DCdeXn/cfYXG7lI3/Zy3NgYR4fy82y2uWqaeVbqmG0NWEKXqY07HvRuwX3d
e+CmisGkTs3QyYJ7bkJCW2TmNVYeDeTVdnHn9EvqbGw/uK8QbykaoZ+nQYJDKRBFPIh8ASJaclZe
fcu6gCal+VmPzkVz9fqnzb1L7OGkhMUPU3bykhzcTIEe7r1WPhEgnWDokcKiIxIw2WcTeZC9aMYr
qswX+oANQe6kNxDo2XdpknoXPJDW1KKDNoLNObe6n/0QZcj0dUDk1UHDlr4bgsXAK6Jjm9tqP9+4
r93nWZYaHzY663PbfY3jIV/oVeG9Tr3RVjeCh4zz7M5xnOwOvNfuiXXjkUwQh8juOgDxryGeZVDN
k9GS3Pr+LgYZ04286NC1bJdZlThTSyZpdteW1UvllWDSUDOTSTJwVriaGe1nW19Z7dJP9WxLLtSR
8wJFFxWKeMhGc8YN5ESjzs5W81Ujj1vbTIKBep4vsnJz7xkSeC3DxwdOq9E/2m53R8PoKwEX0UDm
tP4yu9GAhjedPsL8FTLsKAXYvy6zqQzbmwy8+DR/Mu6FycIATSJqUvEHI1/mtuFC01zvy7dqzBAw
UhN0VeRCh2AEBwgzmDF9K5rU6wOI7hUFX86X1bvS32kNcOvzN+3bXjvovvg2/+EQIAXvP8/386eT
pRNcq+iV5pr+h4GsVdR1uE7NsbYPYNgQqphG7D0TIglaVcjvKesezbzIHlNINh48XQdCV9mhZ2dp
VXcZsQ4H+NNnmw5URnu/qO0nDqI7ctJd01h2rt6eE8vRVppTFQsOAb6HXhrPohvKs1Attw7GDbAi
YE5uAuOhdWV780F61fmZ8UCm3gC1V1REyZFsso/qXZFU+nIa4JjRgzQ2IecGmDgB0cO6uk/3NDk4
cbMDoiLGgpo0IMCPRXMNeUemfkQoMZd9u6XJUW1SnFKr/EWd9HG1xDgihRtdp6t3lgDaLHHXNJnv
ZeKi2/WF/OkQpOn3KvOME7Uklofb0DN70IngC42ajO6AVFlRJ5kqSGQu7DaUB2pmY23tvATBOnKh
jyBQGaePD2TQPGi8BM2o7+gDgNZDP0RcYiuJPZVIXvTE6u9G2+O3ehQ/QxEE3yDtPqyhCDjsIolm
zLUVSLeA0UyD4FS3BRT4UEH9DTyFNihxi+5Y9wmga+bdZO6hwMebBnwhiNEsP3bcoFDbTTi9GZuf
IfVx7Mt68QWoZ6UMYuKGda/hY9dR+EL560gv3znj1WONJNuOM0j8IEobPCoHSm1jDfhuszcNQc73
1AEAMhP278zKr10+mK887QbogZrlnWsl/dZvTHkIGzdDnCLTwRpoy8dsgDJuCYHOH2o4NErt3wmG
ewWCwfiJhpvQyvHTyHWUJKg68sTXwGxhZCg+y2P5DI0KcDnDPrsJVX2eBx7SiAioTW4uau/JDdUR
H7MNym2eLUl/hER0AMnjATTfKO/QFsXws/BioEsD8wWyww1AiUaxY7LLnpvePnm1Eb+jnidf1oBH
X7hn6ufKGJBas4bk/XOkyCFGQSMrNwJs27L0lZamSBBFZf5MZ2XkZtOZ+Ivtb36Rbuh4btb5lzyb
5lrDEcxguy9ZvSnH5gwPmjO6e0qvTb0esmRrR2tQZvKZoyNnmiVv2I7sMs0X5YjE7qXu63rrgn7g
xSzqic/KzX1jnVl+uwcKCeK8eTXxWWEtDXvagUDbDLRn5e8jToYqNcAUHBIQN2thrhV2fhm7AXiw
mzj7L22xTPkiTHh4DDLIjgAqk1WXYnSQcDHEijqQJ6wuCTQErVU6yhUwVOFxdgsHJ94MUe4tpY1q
TgGgxpEXff8YC7Ncg6VMbqbmCCI2223xkUyvf+TCGEHgmp+okw7CA2EYirruqEWzycz4mM02xMds
kaVFm56XHSJevpktiDML8kMn4RvthVpMz9kuDYp2SU06IMgLYs6IXewmAGBTeTAQiC1tJSVCtr/M
MXmoAf+e429XsRpov9Y9uCfjwa4ftMw4EjdDCHXSXYZaq7VUNwU0+hIVixbXBqLdD7YYjzrEX9d4
OHrHmEXxsvNH+8SyynrWQZc+0dbxsjqAhbJeRUDNfSO3MG/sk6FHW9+sehTVu+90xzAG4YoGMYu7
Tte7Yxf1/kqPsuSdF+eqsYK3PgPt6tiNyUEv8vJBDaT+NqugoWMCLmQlmbvPcszjMtP9GSHgE8ed
eEe2VCx7O4hvmW8YEHMdwTJqVSNElLMPXweKLBxyjOXKQPK0B0MvuD9sfSXpzMJWVZTcR7gAZ1Ov
OrPi704noeLuo0xIHUCKyaMtA6B363Q2krIcT6IOywjw+3vjNsBz5q7xkFpXfGnTPyPuhhVzEXSl
/2Ue9+kdlOWUBtfNCXTnLQfXLsQUxZs5Sn3Js1RASy8Su87ttZ2OTOdVoCR8ibzc+NpIeSIO7aAE
e2dSiTe9ySEHifoLTaTFY4nSe5Ru4yxqa8iG4pH8qKX8wzb30lmp62wtyhbMQDYelCjRKA70kUM3
z09u036fPrH6Km4Nsi/yKGK+g2JB+hQU9amqtOAxBeHTAU8UdReK4U3Zcx1vCzOO7YPrgSrl3/YR
iYxFZbBmh8efPGPBL8+j4wroQ9vVNjPrZNHoEiIE1OPFybjoGifeVmKArpkGHQQ/UEEt1ZxtXpYP
O2Db2v9h7rya40a2bP1XTvTzRQ98AhPT56FQnkZ0MtQLghIleO/x6++HLLaKVOv0uTPzchUUAmmA
qgISiZ1777XWbb9sGoj1iV5QJ4uy4VxXNKLZVr7eezLLTea7sQa+FabtH2R+27leEfG8U8kdXqWS
pvWsbOUa9S2xtWaTd8wegaLp7/LEUjbRshfY08uerPtVK4ml0OeQK7mLGT1Hh9DBtplF+b6u82cD
L+NzVDVbHHHDZy3zkzX5U9N15zh49rSi2eapsD09n5WV72TapSMZEaSjWJYtPHLYOcFRVsmNWLzI
co8wBVqu5YwQLcmr21h0oJUXwJ1M4pJ1EACgf2PYVzhyimt3mX7zTn/UUZbbx6bFlFwqY3IwVYW3
RJWggd43gYmYjhY/+zwVjm5bT6UbxmvNsrJrN1Gdi3Aums3Y5R1Yb/DiqHk+m032fSr69sEJo3bn
+0V2CDILpbTlZLLHbKC4HjXWE679eO2LOV8L1Zn2UAjKHHW5cfO82vjC0jeyOADeu7NfOpiGtbOz
jHTxqb2fcx9ofxJlB2IaAAxReLhFGeSlrhJXih8f8tDe/Eqzwjd41S6N8xKKF3morklZHJR7vGtc
hSEKyrXE/ieErvbEenVeYaK+hUixvg1xxpzqZFE2kN3e7g1PERAg9GavvwcG3h9NvVy4qR3chzXS
EOeiDYEi19W4io2ADGnHdr1kYRhHqvWD3dTBvbDa9LKfEt+TjN72n/VdYaSXhbHIM+GB38DlmyJK
WK54bLUv8G105Pzr6Y3o7AmuF25EakX9verUEA4tU+0UvvTtQxiNDb0L70IN8urOJ5DF2nD+bKoo
84zd9BG5mJd6mYgBR+apXvaf89jfBMoMxqBtk705ROGWIAdxPWdmXiRWDrsNoJAkTfdakrWfZI+w
jcxdjDjfCmMr807U862ijrtfliXxPPEyUDKW4+51G2q40G5QP5OXtKtfF2UrHv/hIK9/FQ1/af3p
2HPnfjlV5Sjdbg7m4zARdEUKvboY8QBs81oz7nNSwpA5zufnwn9XjoP/zZir74blOO+7VGNlGYz+
JVng9emYLiuVTT6BVJLPmzqZ9S5WwgLf02IDdYvBMyyb1J0NT1WfzpjpM666hEzikFWI+5ggrwc7
axAonroXJPa5H5oM2OZ99t5UG5VxOtRw02TGNrVILo6SqrwCBJ9vSHuqPtRC+yqhjYr9lWkreT4f
o0ZzuFZ867GzuZkStUaGcbU9F91mrLbII4fbVATBpTUBvbLGjzL7vSh6pOlCf7p2TGe41DsWMlHl
a09NcupgjPfqqK2IFlRkiPBIFFiYuIXN8lLK0GRL0VqKstXowXbKVtaK+nvZ+qtjEzskcpHlEKgq
+TVmAnYlArR6NToXVadiai71Q21DGDC1j1XnFMb3LhHOHXq0axhug+w2DBYAQxddwtRtmV9zMMRr
aDXMd0qJ6t+kiOR9kBb1BiWp+QrIV3q0y8TezWVh3BhxaXm9ZYePvZ7fZWlhfgfYT36j2z2H1Z+H
i7AjfaNPdIj8eVfAj+DiinGzS6vtfbIHxg/y8Zf1upnbO1HWJ/Uhd9KzG7DdF3mOMNJZkCgrw3Zn
dSFkuDOCROcGrTQR/FBuYLCBiaokax/nyqqyouFCFtupeClK6CFvh9et09uibI1V4GH/8thiJken
yrM11LaXViPyg7sYWGQjosjmVFl4Jctys3Txizk/xImILjWMT8lnEHfDN98qwht7GM07dU6uJRmC
kQ/GjrTReCt7Tdn8DZRecINte+olq/XJoNeY0muxXH+cC/6KU6+8Ke1t5zTGBg8lCcJjrX6MDLjh
eK792zxs4ONm8r8CI0MMyu9DnC6DcTWTKo44YmPctUXTeoWWj59i13jqXZF806uWw5c4lJVWLJXU
5Nl2EVodA0tFkC3gmQ4auFGGiTBJr0VXvqY8pYpvngzKPtGyyyIOn6SZJhcIDijXlWP0yVEaa67J
GAQMX24km5fk9epGP71Sal4VC/OXrG/HDmjHUm8OjnfuKuuR6Ux5MbjVCsLeeQdoJvsokBfPNSf8
kvnAoAVcbNdxGg7XDgBqUg3a8EuMNIClwr2hi8jfvT0y0aL5Js+MjzmWzRUUTPkVVm9+xQok3luj
8sExoujCiKNtoGfVfZrG/Y2dCBJaBpRBR3wuXu2r6l62Kr3VXgaB8/nUqk72cwP44wLjiFWLbSpI
XuIhk33lBuK6rTXkyjtZiirXXv/2j//45399Hf8z+FbckEYaFPk/8i67KaK8bf74zVZ/+0d5qj48
//Gb6TqGY1kmHBaWC/uIbTu0f326IwhOb+3/hC18Y6gR6fdmUzT3rb5GgCB7jnM/AJsWVLhuXXNv
uAurAkj6uzaZgOF2nXgmdE74PP/aK+vTOjYYwuQCxMoukRbWYFn9nlQzK7225zDbOZJXDrlUcxVO
VbQ7qQwmUfumDI74OiQR5mxmxIkVr4nGZAiEwEwkN0Hiv66TnassXauM8SPyxGTPLhsrz8YrY9mM
cVtvCyY9GJn+bE3r7hNk+tne6lUsdiuza/KRnP7URR4rO8sToKagrv7+0pv6Xy+9bZs2I8uyiEHb
5ttLDz1eoQyNsO/bIZr2BIEDsqa0eZOZSvVYJwRNFnNimMFBV45Z38geNpgnoNoqaWK/7lXnvnLM
QufVeQZ1odkwxg6xYuVoWU34mEa1vo6NZLgSSGJeVCU8GROxqQ8zpM9cXvt56Qr/NDneS1fVR2kk
SKdL+Zhp9fSuC2PjaJo6cy6QBvFvxqVr/HxxTBWvL1fHJDXEtmzr7cUZnKRySJ3P709Gul1a4PIL
8wMRiuIWRdn+Fqj+ezkdRk2ubOWUJ4tLL9K18tupRKtYD90nfMDdxrayHNY0JqYwbxBrsKz2k97V
V2KxEXkp3uWxWny0lBLJoHKg61SYF424CZWiviHRfkvA3rovFjb9Cm5b6A4S/0LWQRmW7NoS/kfZ
Kg+oo3FrLbz8eM1Qra0jE9yekXk4p+LDLHJY+/0cyOPow5lhDEntNT4owrC9R7veuv+pr6ndNLZ+
cFDu+Mm0lwpzeme5x6VRys/NfQA6acDpgfmrXmpm9K0e3OyhXTZ4CsvaiiEAo5BFdr/qgR4eM7fM
H/ROq7eKNhcb2SqPHob0dHQBee+7k7/RLHV1o5tt8opcvm/FMitr7VY2VLoa/psRYbpvRoSlqo7G
n4VitgCGLIzlcXo1UzGz6BNUMsG9xSsK+Th1vB406JUlzjCqPmhuoz9JI8xU+vEysPzxWgldTDSl
RgoyTq6kBOxJJVaKx57kYeVu7ZZluWoXtbeIJEC0d6oYcZmkupAHyQZZ/Jd1p5MFauLvmsYhy2Yy
nHQvhlm7UE1Hu5B75pgY1SqPJrKtCBSpe9OJD+fmv/Q5VZh1t/s3c8/baX+5mBBA2aZqO64OEZ1r
v72YSVirWpqp/p0Ym4lQbOauNPALN3qkuCR9Z9qmT938sVCtjbR1ZY+6DkHpDeYAwy3Es4QRSwfs
cV/uG+IMyzxbL7Prqw0go6u+Q7yNDrIajQ+cTlqIOy2Yc69ONOhddTW71dwkWklni2xQM+WlgehM
hJcAWnfF7HIvLku4bHw3vbXJc/n7q+KKvwwxwxSqJTQdyl3VNH66KlhUZpC3qX2nIpd7ZSyCGVCb
JKSwCXirJCdqYMfxeixvI3tO16+olwsEDSRdsqyDPw9grAOVvKRW9sVEHtxot+umjhW4uLPGk6mA
hQU9B1LIwYW1ZAzGwU50pfh47tXYZKcJFenGYXENlX4MKUakBHtZ7Ja6wQGhFE7GX+pkv3JxNZ06
L/1k3dQ4mNqm8lgv9N4rEczmPdMwuiJ6EMPUZVcH2RJVaGz5NTJcsvVVb9dsGgRyTfcy7PRlCEyf
GU7lNtabeZ9bJKos9Wox2swROBVhTWHFD2G/QzK+5az6xh3v9QVAUgJEJnTLSmkpLW3DhIJS2uKW
QyIsDHJI5wfNPyDuXV53bQTN/Nz6F04mPqV5197JqoJX1zolhrGVRdmgpUCoVO3p78eIbv3l0XHR
23A1xAVcy2QVvrS/mocmV+V1NxnVXRhqi9c5/xg3dfQlH0g69EdbvSHyE5GeRwIw/HrhlxJGDOL7
/mNJWGmLbiosGcKOHt4e6da9ygJmunQzJQLjCheLPcQ1PinoamXRieZNWHbzfR8KWEWCfBstwnpl
oRRX0MSSaroUWWG0e0csLDdLMashH60ca9zLIkCjl1PKIlLIm4hUs41jMMolIijy9WYTzXb7CnoN
WhzLqK5PwCEcVfMhNYG6naDXVgaRBEpg2gl6jdpc8c43rFfQ6zIYm003ZN3pI+TnTABzyPvWE/Go
66K7tXU3eJf04F9HQDyPRqejFK6q2SUZCuJBC6qDH5baI6wi7ZY51d/JbnEM/3lJrGtoHfKdelYQ
st4226fzaY1gxgO8HC5PW3ZFgCu+vGw6cyZvFOnGqerDBzjXTfJz8NbVojlMDREBYAXCg/0iesZ8
ylfZXPnvk37W174ypu9yckP3XdHrB3kmqyUCeD7ToGbBnVuOgJPRyer90dMRjcM5DTbZWTay3qrb
adNYRudp9vxSJxtkv5GjDFU1Tudwoh0iVs07J8CDkptd9hkC+KNUhmzj9sIaZ/eRJEbbi8UUgp9A
PlW0tbYfIxz2mm4YfAMn++xEzbHx8/eAGZJ3KtPh7cTCCM0LBK6ton8gzhUgZxcUD0U2N8gElP1O
Fu0q7Q5NT+K4LCLCbNw0jbqNO6O4xcOurQs1FXd6VaTv1ErstGkUd7JqjPx27ev+vDWWOt2sGpQ7
Tt39Ic2v9TI/SGctokGwG6b2QTqMQhkhW+raUZAb3asAwjGWHKjbHpVcu41qC6de0RwMv66+93ry
ZMSzA+a18T2W6eZNpRnNzkwbhXygGboGUJzbMuqKu1+dJ00OY1ZWOxwW/abqkcTLo/KuXNAopEGi
krwAUXKlQLSxSXMeKerkxkI4QPa1Z2YpJ6qIyY/TJ6co1vNUTO/jBICGU9kasRZW7Fi3JgCNghfp
Qm5opeUaYNF4HOq2JgI39ENy1cRF5TWa6t7CTxruDKeMUJwppstExztPSqK4t3UCBXYROl/AVG3S
LDC/B5170bdEZOThpAO4t2YQRjsSmubt38+Exs9vS6wGUzVUXgy2pmnMKW8nQtxQVauPSo9gvIaL
dfAJL0nIAHRTN27YaXuowvCIyLoe7aiw7R/m1q4QvIEl3xaldhv3OfbAUGVfC0YlyWXmx3MPcvgD
AtV+tBcLxYrkWekgWWX907sbSarSBZAfyT0kHBHG9YKmyU52hEH2sdeZU3Ldha1+IxtUIiA3f38Z
tJ/t0uUyWCp2w/LPtuUK+9X7QIwjed6O2l2/5LQLd0GS8sirKB9D4oUbwNBn+DLPD30aGGtzNKqf
JwN5RJmS5C+f/rCEz45IWez9/Vc2tZ/sHKE5muNw5xwmD/MvK0+QphpCg1F8fTLoZ1/UMKEH0Wd8
wunilIdtJ9lVrq/u/qyW7/haI5Xqr9UBvI2natXoos9IbZx7N3Er1lZU5XA0baSbMxNu9F634HIp
0s0UNhAHE/JY54kW3ilB9bKHEIK5HjpgHnmgmetp2Tv3y5HI+zfLcbl+OHtCLN7pLINNFhaG7Zoq
5bfDeZjmMapnK9lPPlAvyzMQZelnpLYFhiYOJHE3zAOCugvgZOiSG5Le6g/nHr5izsSH9HE1BD6q
jTpQhmgckXIKIZhOeeeAAi3Ce0vNquOwtMqi3AQEgid7DC5DU0Wr6sfx+WAl4IQ17Ys6XPz9GNAX
78Lbn8vD6whYQkxdCDBZb38uUItsIpIV7E8YLqP0Th4ZfPvulR7kBC7hUKmXTTIHDTzg1PdTDqYN
gupVYsPiGHQ9xHyqwG0d6MZugss5ZL0AdPdV+dwuMWFOfRrN//HGh9VIn9bXopzqKAjbn4r/3H0r
rp+yb81/LUf96PX2mH/yuuLvb7tcRV9rXvjf2597vTkvn/7y7dZP7dObwibHAp1uu2/1dPet6dL2
T1/c0vP/tfEf3+RZQDJ+++O3p+csyslax0fwtf3tpWnx3QnUsF/d8+UDXlqXS/HHb16R59++ttHX
7heHfXtq2j9+Q/bxd7jYVM0WumEbuqOxqB6+nZqM34VuMasZwjE14drMezBZtiFeQ/13FZcVVqqx
jB3DZOwAnZNN6u+u49qWY7ByYdpztd/+vAIv3sjTrfu1d9IRi5vnzSjlcXR1VWeFLFi16j8Z25Y+
2S5oSzyJqboPW7ySHeT3oCgiL5xJC7Ha9lOrfE/w3zhqD1dEMRMi7EY8xjGB0dxByiFSGsfrnRxT
2Xynts4DeYXJMchL/6Kvvo8dUUcHxLVQ7OuoAGujRodUhWRYxL3rwRU6rtzApYgJtyLYscsnh7w2
269JM3ofuV28QsjqWgvBb7hK5JWGeGrG5L1w9dtU43WuBsOVqdTZStyoG8sfYKEsg5VWiRFxkyV6
m2WXAwKnEDTHWk4qd5Gs1fG9T1gR9hzz1p3uWIw/1AM073P+UM/hd0SQrm0r/tINLugG8Ku1fzm2
+TFR6+tEm3uvbLN51XW26pV9/WkOy4fQL+56H3KVtN5N6rhp1LZbZ774YMJ02Inke1/z5W2r/JQW
EYiXFj7ggsssbP0W79sFBv6lnnOdkoDvHIj6k1lsSsJmkJQR+2428ZBft269gfJt5wAkgsXxU9oD
e9cGRGlg216DZkEhckOc6QC3e4ysewG8mkNi30LBwSW82mbGSqTJxrCnKz1RRsR/uatmskdZBQWY
rPLUiu+AzwHOwDjdq+RYBlDUjaHtbEqIsczR/uyL9qtfcxzalaQ+xIoHOfJFlGcWGlJo19lypCgN
+TXzZ8zudWzW5TYJkQ5JxuBgV6hx9ol5O6Npye3U98uJY5M8enm3/UZ5NsuPwQI/LMmd3hB4+xh3
+rRqgJ6tgZ3cosp7tKqx9zKYw8HTrJIytw7WUEE5O64aEgdWUTNcdzmRCoNAZcc0SxKkzY2fg/cJ
62E0ODpn7Rb59wZt1E0a5/siCq4jwdDh/651GmvViYZE2EJ8rFunv3DT4KufkmXe1mS2CPKFouAq
AAPRpMQ9QnJBG3B8yGDF89ZsHdijUBxUeu2rXn+FP1S5g5Vmzao5xMFfqiQQrYk3+J7lH81ZTba1
ENEe+qbBga/RaPiugyUOvS8OYZ9DwMXD4rs4p9Wwh7sLTetZ/V6KXl1rk3Gb9Twzteo+VGPwMZrT
6yTi/mpcINUidl7rnq4Ft1WbR9tk8lOYgRrII3N+ZrkNYgy5yS/Hg55+HdENLcu8X9u5fue2bQ1O
Xx261kPy7FovAHw6FbH21P3mt0AKsrtSNzZaPmGZqt/JaR9Xs748eFVyIBszWGVwgCJ89X10CQrq
Olel1nEDD/swBW9iJjwJ6kfNLo6M0XHRW8/XEEibA0NE9EXpZRn3KsjrhZ0v+ERuiwNa0O4ZpsQ7
66b+NMRY/cohC4AG9ymPmMJD5yHWVpXZpW8wHCLjQbh1DGd3sg+0+TgnX5Iq2CYO6QIV17rjW6ha
8N2stXU3wMASwYIzQkuv3ThY+J4jeGjqHhhMCPtdQhZKZY4KBf+iNYB/pSHtthN/MTRcEcyN+Fgq
/1Nek7bbcQuFKR702lA8B4Y0Wsi4c6F3jqoR0ieb+RShPShMQ7gerSHduKL5JBI+F4UnY8Vcuwub
6dJh9kxsOGmH8iYvmYGyJTu3yoZ6VSbZF4WJbIEbH7KSiSXH3+gVaKzrjbXBS6+udNVYlWpob+tU
u+vIefXioOr2WQP7N4mXCF2DdfNcfXlmO9CtUySux5jJEp3tJ71wv+tjmnhKk66bEI48ZLARBYRz
ozCVC6dRxl0bGDdJOB/rkEiHUfGD3PBD0zAdJaLQvWkwLiPY2Pg9RbOumi4Eq2FuIQNkXariC+RC
ECJyrgL/Qo3aaOVGxr1i4iVpYf0guXBlakmxVuPku1FkvhcqOdDB0LomdxM2dtOCJDUgw77Pc4Gz
znmvdta+cGAghngO9fWsHlYF4GcwXx3ywIKAtZoRWoESDzJgNd8RqDQJJ/YbctbVdZ84kMeZ7o1m
6FvTeKcshBMKBHt66X9F69wLQLGswzJ+7vL03hi4W4n1aWjhiJ9FMm+LEi2Laiq/lInKb26gOOPl
69lGyKOXOhNcnoGHsQzpJXNJ0Oi3U53E6wAWY0Fqp1p3z2M3vq/tVF/B7sxkYQc3InmWo3x09y10
F6u4ht3Q3uEvDhkNE0g3UbyLjGjrZAPTLSRfh4rg40q+sBCgjTyWsdxRhbU7y0XUK1yj92Ir+mL0
5btxap9El38PzWwXz91jUTEMNC19VhWexcxoyQ/Ss11msrSIevOAtkHvOa5iQQsYXlTxktvS+Dtr
tHYVs/3kdwcliMjU0+3reRBXw6Ci46IyA/vIR1Whv+kinN/C4T01q99Uu/3gQOBL+H66nY1sWs15
9Rh1EDshSMnFX9I1jZEUZ2HzLM99XfNySq8VhMS9OSdiIeLsSR2Sj3WpHrU5Z3HAezLhYVPVb5YZ
xp7jj+ioQBZEfnbg2cGTaZq915eX1vAYtgWIU+hzV75W4XmDBA8sFpONS1qpSywO6E6bb8Fg7YMs
Uon/NB4StkxSLM42XbnwEgjlARprpgpIe1Z+p9+SA+RV3Thu52WCtEfySvqGNzGLfqAOJECMRB6D
eF5BtAgfRgfNRRwOcMegjJZq14bgvqZqu83g31/J1yEPj7EqsDjSxfqKI7xzSBf1xJk8GMkf5qn9
REg8OaKhZHo52FPo4m5VJYHiQw23bsebMjSurLZY7DfMBsUi6Xfgt4SwjDeaz+yWoqwC3cplg8JC
oYTksCffI2ICAqa+ldC162lWP8mR4xoFOsBwHDvKdAxzxd4IWEJWHa+4LQknODxns17VSvNu6P2P
UYwClmmBB7l2BcRFkGjmnjXCjjmG/g25UOG6jaGFCSEiiIFyb8ApkNuXf3MGrTpGll1uK9V/AhBs
bfo+3EAXEK/ECkT4h6zAVEoUzCw72VquvxIFtGZ22SOqqpl3XPKcTC+bxGJUJk+bCvGFi3rom5U1
1Tkm08Yee/doaM3OaUttjwX+GFYIbiQBQYUmk8bxcKxrV9sMRfoxVcd1iBAlZ0NoUDwFwoI9hNhJ
tvLrWTsGDZtTWW2IZORwPq70cvaPIc67ODbHdWeo9/DjNEeENpqjlmfNsYCxA+mjTdRp/Qpgene0
JBAvirujLMpNtzT45K83gPfMLwRQ2qNQBO6dCspLexpmaOP1EG+W8860JwuqLLs9uk4NSjvWYPQy
mgtXr50t+HTbGfT9LBAHaICmZ3CpqZFtrcIEuJNpVrHmxUnn7jI93zXmouCZL98l5zoexwxUcO2m
20o2VAlDro1qBcs7gPWiJb106jYRbj7uZxDwJPmw4DTuyunq5CLMr6ekVTekIOmQrWvBpbDby7IL
O9IT/QqjvQkufTIWUU5Ud0Zo2Ecn7eyja5J0Y5vjHmp2Ql75vW99s8fcv2+WXNDG7b8WRd1fAvTr
L+fbNLSvy8pIIBly0JHWgvd2+Ll0SDA14NuPgj49pG0M7UTNgHEaFSRP7yuaJ3cToWPi2Ol3WYrK
NMHiF/NKm+P7OLOHY6zV41HupQIRMRFcEBcoL+Ii6rajLh5zBQ1DhCUhhOvsT0K1my3AReNIIodx
tFXDzVbnsj4GJKjm4XPWTpBGRSOpTKddMzE9kqiwHX0+R6lL/YhwpZ2t0tC9yIYmWmPmJMx3zrwr
Mv0ScLRyUeORPAZWDr6Wkj5ELKdg3M290enLde+kZMUsm2ZpPhWH8oNBRsLWLlpBOJ9c6yJrh4vW
bbWNPpSAD4UNYSjqCl4oMAKSPBoubT+EWV63zBVKoIAwVOtCc1zrospy+7Tnm7VYm61CTthSJ7t0
lX/Mm/mo2bG5kTXGcpCdE0ITdTl6HUh7zbCu/CHuv5V8z3JU68ek9iH2s1T7evD9jBVN118M1WBD
pKtcgvPw0G8a7hHSVK7bzAK4jbeoMob0ohKd9qA0pH3iMwx2smjNIQTQYbkRA7ZZOaj6QxrF2mUD
xTIuYhxLEGGXW1iRgnUbGcNn+OV3gNFBCVp6Qmh1fMw6kX0oO9fapDkGAgzomOd26BkdVzsU9sMr
/8LL8v11MpH2U2gMHRVyNXAq2jaDxXF/DtGnrqLPEA11e5ji853ub5a1apRMIOVz56GrsWog+Sdf
CD0YM+Lt9T/5fJMYMl4tVeDbfOvTcidTn9y27PaNGN9bc3VdC4xJFoKgLyBSWOkNJEudHR5Js/k3
EfXFO/iTo8K0lwwq3dRc1f05Kojxr5jRnHf7dGKduCwYm859GFM89GSreLOp7lUCSv8D39f/xq31
xlv2r5xo/z/6vuwlNv8j0e0Xvi+SU5+eizf+MnnMi+NLU/FhwabsuhbaDYvn64fji5DK7yqhRUFm
nG6R2sYn/en40n7HR4yL3zSAXTssSn44vgz7d9fVdJfsFMsyBCf57zi++Bpvx5OKRoIjXBdOO92A
VP9nb7TKg6/6SEtcpHUIZ1LQ4TRuUrwKP/ZOdeVYpKt4YvZfDXJf9vpL2+i387qeJlRJl7OczyeL
clNoenXUnWDYBoN70/K6nDfNkN6GvWgBbDh4l5rQT1ZN0xAtDBYf2FIZTfPLppwmmk+d6jxOZk+2
yV7p266vTnfucz6T3BuVrFjV3fCIWheunB8f89OnDiYkoa+af3W+0zdrFKGuWK5H63MfKAk+qrgu
NkraHkpR9zsio/Uxn4f6SHZagpWd8JZfyVq5EXbzppwUVr2EU+vjHKoQclvBQR4tq9IeQg7tQe6f
O8qi3Jx7nrovH/vqA37V/FNdkBeQTyf2VQhtGP6+8nA+k9wzXHFFAom9DVEyOI5GUs0QX7MrN5jo
L3uyqI8+zWYXvFRiA9qr2W3QT1iu//ku/nRTZTGX998J9HkNsQ/ZVHZpz15tOkRDlkEHO1q4KmBL
2cQhTrJlbVsdEaIKySsu1VNHWScPOR0nh7SOjudWa7VrOU4nWSebM027gL4fidrlQ9LBdrAsWwRy
5Wee++mDeQMJzrCVDefBL4unky5fcKER1JRracSakW7zSC2mrNyAregPXfok7cspqPV0lS1mq7Rd
pb0pi6ZwWm9SjMKLCDwfRZGG9V7uthPIsQABZy3McsLDOQtfx+ChWjZdA1+6yt3HhuoIdzrTRtZH
P3oseWV6Xqu7Wh+Low8F4TF2E6Cu57LB+3WT2vmjPtblUW5YJrzsGalaHrVlIxvSefo4T6WzQT6t
PGLTe6Wbm/vRWh4mxOrZOlHYw8ko9sQCsmPfRPkxEADJWSP+2DWi2xFMxKqZxmrN2ozWcGGeyeSu
s3DSDLhBD4TN7cC1tpWlXskfls+gRE4XwAGWmK7SDNddAbMgiHGive8UEeBTjG3wWmTcbM5fX2ix
AOugpit7GbvlcjnangEri3JjLg1yL8mqK4gDHVZdUXlsBbFVFFLMBFtxuUZZZrbbeWpu5VWIO8aA
3JOfpnbKBFxQeNKMntwIW3qGbjvMp2ozDlC3rADvD8cgqtglnTRZl1hYqxT/yxGKMOGVEWTPE1QH
pLIsX8nUUHPmAjFCC90VnvxS8p4QHvA6v9H3skreofO98rczENhj6s9M8kmKRdfkwfZUTJfvPMWF
QpY52SuNqkMT5QeHYBl9YMo+uCOuxMGcIWgr+t2ssJ6TbXLP1HQSOcErccfro6K69VHuQeLQL3n0
TX2sWEVuNKN7dloIU1ctlvXRSBR8rPWyK8s5Cw4NFcat1WPUK72Rp3BXsQsrI2+sZc9psojBFFym
gV6wmMzLY9IGIxcGMk6uFpugbqHHGRjSlht8UpWwOaI42hzl3rnozG65MbErZVXXBY9Oj7pGWHQM
CbnMdFLkysn5uep+rDzDoNV3KObsx8T5WMIkimDenz/WIZOGH/ujPLK2WZHXUMLw9ecvPP1Mg6wP
4LtTdSxbDYrB7DJI+IHnXymL8veWZlkdgaZuR6f2d1GqTZ5qsjCRv1z+XKH0DENLbmUFDi1cqix3
4+USdRAWA2KIk82r8SpHR0F4AH/bxKKxWV7+pyd4eYzdToEm0NAIvywP9bJBxeG6gsh3q9cKM7DB
K/68CeYUB5EVzZ68K4VTDfgw+puYqDPWRsuIXV7bskhyNLSusmxpJik3cx9vXGkQdErFDLZsoLhY
sHZVv00ROvdsiD7Xpd6Wa7GMeXv0B7RciGjHGXRbdZmPR1nn52Qc4BLZksgcX8iNnSZAZwtVWw9h
Ru70bEHbrvF2HEmyPMo94bA8hqW9Hg+1uNeGCcpPkgy9oprxWWTZyHDAC390l00/Yv676phtoCHg
/Z3oMQN+GeCnslm1vgdIk8c70NZ2WfOoydtfLzdSbubJobKaBgfqLRda1Vloswfuvjway3gG1Jel
KyJaaMJHvPG4fHJwy71zsa1tbVMQsoBgAILqCT+M3ASB9tHqo96bCx52dZk65QZISnY818kieCI3
Wcld2Uc2n4uyDp5MxAom+0KWTN7QyUr2O+3K2lfnOe06GmotLfOeTSx/WzcVIT/8PuPEw4LEnnVQ
m9tCt/s1jgZzjcvbWPdKEHgFcPAFk4ZoRMk4SxdTEr0XDCM0DRk2S+VpV7YzqbzzszmGm6i2cT//
X/bOY0lSJmvTV0QbWiyHIHSKyMzSG6wkWjgarn4ePL6uyM6ur/9pm9WYzYZ0HIcgI8DFOa9gPIEu
UpwaFF8zXxZlpdzU62FZUpg1M2isT9rtHLk7PBm9lVwvIg/JWnmh2V7HrEwHAli3ds3UZN1Ha4qh
9/eVYpx1fD2xACMxQcGRaz1SyfmMLMZy9rlWpmtJ7mbFyI9w25cNb7vXw4WcN8uW8qRcvjG3a8r2
t93r4Teflt7Osbx0tY+qr3cgz3t1l9eG12s4ApGgCFMEAgEM+tW0DnrtyKAn90O00IMo7NprnTzQ
r0dlSW4WlyFTNpal27lyt19EfMotX+6YEcbi16Jq2cuCqTCXUmB5/fWZ19rbdW4fxYiobqI8Jwb1
+/NuHy9Lt8avrni71ptbfHPKrR3onunoJgd9fVm19bWVG5yh/7xrzCSpGOAt8qQ00ddhTKyzjdvG
xLF0G1rzD1ml4lufg4pmanZr8mZXHvjbuqqKCYWju+PLdoacL7y51vVT/ni8H6xwI2yBQoO849//
qLx3WYeeMJ2ULN7ayMONkf7zyK25bGNpkXUcxMGrR+OAEBjEfb5BuZFfHjxwfnJHG4udktkvZGcx
Wcv7IajkJA/dkvs4gqnfrrM0a50IOXLKJ/dvm2tlUxLl94TQGZjWeeHtuLGeeb2kvIjcl4evlXJf
BUZJunfxR9chBeoq4xo5U1jINt4JhR8SbIpFxr5JICY3abQ1rcZYtqJ2HGjkJIsGOexNyFW9aFMb
ODOyMhDy0wByDFCOdQJtrnPJXs4lkQzmmwDgtWzgmycAQVQEZSBrnrxFNU+yFIvCupbMZHD2LPUP
8Tr6tOvswpOzqrS06w3hNFRUydmoGygCOv1/IWd8U8IyKS5zplzJOn5H60ZW2kqrbAa9RbnAQag7
9podFmYocSSxe1Knbt4PPWHlad30ZlUfky70m6juTqvxJr0tpQLN5zRlztCoJX4062Z0wuXUNsaa
YLG+mWuEf1jXQbeNrLOZIQSGZsx8123iK4sYt6R/FAaKhdSuYlvIaKWflsbF2ksOx+46EstNu1jD
sao+qnTB/MbrN2Gt8yr5xciS3MgDeR0NG8Le5SZZg9rXjZ7Hh3Zxd6HsGzvZMy9r+AEYH520LMpa
tUzws0y93TzGA2KzmsdaI+H/jZr58LaxtvbW8jR5RJagetUGPwbQqO7VpvjXXXlU1iVCw+zam6wA
WYfhhB0KYoMpuSRU6pFfXOtuB2RpWr8qD/0sP1tn8/L3laXbZlifAfmbyzq522lr0Oe2fy0tPfJ5
c78jmfHPo/KAPFmel0TOQwdfYresQ26/jq7MDcvTbVeRQ2QsF3u4XJUnAfqR5MLvpnFSmn6IUAqB
9nU0lY1yI9kjv7CNB5aq3lKF7WGa++HkrnKLnu5gDlVpgBQyOwFUXpN1GLHODAajxjZl3fRwZpyu
dw+OOmFMH2lMOuSmL4hD+abpBoPa19cOXAwzg8utDys0ME24mSQ+TJMZSUOgNmgGnox1iaatm9tu
v5hx4d/2ZUm2ka3lbh2q+UGGIP+CAv4VH3+DTHyz+3+FQfx/NVireSbRzb8P1v6vJlmqEh7OFfa4
Yhuvp/yO1RKQhaIM18YxVd1Y4YZ/gRQxuv6Hq5k2JIUVbIjw3+9YreH8Q1Vd0hAqkp8AHFey118g
RUP7BxFfF0SQAaEQKs9/E6rVbONtrNZzLcfQPJeAMDf0b7SxAgcOAH/2eAduZc0odstJbiZy3Sct
0ZcT+kh40a0dmbeutMN14RHKFacsrRtAUR/Ljozu2GFp68vuSnYeskQvVLRFfO2c+rWPk53Tra+S
dY6caMpKhXzn3tPjI3JE6Q7+6ru4GqJl48mFBWazzSdVX+50MJW7dI0y3TYamXQmtmtlIUfwwSw+
mvribF/1APK9t+V83RJ2CZJRwZR4HRnlBrUAFvdyeGRp9c+innvfkwyCUdSWTEfl4WFYSAjLYlqU
M2vRLJ2DFGyCb+uoyl+/MXfOxSEzo23q2qz65Ld4PQx34NyWp0ndjQXTEmsmlID+VH267TK7pK8o
lTg9QS3PKjrycsksFWYPxQgtaPrRtSg3iqd1J3cSJngQXAvW9Ri2Vmvfd9tosodE2nxdj6y/hrX2
tqTjHOYJTBHjdRLoDGmNaXi7zgqtyNbKg6yWDW6txkb/YJHh2y4gbHezEM+YLjcsKVl3yZLMvMtS
0sN63bw5TLQi1LYGs7edMmnvwjVjn+HrxCO0Xkfu68P6Rb46dLv6q2uWxvrVzp0QaNEXWvDm0+vr
4fWi8pbkNa6fJIu3+5QnFvW+nhk3MyXTTwOye9eSgsT5ybDyAuWgtSgPy41Y8OMx1RCkBGfcNsXv
XQt7gUNZAdlaq271t7ZWS7y9qvewR4l1ly7ffBs1bK9lWX3bOOuzcj0uK/+4/+pSspiIMd1llvHu
doosXa/z9hKvPvffiqn3wyjG6vj2E15dCfEbG7k1AF2vzn51/D/c/KsTXhVvN/3q1D8ely3f3trb
lokNZM3MjZ2zEhX0dQV3e7xl6W/rru/F28NJboCF+dfrKBUvk3x1ZifvAY+sb9htU7dVo26hCfIz
m81k73W6tNs5t4ZvLisP2MtTnNTWUUbgZBRMlmSY7rb7pq4yQ6KUMrjzb0XZ9BbUvF33FvmT130V
+Cvk5WRLawTt4f/nT5cNbx8DdOyd0o/5TlbpmbCHT7I4pPGgblOAPnt1dPYypi3zAZhds9KT0W5Z
KTdurpvL5npItpK1iEFZLO0WQZxApKj4dko6nOWhRcVy90UWVSsqqsdXl9HtSIWXCQSxyNZMz/Va
imH66ZllUrjLEpzR5ly79xRWTbU9fUsa8zNTVuw/NHD1caFvpqb/luH3vGm6aYKO/mMGoVdUcbwt
FCiIc13qm9FNzti+19t8KtEYIrlfnAwn+m4shF5Lxh1/RHdmAzfQ2b66y+u/Ma/5KOQqMe9Z57/D
2o/L3MYtoPmnunZt/KrJOjLIdter/GH3GiZ9c+n/g8uQoO73THsP8sqeHGzlJ12LslZeBkAloSj5
AX97J4WanOJ0rvav74YA8q7W5+dajmQy0eMVU3GSpW79V251b9vcDt/a3OpqYduZf9v/02X1oWH8
lGffLvHffYy87O1TbpeRdV6afS4y1nSkkAgdyyjm73imrJPhTUbwi5aq8062kPVDvC45XhXloVSO
q/KcN1eUu4UcIeXha0t50rJ+rCxdj9/2r9eMTSWYFSsPMKckqFspEB3hW2jql5gUOLqD6CaNKmY6
xQwfuR+nfauOAGmYke4yrQ2QNFODJYRBjAo79kBx/S0bIDW4pKw2jM/d1o5XxLuVefuVatJ6XnUY
Om3v1SBks8z9Ypi4/9YJucwvtuIetawujiPSx5h56qiIOM9zySo/IuHiQ5r4ni5Q8xCwzbeJgZx8
tFwigehFPbmnDPg2y2vxTnUUcx9X7ac8Ub6nRYtftdZ72wpp+2hU3U0KvTuyPrYoOu4Bm3tbayQf
lsV7s682fY5IxJCXg2+v5GgRf89CPFbn0caNS4GkHI7b2Mx2RQ2vfEABdlc65qHOxAVT6l9ZiXQ4
Kw7VT237jiVC7KNVbeN+nn2dcxcQO6jbMwj6KgDMccp19WNhZNNDkdR36twiryu6NYH9AkE3PVpi
58WNAUxNeNsC876t2c3ZZhiTZ9QClcCGwet/HcqqCOIe+7JZUbWdWSUpcPLlU5UnX51ugYEwflbb
lz6qL8IkdSAOVaEW29pZ+zn0QZfG6P16BiWXJUCQLRf0GPhR8N8raOzJtPMD+uzE4HWYEgaOQhtE
3b6groGAVhcpdIuh4c+x8aQbPyBwGoSO4uF97jio78Xzc9FhGpGIzxaaKEHvojM9PyF7fkp10ID1
9KsuNOy41oixVYue3wKSvdahSJMTivbDMk6O8P9B387NPfqrp7GjUxWqUe7QgdgUvddu3UJHXkh4
31OtigFa6S50R/wybREhCV4lx9jRPw8xOtUN3utJ0m+EiYNKXXd7DZqpGVnOFqOhvGTuT3hv1yf8
WzZy8NPofi6JCz0Ofb089Z/cF3Xqh72TzKNvtcpPJT6EogQHF6sfKsIO+wZsWx7F5QbE5cXI0TEr
d5FVO/7k1XhXobeHWWEPrjpeEC1pSrSBYTYgBLsjyNYeBeJgfpImsF+wPgNrPAR4cToBUkjb0SoE
Yljd5yjrf9XlPAWG6Hq/yB4HtSu289xaj5Z2jivoQ174UBudfXajEDUZEm1T/UOxo3A3AklFK6P2
RaX2GAhpJ6+tf5XCvFh9qO3qmsdhC8G+JcuZ1Hsvu4h0QO0VyMHGbtMMc5282BhF7UHfSpKgxQyG
L46VjYlapE9WjJdn0Z4RaW9hJdhcB8lpPx0/d8v0ZHd2s20Tci+93p/kGXMdx0Gszvdl1V4Q/qo/
u1gYJ9py7hxnV/B+tFnRBJBhIDilTxjPFaRScvdsazFy1m7hZ2qPYp9unkQ1a2c9TcmlCRZrZqR9
n6wm34YjkuNWNNeXqbSP8+TNEPo8NahdYwNHtn+qeavAbhQ4snYQQywtKS5zwi9hGp65Qbj9/TIO
jOGNCiO8DzHiMiJtLywT1aIJdcW0e2mMGCezhTVrkq5ozxq3pMpiQcYUWmRRe6/irRjH1n4y8gth
fYSBMnPeVpX1HvOlctcsCO6OWXUk+OsP8Mw3XdS029oFIpAOX02Io/6EcSlGPuT9KqWp8KIDAqs3
iJIjG2dF0w5BAFg+ff2ePDuQ284w70IxpBso1QaTEdtoS/pTFFIVFxEBm5g7HDXsMKNogBUmdpp7
zngajxbqGr01BLNFl2A1NYjWPv9Y4VRtjH3l19xZYJjtvRg9JCuGTvjqiv9ZSg2etTZ96rqh2Fjp
eKj5cX19iH8uQ/izrOJ7KHEHO51ewlJc2rC2gJN751wRzq5GtCYABqvA++veVbrCQxFW+IfgIrzv
DONlMCBiL4l3LBO33NIVzpcxhclmJBgcZnS6cZxnO4Ct4B8rKFtggHbwGfodMhL7KCfqLqYHVHk/
FR64bTPDRLNYIcbV8jmYYXMJp/7A25f6zPxqf/RAiiKn53deuKtG9F3mLCnJukbnFIPqqWkRmJnL
YTMV0fuE13TfG1+1Cmn0sZsEoWcH9FiyvEyhlwXOELubuYuPA3R0QFr2XRZp77SegHHnDXdIWXt5
WO5rPT5A++k3mFdAj2uKF4M0pR81GcYOuGRtYjXfo3povUDRHwZXP/ePthDKeeQF400z9iKFUuKC
7YBc0/tt4Z31edB9/APdbWQ/DcuERmjNOzmGLfRUoejHybq4ffcA26oJhMOzN2a960dtdsy6jw2z
KOKkGzWku0N29gsLBIC/8AK8zvN2VdjzfCDNGZiZgdEEfKUtM+kjBPYAQmKLqHiynVMzfcoiK6C3
g5kyz+Y5qeIw4MULesRWNqPAQddM0nsDgPYCkaYfeiDOjgmjO/yw2HhVm5P3YdbVZWvmAnn4Pkcv
IPza9NYZDdAyGFGmwEnB/lk0uRI40wxdpIzKA+SayI9q/aWcEoRQw6RBGuGs2yDlTBF6fjfh2NvF
ItumWiJ8xdY/C7fXNl5TQHNER8NvgNJiMqzAJCmrz0TUiuMyMCNConWnWPb7aZh3tla8L5fJ9EFV
HfKIX9hp4fHG3nKHcF7Har19V8JK8Htj0dc4/AP0qXE7zFbmIwgXblq3dH0gvDDd0sfmWYWH8eB2
1c5J4RHA4NiBbh93dCRd0A1fCTJvoxCGRGKHF8PBqI0VncUDrZ5E1kHWIDiBf+h8SGDu7ds0+RAW
aX5aUuXB6c1v5jDtYm2JQEvE65Ph+QhgNcCQ7IeqUfI9MGK/suc7tOhRsdaGh6p0WCzV9Hxjt9Hq
btyWLtQZw01+1FqCVpnJRAGFYeF3qlkFDeQu31U8ZaMP9b5Py3cuAaKe/vgEBmsXtxpGvUj6oFGu
91sT1m4fq+h+GjU0OLV6aZk5CGE3Qdd1F9RwYVgOxgY/qPrRsvUPmMqdK+R3bASebCNjxprWbdCD
rBTZS59pdzTiZzMAhmGVsBTRXaIP6DTzUWrq7ko1m0ntOacGMvKdpsfP5pQPPKPI+qTxj2xC9ihD
PWH6lY/KvBGOovsoQBxbrK5hpGWOn5oICRVIRm+mX8ZMB4KOfOXrjvne9WIHuZz4IRxcZUPyT/OF
s4oTlSnupSXcyyQrw6NgCq021V1dw7wF69seqgFLCbcCPmQc+zjv/T67c/jEzdI3EHi1vA1MYahH
KNu7BdWbA33cttC88N4u02fXHL7j28IDoAEscPni4jxBFEdpmPn0ZxHb9uohgsjioczn5OjhphG1
xwzRGMgLC8wVVWzydPJrGM8br6qNPcuHjW5+GSthPGLMTteZlxkMrSko+uF7qY50JpCvBKSLJXLf
sWKrWdbtqxbv58i0WbgUzxOalYFS1lCA1WcsCPoA7P2L1fc/onbINmqtQsiLYWp5NQqxsY4UsNiq
id4f4mKCwTvRNcdpfFYd6wEl73lCrR2lgE9NEnvAboS9TTNk9BV0tnOAl7Fbp5u+IouVMFGoTZh8
ptGaeyE8OI5tTQBhrLBa+DJ0SLlZA64i6DprBko8HsJGOT6cQWlFhx5oYqDqTU2fB7kOq7Rlqw76
Y2o3lzxiMI4N5YiacXpfp8ODlfxoXP2hGXX7o1FifJmcaoX59pQR617Sn/MCFLMb0AgyPSsG7bjw
jA4k6ByTiAniAEzRECBBanITVxpsmFHj5Ut83CMyZiZPmj4CVwr1B6VedYa6hkh3WNl+iucIEpA4
G2s5kYYRHapezdAORAMHO/ntGM33YROruzLKP8Y9zIyyWUihsf7RiVe876ozjlwoKAoeME/rrSAf
CXdMoLTbLP7az8k7NarsoAzHX3qn3TneoB21efhlR+8Jx2e7sZ1/jcVkfLBixOEypV4nlpOxHTUY
QOlqe2oHKXj1Q2SGZwWuUt0Ny9brV28L5b7wxm/e3Gb3RI4QMTfME8nu+zYjud8soAeJCh+I0X+1
qpb0breQF1ePdhwue8frf9ZuPQd5uI3V5DuSS40vTJugjZeYvodnX5x3P7By9XZYPpxd7OoToSeB
ZjMo1I733VaKoMIgRWm8e8tBnAkIkOvlHRjr6Mltsg+VHh5GzX1vtmjDDSySfcOZ3zUhqMusf69F
ALg1pL5Ad2UPg4pNWjolG6hlJxL6W4wOPuBs9jWuRqhZjo8+P7Y10B/rDEe6SskRMEB/8DDopr5v
PH4yRXtquky5qKkVXupF5BcRnk3FAz8gq0bwq4gtZ2g4rHWaE9UAqcbieDsrWt23imaKd/V6JXkA
puXXbnGmQHQDXPrlpRUvbW6Ol1Eb952DvD4LVYg8SwaVDlFBbiR6r9RDhCcCs9hU9A48wm7yp+QM
QQBIEkq6g4bJU7du5hyXc8juZVGdnWi0LnJDOHLZgCliJlo5f9WV9iz2Sx/zyv+u6zEz9XUwznsk
4P3KtcLHYt30PIy1Iy68FDpdPqK5U6HruPWyITRbH9zZgfm67rZdbFzSxkkex769Vt3qW9v8mDD9
PckqVxH6Ja+nJYANVm1lndwYeoh2WmSh97s2eXUAtSSD6cutxoLbD8q/Ko/yg+WBEP1oZmMG4llN
HcgqeTCB1Hy27PlFVllFnTw4jhIgiZo+ESusnGy+dJqWPI1i+jUh2X4cNeMeQ9v8bpos8yI3IHj7
TdXZCNn9rsP+q9yHLez0TFVSxYcvadwZSn/KrMy6JOtGNu4x8SIBniFv1EH8Xk0O/TCPgNJbtbu/
7jfVInZ4vJubWh6Pa0tnZjRdsLV6XDz6kAFEBe9Ob148L1MereQMJd68GCxvrhuWVhhWQWqfcZZS
mIWsam0lLmK3djDGvUOOpeP1Qo5a2WcIwpeiLvqHupqD6xO11Em0QX3W93Ic+SpmX0+m4kZPelq9
1GE0nWUzubFFhTOEW9YHuSvbam7ZBRZ+h1t5lqzTZz0PlCq7z2EYbzw18i55aXgXMLLYyxr9lyhs
vIus151ieAT5i0uLq/J/rM3CfoaPoSOlvp7JKvCiAqMnbMPzV81Jd1Aiz76IunIudRmLrYbiccAa
y7nIA1qXtke1tgD2ru3kAZR1zQeRi42RZp3CxD/udm2BKt6QzMzcBuvu1jYWwsF7vnX2uY4dpjun
UbAoYfyEjocbTKiKbQ0nLMGodzh+GR7Rt1aI5KlfN2bXdkdiSqUfT9NfstH/H0XwP8gdaSgR/UcU
Qf7129fiX1EE8pS/UAQuSAGP/KHtuXTtxLPJ4v+FInDdfwAR0GFtuTqO0JoLue8vxpdhgSJgOgqh
zzChNb5GEaj/0HUePM9C9M2CDftfSR1pbzTZmH7YLooKGmJHBsSy9R5ey4qmWq2brYEEfFd03k53
0YFH+OWMRUt1qKMdueXy0AryKlFbFP6UM+FkTZ/9TxTKP92G46Ftyt3AcNPf3MaitQhtLNg38WrV
PnYX7rkL+29Oq/7weMkjkepI12D10Weus+noBoNYn4wrVOZfJL3+hUn6BlKxfhuephnoS8FPQl+P
n/71t8E8M4UrbYQHFex1EGI8up1BGByVcGMMznEcq08Zqy878T7lM5zuuMIDUCt0QiClssf9GlXC
BFudV0/UnwiuprmKGr7meXpAPUCJWcBRXBSw1PX7e6X2N2WtJTSnCQ8sLBAExW17b6bikaCne1c4
FmK2EytDslTKqVl01CBmVvxTqpvE+1oW68NgV1sLWfg9comnoa68O23KmzvHwWwUa/UWVyRYIMVl
rHTzbv69ySGnBbg5EKifYQeVY2Vtei+eHhdB75Uo88dQFPV5CptpDchU99EMiMOu1J+KcO2T+WRF
zwLyIECzcc9CFkv2ZVTgiZS/vNCd1rm6uhFhum279uCIHPuGvGV1ZMQ4X2bdvVq0P4bJ861lRPRG
7ct7NV1e3Koh1zp/D5EONZCc3E3d1okQYh27PbivKsjm4RxlR80lrE4Qs7MxaRGKeHDSHwiKX8x0
jM95lpMEADWD/3WOR5E+vgsjtBFc9Ku2rXdWlYJ8gV5izWXaO81j7mg5BxdpgLsqydJjE5f4S0HN
gGhs7nQnqML86MbaIV8VTTM8moRaHJXaRqAj9n526w9SxtM9lpYFs4T91PUFyyhiKja9PK4QCA63
IDhdowuSzt2PA3KzYk5+loVCBsaxyQOIX065XCqsOQQDCNpQuj8N4il9Aaf5bXRwyWuHssEg1mM9
3nco5zJtqhHDRMUhYMYzbyyUbDcQDu+iAptxhfHb7heEV0xzZzTMhcLmgMEtOmGe9bJyUve6lh5X
KuQ+GhCLqeM5sIrxvatri6/MRO3x/8xP9SS+2Zq6C52LtjhfsEpXdrVl6L4Shx+hPuZBTfYciQX1
qZu6B1zGfmrmTOSkIBTZFIuzaQ2SCuo4xEHpfNbql0QrEEAr5+QxVb9F6G6hJBM4Lu7kcZHxAkyo
H2Tjz6nKNla9MiNbT9uX0Dz8FPj3znHXaFo53fez1u7cqDcuZlEuAbRWnoo5JpDX1H5a2N/nSLM2
c6oRsJ/HXzlEa5QPZ3IQPWbTOFeEQduLYq8R4NkZgBhR7aqtezxz7yyCjzjvtBZdgN4cvNw4Vb1h
BbFt9ifFYmMqzjoVWItqOr7eFF1sBUTtUD1ZDyiW+EbcGfMEndBPPcWPOG1ZuytUdq1CkBa0kNyX
G1Sc32uenr9qIuuztbG8yO1cWXfblaUG1V58kqyDxFZhiwobB0uYj1GIVZesk8guWZIYLHPOP+px
iU/EFfyVmFV7vjXUVgJV1TiYN695armpPC1eNrLII0OmmK8U41NFI4205nivldetbJV42RoPMxDM
WC8i4aGyJDeLjUDTeIWDvrqTWVVJxczatmsJRZtCS693eLs39woXk7cga2d58/LyV+iaLGLWy+3S
haD2jvsxyS/Vt1LvZ2+YPF4Kj6cSad/GbEawy+TliSxyB00kzl0cuTsW5QS21f04AiWCqBk0UzOe
4ml4l5jtj6J/HMI5/WDb+l1Z2KdyLIcnRywfTKP/1YESBU1QbDxLyf0Qu6FtPvfFwVjaxee9UI8K
HbuPWIj7gAnMIVSjZ5OY5dZKYCgPTvqcGoiJ2MZjmKneYRbdkx653n4o+y85nDOnx5aIwJUZ4P1e
ggmr7b3mmg8wCsO7svyiqe79VLsZQjMA1em/RySQ6p/d4IBes5tDaSTjJtSbaZNYmLHGqvbilWqy
r4b6QZnCGAZyfjRBALzDQXIfKu331pm3S2Lq22YNnxVWldE9i6dy6Vx/CtspqGOzB1Zee4TiUytQ
nVlhlVVHwYwojKNrx7BLoOmM2C22eCkg2lr0iOS1myaZ3S0cSJ3ud3lULO2n4P39LAiIkwcNEsVY
dt2PzInsOzuBdtMQKQv0eOq3fbcOWh5pXhuGOWJEO7ft+52AebNqCWH8BIcimaGTTu9nW2M4K/Vm
Nyiu6TPAtVPMunZB7F6fw0A3LWuX9D+asfhpLsu3QW3eW0pTPiuDg/eH4h08IrJ+NCb1Y5mr5Coi
uMwqQltn8xfzPc8PUfGpOsSmhnjGuC4b0G4ER+I0RKENJ6m2ts04qjb6Oc6I8XvqaWp5wxqLHHAX
VWumjZGUvFthQyESq4B52AdtfnFVJGp1jSwEGb1fSTWcCqGdrUb80Nx6RB0HvULxiEHlp8TTjUB3
0vjoiB6CXI/iBy7Jdv8VjV4dkRKLlS+2SQelUl40MIB7IkB7Q0ugTmn2N70QP4kM6mRVhdjOC1Bz
hXBKUNVnzZ7ucxdcj1ktD4sCv3lBQcrSEbccpzXChpuAp/IE6MLYtY5x1FLrMFv6HeaTe6YYBxUW
Q8CD/Wjr8bxTI+abJubmB73aabp+Fv0wbaM5doJ2jXtUzGaOw/RzARxKsD9adimK34jbfkkqdQlM
/GP8KH7Kk+I7r/gRC7GnBL/GrVNbd0tTBBgxvg+7MmU217yzrYdqILZqbd2pey5C9CKVRv+Kzt3B
iMtiq9SgdxI3/gTvA6V4l/AGOYCtVz+mS46sylCdDZxscVjZZJ5AAFTR87ukiS5q7PDuLc+DbTzP
xfBpDA1347jEqmCB7ZQhcja6fWHmR4QWr2xwAgclgftoR9Nzo5nFzhY9Q+5i/PJW+a5IP0+VMTBa
Ft52qOu9W6hfJkFeLPbq72aZdShvCXBNq0WrSBjFsuRl9JD58obBCPp96dzbBvpmKTwOhp/YR6Fv
i9MreTgopt1JL9yLS0yGtGOCnBYxtjn7DJXyHk3qD01G1+QhlIBdu0A5h157vkxJxBc9uyTb262l
De8qF8tMtDpNukm0IEkOPDuhS+8Sx8Ymjvrt5FgMws3cBlaF3KUzfEzVwdrAC/dTgwDvEJOKzcSu
K83KF0ZyZ9sFIhJBZA/JIZ7mO7uDX2kp6l2ZG8G0DP25WZ71Jda3ro4DGYrGX2oDhbQei6G0i0Df
m6geLmc30fgVw/heVfN3c2r/dCf16zwR0AzfK7F9yszmwWJKGxOIiDAfJkQw3+Fq9aMci49EyiFy
I0p5nlHhD2z8qwMj8vIH2Gim6pOfL/Auto1tUs6sptYjsu56WMtt5lI2TPuqficYZA75oH+SrcIa
XlfdT1D5Gf4fFCYxe13lsel0Fy9CnM12aVaUD9Aw5zudxBMGV/MDqJ1tpyuofxNkgObgFUuw2LB2
mpq3EQnwAHwEun4iJC+PiH3oqr+cAx6F850RAVCDVfHcmCESia1zb3Q6mnTaKgu4kNN0gEND90Ci
b2FIC9V6uteUd4nj8B+ud2Kq3bK127CgV3X4+gYV1xJ0pcZmGYIaTTK+p19Rt5SPk1GxmcgEQk/+
OsbNsNEBnPPDI8ifuVN43+NucT/wey/8rYihdnpX3Hu1/lP3kPJTlOmLgtFCroc+S6TwLu0m91io
1QWks010y7wvrSwQ+tI/uEWWbFWj/qUo9mPmGBO6W9HjqBu4fGE2/aCR93bCPL//pqZY5+pLdSRC
dcR8uYfM2WDxprUPMJqeLGA6RwcI/B2g4oDUTsu5yBPG648I2ReIex6HPgLqZEdbbd7iDolQKCyj
uXG2RLwI+U/2uTeFd+xE3T9kLYmvifgrBswPLTz1gzaLb0kVnQwz7M5eShbKm5bnsB/nB3NyiZBD
UoqK7Fdsc49etjfagY8peLKy1WUWqe57DVIKk0broyjp961WPUCEDZCrAlHBr5I3U83abx4eSKId
h0yFTVcjTeeWj3mGxUnJXBirlZKkziIsxn5lK7R5Doq2Emdvjo8lUJWHfN14+vgT2pW5K1QedHv5
kHszIgSHFDf2wO6YuZhEOUmhhN0DDnXfvGgaD0noktdqqgDVvvoY6ssPt5pwcv5m4ziykmXkZlhL
hM5nbSOLba8tSKFLMk3UuwxSrOhiOPArM1qW0tgG5Hnbl5Wm5FDLYiyPSxK13P9jZWt6QWYs1arA
OW4k4V5S7WUpWQlzf7srm7wh68vG8rS/vZRrzvRVuUB1YOWeyQvQf2Pb5R7fCCLI3f9cd5UR+FMb
QceP9kAGgmapV3ENUPnrxpH0htt+IYD8y923kgSJ7q34/fUkMz4XIfKWyHl1qpNe2786Hpk9EoCy
aSapErfrS4mDvu+/NO6sb5kqoSFZrZ+ZYVGtb2Uxhw5INvs9IWNmBWH6iJBpzsTTyD9ioLbvqkh7
HNG09DECbDc6S7xjGuEVWWbDgKyrGwYCUfRtFhWXOI2eUImL/Gbhqe7JqsZ2QXrarIr7uXdw50Ul
bIfLW37vFi3OY/+bvTPZblvJsugXIVegB6YEwJ6SLMnqJli2bKPvmwDw9bUBv0xnvkHWqnlNuEiR
lmgSCMS995x9YhQR28MxUvNbosQFVauJnqOWxlXt9JdUmMZh0SmlczPUkCJIs/YtazgmBNaeHMfR
rzaR4oton+gSy9hIj8PY5tc0TvJrHbexJwh3ZfpjeWijxpPTivvUBiLMtmhurzNvD5WjFu9n92j3
S3XFuveVQny5jqDyrts9p9XYJFTMTLeH6vpsqTu4Ocle7prkr5dFi7pcdWtukWiq0a5EGVLzThbz
Hf9ieUuTCjf+TE3QZfTmaz30nX5RA9ETba1bq2EijK79eqPSu+hSHLhp05AwLA3Lz+8MRbkxRyyg
mDf6RYtorc8TnxG/kHKey8tSTVdW0+mKNPu50UybdZlXYLCX1wyi5m7OwPl10GIYhZKtiDuPDsOU
vNhMXm+L4+Ts3VDHuEb5CT5C24cDE1yX4HMnNn4z8pSxR3lHebjkKH0rNy0YUCffwgZNcZ8mb61r
JYfIqcRV5I64bve2G13O4uqaAnhCDk8Pud+e3o9CsMJ1XDKNIfH6j+rZLfd0ZpDD/4vXZ+rqEWqo
7c+q/Qna1bjaZgutKeoDZX00rEcK9QV9SmNFjv7rZ7FNa2VCxD7Kx5ocZxJCCuO6HVjbPWeU0T5l
xgRkQpvZOPbXQQ7W0SwW/erKnlDLNH1dXEOrfQYlmclEdn1qe96StU6E+bFFl7eLNf4riWQGI6rl
ZNZUlCvKk8Dndmebis1WywmvJJ4p1+0eI22HAixBUFXUt6S4EnDYoRwxEWPpplIGed68LoN2bsGI
B1ojSarMxuxKGmd21e3+vdWxFE/qfvtppMytb+mIcUg6Tq/2v165vXy7sZ1Lag3PdGAzFC2gOYkd
Jm165kqcrJ87uI3ec9bPsF8P+u1GJYWEjHUVNn1XUwhC6Vhi+deNAqYS+vX6+PddRUnntWovd4Oy
vGxPDOs/YeiLdu3fXrjd3X7b9vz20BZJvNMzzMd/e+LPX91e/Oeh2zekqQxsef/87M8frfWugPP5
qqcIekB6JNm/vfU6sigBDHf/b+/vz1v58/aa7Z3nI52zkFmAtz0jOeBcIxWHP6/782f/vJW/vdvt
JX97G9uLt9eNxDnkQ3NrgSiRgQ0aYdIjqoI6e8oG++rIGGY/zmPfIDTioaLhfNRrHZmxodylrYY8
js5PwC4d5bcTmzc3Rilgd8tdWLkXXUyfolVqb8lczobWHBBc5Oq5yjXtSvPxITIXEqMin5j15T5K
XztbHHJ6FoHWZp8a+9zAsZBqi55K16iQEeucnUZEP7YGGbzWlvGHUx4IUUB3vHROIOW0nJkyi0PR
w5KwNBV9t/MO70XcyHd/i6lrDnQ3KEd1Zvg81IgWXHr0W2wHgV3AgFUfomWObktYfhRidl7H+Fvd
M2hvJ/UeHG/Rju1Raccv5cg62/cIi8GoDtAkxjbIyuwdbSdOQ6JbrkZDI0kO+udgdJ+Yoo3T2ukI
kAQS4zald70xvneh81AA8NxD9Y7irLuk6it1mnnJ5zxgiG4GrOdhEALL2ymOrC6rdI7UExfOKwDt
Kp1ZiQqHAQBArHCOLuz74XAAB15IO9g1rvHdrN0e8bQ8lZyCj1qVmXTQYfyh6cwOrsAYU8vuflqx
f2XVS7rBk6caKOiBtGae1onvsuk+emGiM58pLBaUy0n9tqRm9FR02WFNfNxzkNwkkNBdZaQPI/qL
vd1O98oY3o0zDR1OZeOcH9HMZZRgym5AFfxFuD3aNfKXh1FBupeH8mIuyBGTe6W3ukMqwnPlGtZ1
cuaFqFMtpgE91Hf9RxpazlWOc/3cu8m5p315qkY0uEMZdh7NL3MfK2qKdK2y7kFmgSsojHJndMt+
HGvzUU0jEucBBI2VdZOKVG+hCA9pXejnvCwnlCaxcyHc/qdWRjMQtEhHupfD5uoRldE7Q4LmLssh
LDQFDQlihNGMlBMbElAMsQLlWc6BKERPLJqi7mNjbHb0yEjrmKFHOwhWrBLE0DgAnzWHWjtWc/rL
iB2y0YwKGjBHFJ02nSafPJC3POxdZZTkcytmMOTyO1XfLp2sBWCbqZ2awjlluEN/j+X+f+j7vw19
XZMB23+zjmffyu5b95/e8fXf/HPq6/6D6SGpTppruP859XWNf4Brden0EnFvOuRY/5n6Wv8wyZpl
wufqusk0lPHkP73jOghQWm6k3DAkxfL9fzKPa6r2t4GrqvLrWB0xsKsEcTP5+8+BYoM4yqi1wTiZ
ueMg66cMioruEifmS27YyWkgxjGQloGnbW93IPpV62S57bs9NYIztUuO9DCeHKt479w89q3FIeER
3SAq5+iri66FTIzkpC/DFGh6YoF9zH3C6gcxT0GqFaOfhq6BZt0m0CSdDq6S4q3p/DrKnDOhCbvZ
tJcbFXc67ZWCSQwoM2himp4FSah7daZ+Z3oYpuiwQG2MpIuIadfbKFILVSdLu7J/ZaNuPXW0rqVm
+BqClXu278e86xH8DQipa7i9nELCBONNnIBqTPTzLBGsIYZG6WoEMLAuFR+nto6/ItrEU9E4sw8u
glOdzMTCqZaHFDSyTzNM+N2X2JL9VXEA1wsbHXFVZe6xys/zOixMqjR5WEzFS6RL1oCWTvdmde+q
zrppHUCaiUJFekln2CgIX4yG6mdp2j9DW8/JDaje3BmEeiHL8iKXy7wsRMpUpfAESTe7O3Xs5Kka
EGOG9ItbFHWsNdjU9YOdzi+y0J4KdIN+WcSv7kL0xNRnxn4ulJKvFa3VIn+F+XTft+FDTrq034gM
Z8zIaDAZa8vDvHXMhsS4rIEyZiPce5scVm9BWykHjQAdQ30NKxoufSnoLmXhPoySPQryZh+itywa
pdob7igOlTRvpursnSY6pK5zHivKonrdvU45e2MuONFBJX5kJ8rGwkcWz3i13OfahG7YtG17QJNA
669Oj4ssPyqRPVZde7K7msoSAEdTuGw4FMxHXU/bFy1Tcprd7k6L4N2kwMIti5iJRZQfjXJ0mzr6
2qUHxqk+qWOfadN7Qzw9UpTB8aCAAypGiTB9xGxOvdxSPVkYXPYFdegQnWarVo+95bwJtjP7vB2z
oHfVH0qTfMWUxPTkuc0drPggAXe6an8zpvTdcFAiWgPfbmNW3+wRj0EksxIni4JxTFHsYxFpN6IW
s5VOSN5H6hMlAogvszBj9QzxgQO8izr5uWh0rTUm2zu9NvYSkTohHQX5fX669OMunRXyUIro26hR
v2Xhg5JGdKgLgn4JFdIK6zBrvS8bk/1HF9GTLcajrvwE/C0eu8n8HJPcOGRldEzL7ge9WunTl4/5
QLUvnXSe8njUg5cqJSKn5F3vBocAB5FLbxqshzbTPaSrKvETvmI3cNaz9DIaKMj1lFTKEE+d2g0r
VIX1g0l0o+kf6MjTYAylAYiTQXvdevYaatKaTOHQV9Ire6wsOR6sZbRACyUv8ZD6pWXg2OCEjrX8
pRbGO7s/L277S5TQ4q6ZvggSCSR82seKWEs1cR5Tzjjyh65mot2FrY0S0SRBqCSbk/E4MuVctgcN
tJziKKcxx/6muFiJpMeUO4XI2QyUciocT6zDsSg+tRHp2FwUDw1zh2DOk+dIiaGbafIWwUvbFaWq
+UVDTo86ZgQpl/IX06lpp+Q44gYBeQx+gtKmZ0cxPro8ju+Mltzj98aaEGiSLHU20gHXXUKjgaig
ndqbv/BdgAHMp/ASPTp1iPYgbJQnQ6OpY//ISzauBSEKQVLknDp94VWREQeC1CGUcOMJewn8rJb0
GEiXGw+VawCHuUEtSHqG6SFze5fl/DhN7Ks5KeWpJpEvZVRxSx0iiIpmzYviANVHYqe1nsF5jduT
ih9hCkJmkmpXP/TIrguV5wQTdPqQDBR9gRuLiv+7kdxITv2BBj3yIkT8i12XftXlxb6N2aXzrU3u
ku+LIb2nbZ/v54xsHHrhLZ6zVDk6qzChE+4phfEXc6pgWiEbpZ2U5Novs2ex+hyznLFa/gOgXuZF
soJ+6zxoNMJ2Sy4EcQua4zW5TVbZMAYKsq3LIKNHra8URiTKSP9B84SJ0VS5zYIdpw5Hw0soE6Ja
tc42QUI7Erjyw2RyZNDpKMLuFkMfDhYR176Tt8l+0lOFBMs5gDdjcEDHiqfGVeLlMo72fVO8hGYp
uJhN9Bu7JNBDiR1ttCymO6nmV2Qqz3Gb7zV2lt8mNdeOeFC4xOIpDdy+vB+n+h1roLN2CO4mHKKk
VExv1BviNA1vSl92Hp2Pyq9K3AhMpzyMdg7etszaJdl9G0XGhcWARZn+mpdo8mDijvQ6ixXPZYY/
ZYd0bhkqtRTjuW6+OFX00lj0EBqy2rBJFpGvmqW+S8Oq3jOPtaBB3SGc0A8yzyJfWkyxtSj7hu7k
a1q11OLOkTarQ7QHck8tC0ZdHkvqt6NGvBrDHYS41ojGd5h2xtTcl+OSB6YLkaprMA8xp4IzG+G8
gSqiH9uSm6xOaGJL+seq+zJaMXl4Dm5LnYanexCGjo63Hq/YknirQ8Q3S6t8B/Gc+AGWXVJS8wPQ
Ov4qBhquQCP5Uy+UVJVvhW7o1wsvrBcymMeMEWuonctsfspK7d7qeY8KCwkM4UQ5Evjjj0rf3ogY
AcAbzkQaWx/YkteoHHlaEtW9mJH0Jxr3uxYbXdhyIhNNfFCJ9LiFqXVN5qK/diYaJYHgjsQrH9Td
N4YNRapdytCmuqyNX65O/po679EBdF/jpj3XzIBFzvBrkm5FWiumxkGJ78FN5jcVME3EyWdO+i1c
9KOaDNbJYdfkVHygyeAyXw1/uv1rkZqM5kzixAgIIuZQ98IpLzBiyzBQ7PnBvB9mDrxMbT4swRRN
IYRHxR6zs1nM/LStYaWi0smGLGFOVflE8basLcb3lhPRz8XwNipVB1yuPlB2W/5C2Ef/MVdGcRUU
vBW7t0tezN2e0i26YBT/UNOGPBuS0jhzs+dUUVyCALlqD1HYnBwhXECY1F2hMSIoIDZOL7o3Bszi
EBv1zVYn7GfRM9P0eC+Kn1qTEQY0mwgVuhNxz98M7GJ+V3MlReEkWI9YrLqkSyF/LSfHcL9oGkFy
Zs5OMDHm1zmB5mV3aOFLxFkM0Ej6KQVQCM4wBp29dkpbvD7hoIYetSIQ0piQYLeZTos0oY33sUO/
Ijw59pKQCk1K8EKEw4ldIIFczmnS+dazWeEQ1Zkpj4Xuu2MyXOtuSfzeVAtAwJkGLdM9DhD7yZqq
cePr8bc8g+iWVVD3FueO69IUkNs1+xFJMRyRHKC0N181DJrL8Dwi/PLCTopbblOWpvZ+LNOKmbj2
ZtpNHZSk2jhON/3ec2VkwAOa5aNOO47a8Nwpae3X1U418+FYONaVlMn0JK2VOSgalY4UOwuEcFT2
jPNTU098MRAyHdYBquV7VzIA1vuZt9SIxyWvj33YPsYJ+crmojo7KCF+w5fQIlweVP21G/oZMUBd
79MyzJngWWwlpO0rY2OTyuuOx7w3DyaNYd/iy/SKyXKDWY/yk2UIKu63nL3LYUxTsi6ndrzZaNHU
ovk+hFHjt2X0PVmGQBsZhKopHaNptc2m+cQcNyJyk5LDK7Txl9pFNtl6WAZsBHD4/+ltGU28btsM
tptsNXHhvY+V1O/kL6nX32YC5JpKvxUaEo4kx+MQD/pbgytwyHrDN1IkXZCJWdxoLDWJg18ZR7i2
69q03neytk8ajGGKoUHAHV4ebRwsfl606V63QVd203M21gPwOpx5Zm9g9ZscnaoDi1MraLZYdvbY
VSzvppI+wcY0/bRHX+L2bMELLf2WCHGPV4jtJoOGzHa9JHfxpVsMd8qT/cOxo8AUg8owv+Q8aRnH
SnGySOKqih9L7Co7c8THbjnOhcpVPM/yhFV+11Zlu0+q7pO90gc7vXICclBVhPkh8vXNTNhBOw9d
0E/MyLVIBT4ehdD5yRePsVDuNKsJRmuEBIJ2pUBDIChbfAz212gWp1QdrNuA58mTMvxcLFntwUEQ
PVnqQYluz+u6PSNJZU3/qXY6MZqjvWcuDKEljtl85f29YQBdWEaHJY5WW1Ypl4wT8NTq2n3MaNqL
0v6VJEN85GP6AesPS6FSY0bFyF801ghbnbzHbpAXzO/ul2FOb0rsDqfJxukZOZAVBpl4ersc21r/
lev509iwlFokrsfYfUZ3tFYhZpBn4j7q9iKx+4MRdlegm5QxrU6fUrNOI+OHMAlPSoaiymn0l8he
PfqDrA5WTuOQa+hCFbazx4ul3Y8RewlmRXC6Jouuq8Bmi3crMpVPpFcCNiNY49FgvFNgOOFA3hth
6JM1diBo83sqVcbvJt7YkPSInamzJ6HYwaVpx/FeE9HZCHqK+X6Ozw6Rs3jnmpFhGIeYpsZMgdiI
eRnQDqdril1TEl1pFE7qcTn9RazIXdzZ+1SN3QMZiJPHJOUdDdirKsL+CQvToyhRS6T1MSd3xEuj
r3bJN5clWFwjSvZypjZpHo2aat5dRvA/xGb6UT0T0lh/UzOQIFaSuXurY5cFER8d5mB4eZU9u/Z4
BebRHqvBeFbcmMFWO+9nTPyDeAYyuuumqeQjxTkfqxgLhwR9TrGgSXaal3lGzDHPfR1Eifld6cyv
dZrytWtvrlkgMk9brntso3TVN2O1pLec4gPDwrJvMssfc7QiGdKIoUMWGJuIaDNY1mP13ndoxqtE
jHtNfsgkri4VS0FSOs4hjbUndD8euuL6GUnVKDTs0xbOvlY8iI4507j0XPMyf4LuH7hRBwgu/Syj
+DV1GvOKcPy2KHDHuV5O6i9YRh/REJ6dXuyNdmlQAskEFIYMtELXvFAdmHpZM6F2nMMM8riGZCoY
BsbDqI8Zc3GJiiAwrCbvOb9qsqNVL9M7W0hiHH9p0nX9ikb2TgyDFzLv8UwpzWBSGm+yyMFdQjn6
S2/vS2tSgyJKYQpUd7Ylwy+hgh3antpzpunY9VRlpwzODXRcQPWmAFTCsms6zmMeomxHmukVPVWl
0wjK03mQx3mw/Crvr71hktA30KPq4pKhoXjWZGOfHH15BfBbKVlI4i2LSxWqtww0AuHidKtSNfVH
ie2vjRgatE59F677kiikbtLz8qaawGJ6B+loO4mXenS/tmThAn95sRpn2TMP/ZQV7imLlIrZaK7S
YecwYPViiDAFphbdsDM9j4IlKln9wOPAuVmkT1OMgaqMact4aR495Sunry/mW9/QGurrWXI4Ce2x
XJK3TBPdI8kcxS4t5bfFPMgurU+EU79Z+uTdyBh7Spb4eSH8im+UBSwxanylAI07jOWIa9e7201a
/MC/X52UpE+PjbIENfOa83ajWs7B4pw7bI82DFijlijlDQIG6U/PhS1OYVy6Zy1Htx0O4n5MBErq
Yjh1hYEYc4U3msRPLxxN3JW5c+jpvR1iNWEly4bjVkw6LSOtPJrQdlnd+GUNbp0b+avUYQrEKvyP
SIsfOlt7Gbo28mtnLI865Z064pXuWZE/pfJgxebwXeb1qclh54ydWV6YLltoJ62WFodcXQYEXRXD
xMLU5HyeUfuJ9OhkKYgzU3NgRVPNgE+6DNQCRqyqZffr6YosLmNI8iTs2NgJIR/00L4pEnk39exA
ZHF9Ej15voOaUNKJo97182OoVBObE0QLef+ISO6TpQjpnW7dDKc4ZzL/sKS8q5hu+5VClEwW3Wn2
pU2Mr1J3ssOS4E8HeYCAlEO7doogdgEQCfGBtxvn+jAKjhAyOmdHeyRQTfOJCnnn8nBRRX9u0rTb
EZq8kKtgXsMa9i2aUOPQ1qrr27lzl/XWO/KotxrXdVPXHd0gHOGTS9hSBWqhEJ5hqcMhbdYZ5Uhk
KlQaGmA1kB/LB++QiIfBbW/Ye4EegHKmPxvutFKtd3XT3dmz0I9mXj4tSsCW7MtoKtmh6lcHmz2+
FRg0bD2MdrIoAPMwzSAkDqGhvm/L2MtsYDE7p1mI4c6zC+2EO0PXrvOsNL/DOqSr97uJVEOkvyvk
/F83W6SBvjLPt58Rz0qgqD6VZN0CTZRTMQaao3zWRa4RcxDddxxKCLF4hA/la1c435ORrknT4Z1f
8nLYbSfH7xgUfEcsMp23BSZi4dDPPbhqSNqli7Y7l46vT83bBo2TG6uOPWSNJAJjeGfg4jDXt6VM
izwkC7XflsOwvdV+gwLbMnYOSaRjlMg+KmP50qZs+bc4jO3mN5Puz2OVLwqYXXz6cxLP5cTn9vt8
1o4G7fRTRWXU64CkARq1Kwb+d/wO2SP2HuTQLeq0lMSrlZpKtdmceud1Oxl1m44WpLPjlkqz/UoE
5P/87evf1rOEBmnkFLAC+CO5UhZIMfgfm+Td/gXP2x6XK+Hb1uZHUx++uyP0kZj2iez4ds2hPYTx
GkTDgA0h10Y4ph5j4Mk7ohiL5Nlw+5NMsv6grAkT2zvdVpHtYQUG3cM0g/5kXcq2t97q+VvD1YpL
DFBRF8DTYI3GkXlLfyzDKnBsll9yxdk2asMXeFHGftoChKaiAN0+rUA9xUXG0ZTu4190OgMIKkE0
7MFYEwrXrY9xutCWAkU9F5Ny0NHHSy9JBTHLoXFRW5KYxymWgdtm8iwIiCeSGHdDsSG+4zWpZPs7
yCKpZXKUan9SX4iNWtOENbI4QQh7NBfn+rjuMLb1N4s1UkfL7q4H9sVXiAYedSC70VXctmW6/BGr
bUecSJRfyxohMpcrT1aD0ISEMz/+PlVWJv52T1uZnezTbcQSmNKHeqWQbpkua/4IfKbO9us1pbRK
dDhJXQlNYNDZ6CUBTJxTPTcxFYb5s4hQfRS5eccE0t2LFaW93ego+AKz55S3V7K2XjcOSSf6RFCR
S4Qq3O2IfjerzYoh7tiqU1ytTLUQg1maEIJMJan2VD3bybjd1OvxvN2LE6U99mTKIqJf42lciJ5R
A39zu1nWQ+NzsAausupQ6eeonvTzYH0VZdqftu9BWxHqv78RujmOpnwqo0kpaCXfG4lallJvuRLV
igw9SttDJJavE/Ik30yK+1lxsGGvN00S7wdFm/ddF78Ik5KOofNfz6mtcjBTCyHiVJnXPERxvyhw
dmsKpoKOxNVy6HTlSFG3F2B86PBVI8Ben1MLee2s8Jc0CGXSGwX6gJwPIhv7HTrl0dhFCAoO2MQI
Bq7L4m4E9jHmbgdsPt+rY1uxQIVmfGtAj+3MCaSdRExxnarap3v1RG+BDm7LJklb37RomXHBo1hj
7oV2i1dngYK7EvTtAn9h4PKoD9feNi4jwc3ZUtwGN6d9AcbpFs6/qkGNEfp09JBouKGcmbNT0qZH
J7LEPu2pnqWcDTxjnabeWDK129gOhGM5DBSI+7jGZL0dh0ZBNTDm+54SC6aO8t7gneoG8n6Vqrg4
YQn4ZICu4CNcRQNAQqY6FR8Mx9EEi/xtaBYZIEBBhyWdz6QtHoqV3DR3Y3oYGvbY4po4NcQyK7mq
JkA5XIl8mHNt+pbapZQnuHI8xF2Jh/O1uPy5sSfNgmKzqFAurtpoE1HnuF9o3Ark7HOTXwpSk6ph
6dmDQM4eEi51iHh8c9Y0AqUUja0Q94xUCxRVs45IyIuLvjj57xvwQTSBIGlBMvo5zXaCfbIIEheM
VzVH2lk1dLQv671mvdnu/Xki7oixnUIYoxkTUyxpvETEBru/2oRf8a9fsP2W7cWGmrx09NeJUFKs
82ho1lmr0g5nyXrXtVXlOBuxj26AnGbgY+tP/9y0srJ/PyzbVU5nFhmYOp0t2mSfy74XKGrWKwl9
8nMUgjKbhIa2h+DnNgTGwY5w7jg4ZYP3amz77zRXVs6dmnmFPLgyjC/1zBnj1nrApYDvpSNKkrAG
wYXzVLOqylULVihw2hqC9EiczORFndH3pHLyO0gjnhrKk6GxrvVKVu1NVoGdbqqfZiw4vbvXpM9J
wqXBZvVvOiFMng6shUDw5ySjxs0c91VmTuhBkdjxOR5ptw53ZRj/yGsj3E3Eynu6rBm9tYHWFdbW
wyRpLP8AV5TOkj4GnbTRghmIkeNzEnhddD6yvO0+CdGEeNQH7qQ/p+6bMdMYT0zIsb0xf+WSrSEQ
6YEbSTpdFdpQ/EY7xwLZ0vbU2QVBxhWcmjh5jkUOf7x3TCQ9TjBVxWvepftQJ6a31Acusqx4Zgxs
qav5FEzabWX6QL7cOczhDTZZ/DwWH0DsHNa1e31WiB8XxT0oNUh3RYi3ZT3Zq4BceFAmZX1Sy4nu
UMNmgcQMcu3wFdllfefQ1lZbi7M+JD5By/vL2pZdd/06UnpYWAy/7KPVpA/6bJhYh7iULnn/nSuD
3Dvafa5MZ+b4D1M1HWQavzUzMzY3f+4ZnHJgccYQkSjL59YOYWMmwM2WiiOAlfLgupMFSAKAmo74
d+GXjXQXEabzGfXJoasrOsZ4QdpAdMbFZlGMTAxFZom7db4rMtAt+XNHzLY/6phYWQA5g9ccYE5g
mPA0bxdxa8LwvVdpUybNqjo+TQ5GtCL5VjMJsIt4X5XNXV4xzVEeFI0UOeYklpt/aUK/H+CLEix1
Z6nuTk3sUzy5P0a7vMO5zEhhTL4h3AhWk1mtE7uRfAkdjEFZpwduBayhhiChEAivQFItoDRKgD8D
PQNnPKi0/KpUAROERN/QrjQCkQs64iZDyHKS7acuAqYQV9rnBniw/Jeijcek41s128+pXm5OmfuZ
jC6dFr20lvqkWlcC+H60+l1WoDGn//c0SZprDJBPzeSml1mxJt+0oCIvoPUunO3qZbu33Qw6zqLZ
YS0t4pRsZ8h+s83mMiP7bo8I4VUzwwqzYV7S6Y9jJusxEQEsAcwcGs7xQRycDlojuT0Ou7eNNStW
+K3VuqBtt8ddZy9+UrHrllpP/MgE9i2lwzhIo6GGY+WVUaa/x+w9dvka+0055+trnUmvgi+zp1t6
btcbLQacFNdzytnZtcGaMTKABtgCa0gTBRnvUscmFkiqLVplu7Ft+0tXLO2+7mkd75J1Mzc7ek1+
1PTdWkTq5QVFjL1WHCjFjk5oz4e4Dlc5QbXLN2z29uR0D4cQwtpavajrDf5udmhEgfdeQasZUlaK
9AR8YJpyroATnWEW4TyyS87hbI1JV4hO5TLHJRKVA6K1BTdFkbneiOceZtySJFjmRMlElwyaaL0p
KHnO4mOLDOkX5ckp+Z+UynrJ2160IpCOMaKyP2k/FGvY1LdUmymtw9PUBmoGSKlzolcNsh9vOVlp
9eb6P55+7x4ZBhkDqgwlt/XhMkVs9rShoBW/ZiuihW+4alTYL/48LlVy2mTUH36HC/358+nqomCw
x6SbtWWNnygyw/GsJrR+JypsP9uyFbYbRauuFac++yOX8Et9sI+THQdhvrzrBo4/Rukv5qgmF64F
Ki04mkyw6hjSVdhgy2F4Ex2+G31ch4VEGlprkhCtwIEcUX2BvG0yBLJUrkbrTbRwwkbKdCAaVJDP
wI0Z24ETKumx3/6HHSkifs6Wh05AqqGXVGhjqWmyT2r9a66wLAZTjjsYz2Xr161gnR5G2LjrXpvs
KMqNxIqCrmNF5S4/zNcUJNm7T5sE7f/Fev+LWM9x9P8q1vN/5t/kt/bnv4v1fv+bv8R6NrAVA8Ud
Zn4TnsqW5vIXooWnbMe2TATGKgwXDUHePwkt7j8cOoAgWnTDtGn/EgHzT60eXBcDWZ3g92nOSlX5
vwS9IBr8O/uDmDq0f4bAcbCGzfwtXj5LxzhVF7c5jhloNtyW50Udmz0kirOkQXJOCpNoE2NOdvTj
18pJGa2AKXJ5VEc2UeTEYB6Eo79jphh5qUK/KTXMHdy5CrgpvioTKP9uT2esD+qujy5jiWhkJcXW
2aj5stL6SwdagrnjdegqZa9EH44FfbE3e+YwljVcEoc0Rl3pha828TfBAOjQ2RbmtLk4JbXmJagl
L/TLy1gYLDNOFMDU+pmthFajM2Fu8F/EPYjooOzejAkPbs1/S6UjPuQfpNQ6mJiGwzStiOwZ6h/E
xZdZF1GQxSFGs1YJ6C1kQYtbMoB/RwM7FCy4Jupc03yq0vwiIjyNymD23hjGy8WaQeMttETtBNm7
auLZdxDdFkT1DWJhINw3e6PLHrQo+rDCXH2iGl6H/tcwLVi/FlxqYn4eqhA5AHtI+pfMCSgqGs9I
2apO8PXorov3RXQ7p2Tct2jmk5RaHaB9zp7CyH6HNt3mN7216pPsuzhoDfXnUtoSvXB9h+oDHClJ
V2RZdb5WzILVJ/kYKq5xigYCsWWzXqiTB5MK0rqEDdLXe/LOBP3rPcfQr0ziSdRrkwYmlOI6qmEA
qHz3e6H1L4UW0QmcOuZ0gG1jy/JGJ/pBhy/elWEBayDWvrSj9sXMhs4DAxYzfY1xauC42N8zlb6j
KyJ9EWW/oID6uX1eRoFjQMVjBTlxVxjWcwi/G0G91XhdO1/MOln2booLvcIUarI19DMLbLyZ4tji
D9HuZtZl97eephfDCe1LCfRk1u1rOA43NXRXqFX5NCY9NE3qEHjNvce+JkV2AbB9XsGWKzjMgdE6
/w97Z9LcNrJ26b/S0XtUAIkhExH99YLzIJHULGuDkGUL8zzj1/cDum7Z1119K3r/LYpFixMIAonM
9z3nOemNrX+tivRCw/RAn2KGJyKkiyJ+lHj031zH24+Fcyo0ZqDxPjHNu3iM30q7QxuS56AaMYcz
r3qOMXMOQOYaulkmtGr4CvNiX9shY+2WIRf2wjv7bYm7FXG+ZH4be3zzrkV+aTP1BzCwKEgL36Qd
Hh+txIcHCRGrANUbXyvWKfb5qqVpePX0k3pE66obdnnfWxunlLu2qFyCiPphj7EWfS6IamMwsy1J
x8VSllAhC33cU3h9dAyurazXylma9hmpe7cJjqj1mOm6xtmzNES1HoJ7ali3o3poq7o/O1V6k+rU
K6biwdFGKtxesnGRjmZGFTybBauFPvxExOalabbH9bbz1KQI/m3Kc+24u2h8oHtWE4Jh4PuM1SOS
FplQ50cJs+QCHm6bpKBt5Bb5sk6jG5oveGLNGEJ+qmdsf+muHNzndcxQE1dduC++Vmh0L/bJTAKK
ZCbkWgadTTGPbRpFV6pMfrTyjJexx+3l6919GkLYE0xOoAXArh+FWjQHqk9LYEkYlh0KJJbWwz12
yruSkMYbFHg0x2isIC0c/XVgZtU6Cwtrm+ZI3QxsTkho7hWOiV1KJCLY2HrjxXBHZNtMGyvQz243
uRsgwn1JZoAXBg95UE5rVmIPtIbKRdSkn8hZEbNNfkYX0viQ4UFLJ+PQP3hoTToahTq1fJphvmtc
ZGkkK3fsMUjcCTM6NjNL2zTxCrJ0WylP/4CZG65SYT9PInsIfeQHQCRJLWg950j/TR6joTP24BbX
nUr9DbWxdpEMeXssxJRuejYAWnx1DFtRHUVPsnOjTd+6eACzPW7McXiODFsxNtDl7my1Nf2mofEW
3smhZmFm0LPNPcV1Q1bOUQjb3xctlvKUxQYDvzCGlqhfDMZ5Qv4m9aZmN+Xh0SJ7ehl7kbvkaIlv
7CRZGhAb9glrnjzu7S0OiIFBh3GUvIhpxToJNMxcVEvN+lNIOAaFN2lHJpraMUxqm6q6uGiZbR+h
UxQY9WdxW0IIF9xcErUiPk5zZLTL+unURIReAUqnODXqaBZSFqtTCogR43VQupiRM/PFbadoCxkN
F38HIhf61i2CJEwVmPbh4ON3DBuQttetqOZNud4rp89ARvJw/Ufa9MOOA+3HVmZBPBzjdl6ussyb
qONQTYKh8eNuGaLBap7JJJgOvmM+5ropVjh4dqPhiE1libthjnuEH90FdCYcWZuH671MGCYgIdyV
TWSzWJy6z9QmXD0fCcwS0WuX8FfPSbYJfIhlhaITPrl18TMLDqQ73V4XUD4l4j0Io2XbShbn2nRb
Drq5+O8JaNaEzfgPE1C4fiZzsv+3XeQchPmvs88/X/Avr4j+h21YLpVYiH9gtebZ7L8IgXPMILgb
y2UKyjxynmT+Of+0jD9caQvHRT7u8L8ZVfdz/mm6gEIUPbU/uYL/+3/9GwPvRzyk/z3/G/icNTPv
fkXPSRcbgrBxihBbKCz1m1PE6zW/Czjx9ixuIXBZ49lz8bR2IF3ot9hfzXZcRuqr6oz7wp3F8q4V
r7pavZauyja2ZaFt7H2KMVa3n1uRRcXjrhlNm1h1F9zEBLb2aM1yKaddpsqV7VZ3aG0h2HSKIbkn
rGTyRIzYjwIDFOj9FJ3yRsRcRg3q+fqXONaDNSHsagFwPcctNQW71BDUl2rqrXUr/oHHJ/5mlwiI
jhSYbIEEbP5ZfqXxua2qPIMMhD0aUVDHIjTJktZOCfygba5pWyfDUUJ11lsPk3nS/WAnpvhNMxyU
WQV6hJFv2hRuDEov49v4N+6ciVODCxdM8ZkNo6CFH/o6SiaHvxx5f/NzGvx8v/2gCnPRnF5pO7pU
jmX+xlr0UMwXThuWe8/3XtNyttOY6R1aOlrSjZtvyYZHLvaSMR1D31260MxLSrCVeqFS1W+NCnsO
0LdZmQXVVOaC+ee4a5GqOENkLCKw8YKoD0RUXwHTSNqQWgnsl7h2PxgWtU2hPCHLg9b21hDTXWgQ
85Vp1ffURq9ZQMEokzBZFzm6vM5/gT52G/dWx/xPvYoO2VCB2yEPjb0+ETLROehV6S856uIHOWvv
AqhT6MZP0w3emGmndYKkO89dhWpylhq9fAsprekOqzjEmD8hVg0mZk1O9zGSrwW4f5nyumUfnJVm
kFniaxUYuM5lXv2NyGUfbXW8UJE37v2EVlwgUgRNzgt0d55XYxLI44hG/XNRsjjqaERReAMUKRv7
zKVqh1AfPkZHJ6vxkJ75rX5T9hwtfcDEy9blfmTunAnaRNWQovXgTbTcL5dha91ZafYBoA3jAm4I
GWUJKwTjPR4fByJFKKNZ72qm28Fb8soGLrA6WnpBma9qydDB3BWniKST6Ms0OWt3LqfmlcX0yxpH
Skf1bWlN5kYPTEpQk8AZk71PoA2XABhIo5zKVdtVrwUkqUUOP2RZwtddA+XFzKFWTQUfAjckAh5i
GWiTIZlPlHkWXksmhliZnoGqr2zvYgpWSCN2SSXW+Gy5OOJoxeEMf6r56lUNKTN4P5vJ2oCledec
FHxYgwLU07sMBv5056ssXozF+CXtniousEvU/s/Ic96qpv4qk3KNLOwVrJJadE32DT/vnQiqgqJt
eIYnSUZ12704ZfEFB5VmeQhPJPytCb2Mr9qVDbS8wCG0GHTrVYYhtXhxW+qAJPJIbMPRo2pXsS4p
DHDrBWFE+tTGyzxXc11v3OtBuUERC+m7O49duw3w88OU2pJet1Toweu4+pDiznS7A63MpxrpIn79
4V2bFSstOGczWk8VPwuGa/g7mKWpJg5+Xi7gX78FxBCutKDd2wSOIrQkIku3XlQsH5M4ZIYw3URF
oK+DIYJUE/n6LrOcZZuOiHny+8ip33NRf6FbSOhRsrE5kyhItm+N2plZzcch2ML6tKsNKuSkCBkE
sEQr6XoMrM7jTJVeyORrrdSnx7ZUyXgguuhdq1lri4YBXdYR5VP3Enb2a8TvaeC3I3jjGJfRtqnK
p4GKYdn5FzyRH9gfCpKP3q0Rxw1en5WXefcqKm4jl96F7mOe0ez7xKrWjZXSFxRuwAqO5IEp7bap
b3zPOPMWiiI8Ta7kqY3J4tCprkWOJEpKR96HI6VamAO+qpquXi3ze9nQSI1j3qPBAdA5IxPMxDzn
GQozmFe8890o1SUc4rvIGU+sPeBRuSj9WFuMRMKvaXozXJMl1tcnLH2spv3cWpo5JHGvRQke1IvE
+yrs9EbLggd3bKqlMw5PBcYIJHK0orxev/z43BjJJkuTDaqMnT9FCLolsnzrjlYaNExOpSoN9xih
12akr40RtIjlf0FcCssTzFmS+hDfPJbimlkQBHDxCuNufiBy5WuMR88Z3K+i8e59J1nVfYUpAhEN
5N83NZjwMI5ejIrZ9TdEBL1Oe0wuHtK8eenpbfMElhlmgiV0f9q8mg6Er3C2oPHrhWS9SMQ7yWSt
Ezx6vW3sorDdw/K1lkHjuMvagBds9WcqvCCDjBfTXltRRXdCypMj8xffrRCw2a9ITCPaila5ct51
NPirMhxuphAAW+ayGGv9JfkPaiUzHIZFqzB0N/KxrlAI2wbp3eOEAt1V9Aq5vC3tnCCVwnw2w2CX
JEa/HgC5bkzLPCdF9ewFw8WRnVz6mXzGObSI4vpbEMpy4bbmN2KRaC+hdUENsai8MEWE31XXh0a3
vC8s9yZzCfApoG+lgfkm8FtMRYL0FP0aMS/kKbG4JAmI9etIzIITs0TFpfY5mO0djODl4KdfHVCl
B7hXcJDIhXN76ux+OFQb4G3FRoz22WeZscZHts+T9nHQaKX4OtUpybVnRItlx8YHviu8fl6+gqyh
EF3YX2AhmlhoxXuheS9V0N6aHn3RDMjWZvBBo1qESXj6bQpKcMGiTaM5O2rLFnawi+31lsiPbU8d
AIcjdjf5mpLat2hTN1i9RUWI/WRat45tvs9ASnwMm0oTzax6b8G5ETUTV/JkKRypE5WOsmicC2D/
fkcJyAHkz8gy20nCprpYwAIDnSafROa7UIXZnAPB2l+lbkGISagfcSB+mxB0lkNH5Fs7u+U44DWa
HLgAkcRjK9FtOGG9k38P9YLQDyPXKQzVaxBYW9+Aq+VjvkkbKjDKfmyw/910Hi3npAMsKy+6hQzR
tfpvU4jkrBQ4+UfxhEk221qaD1pRlDTq5WPvcAX11UE03YlSFDkiByfHUOThkgVjd/Gm5j1xnGlr
c0jcbuwkokXXvkykgDMWp6gaxE3fWA/JAKa2iZsv865DJIlDh9+jt+1Xv2y/TRoncRror70kRk7L
CBKwcEAb6UOKz4UDHf5IbrzKShQbSdu0sZJvXdbRx2W23dC5wB8HkyvRLn3bvYHbIW0EcUDvZU8O
oJ1ll1TQHsr8WfnTqjeTU+CU+3Z07jXRn6OCeK8wfmT6edDa4dHD7L2wrZahaXL3dDbpB01ULe2n
67fj8ri0xllKPyb7+WNNB8xx7D4oeHk1RYfFOMhnCqh3Hd/QsSiyxBbNspMzlmfanWy41SNPWUJa
cxdNpTDGuW5yabuvRCkVOBHaelvVsCdA5TlFT0mj7vcIZeW+GRzw+H16Z84ZvAz1BuQo0vaeUCh/
mUrZHtre2AElJJsnGQWqF7Kisj6kO16Fh4GIA3KlaOBo2G0XLrrvwrGqjZqQOhVpc6TzeEmkQL+R
z/i3TOA7F+aBqle4rlL0J21X3MRW8mg0CkOgYAUTW+aHoq5wJPwEVSsawClMnwQBbgvMh8kqsNRj
FAegMaeanxEhKbVCqJnLLIOx49mIVpAS37hGv2de0u4IoPwe+pW3ziYCllTEjqeiGt6MYhI4O6hV
cx5mIIyrExVg/R4gBRdCP7wr01jbxi49KAShECVSCrQFsn4iBAefei5JI8vaq0z0tQ7AaTDNa50q
KdLZOUdIOyaWTQ2906ZF5lsrJ/HSW5mWD0Eg41VFN3/VBcGxTQQ0c7Dd1CxTAuMmfDjgMJJdA9oM
aeAYokWpbWZP/ayQnG90RePh5z+v94zROcIPCrfXB/sZLKtlGWlvP19gXpJqGpgZ6b++xfX5oz51
G9lpl7JFd5n3uruCqM213dwG/uTstVYSiNeF9CPR9kVLTfiI3OcD5noj5g26vtH1n8UgLhnK/k05
o4eHbo6Avd6NdY/1hVcsISJ9GWZBYBbMAjm7L9YyEtq+EMY+rQghNSXYmHDIMAFVsAtYwPkHLh8P
0vIXbTR6jxZcsPz69vPbXO9dP8I3FJ92fW8i77IDmHm0LR4Dk6/FZbrDTxqSs6rze5X9TYj9aN/J
fl0iSlkU1LL2bqXrR89tifwib+IUufOKybSLranVOxVa05FDJjjjRgvOA2rKjTZigy/LGo5TgZDC
RxF1Cjx/rugKmpQ+djLpTQ/9wEVh8BpxL30aAlXUYgOh/4y8uOxo5o+Et80lVEOz7DtbGCFU0NiA
ckVI60jDeynp0axDgQQgH7Vb6oQl8/aeDMw40s8xFBT8PW/MR/K95bvhTRhUz02qDcwSM7KlxGbE
nXWrN+Z00ShdGirN1gFBteB3ChuEGZ9f24MP5MX+Qn3hYyLMaJ+mzFLryiMMeZPUSMXpfxULSyus
+8CIDujb2oVtT8BCa8aHrOBS0aR42MAdJW8TFyQVmfAkiq46lvM4ayn87KVf3aWWRYXUANyItODB
MgSs9onFlD5bFAFuG0eHUkfgVP7ZGELW6pm9Z41v7evOi+4oKTsLn1OGqUb2tWtuplhzD7nFBazW
0uxIUR3LbOnXTz49m0WAQnVlSGJliUxNXqX07whTlRQAIF5g7fcf+yn7NEvG79mQYQxVs0dPZR7G
rv9SxumwlT2EDA4RtVICZnXf+/7OER1zTFhbvaPJIxwM147ukZ5SPEmyV6owLPfgXpwtp7vEceRu
49b/aue47ohO/JrQZj/GHjCDwcEpWsBgPjWQmE+aiW2EPBY0K6jHxqkcHzVHA3yRdYyWibi3XVdh
f6+zvda12M7BzLKqdy7DSIatioupI7WKGSsOdXFTzDedbl3GHgdk4BrxGs2HeAqlc4mLPt2F7XBb
j1pBAI136iMj2cHEr4+wJMmWTcAquCuyiuRFrbKsje4rw3RvwsTZBT4aL5Ym9+NIgT2qbGruhfUa
OpXDjxh3m942FdodHzaug2MbElKNrfPVYzay4iJm7ulFuvsEgo+VVsWpKKG3W6lvYYab4dfmBVeq
vtNqxMExrGNgIkgJ+0eDLFTm6A5G5cA/C6rXC59AqO3Q+YfQyrJNkHrfmi4u7o1BX0VZJ7cjQcKL
CRv1XjOmL1it412IQnrQ832bxUez0/OjzZFb1TChdPMpDbsDIaLmXqIr3cgge/EmI76XWYsBrqqP
PT6pUk/DFXkNCv8QcZpt6h99qjJwrY0YOAqZXicbm/leOcNdOBLjTIJrTR5ubGMIZh1v2Ignm1og
NiQX4IgMuqFAv26rArN+236PkiY4twMgrdR87lxmMsNUbYt+rO4qjtyg9NOD4eerqZ1AOgf1pugC
NDDjxORoTioAnPBmhtCVS99fa018qNLMv4tGfDkmuv4wazIWIOkygAFuZhTc1ci3M9NobaGs1ROX
BmIK54tQQ6qllF4aOVBQWPj52BytPm6Pixwk450dppeQKY0B6tYats5Yl0vVmsWWDqJ+DLTxzHw6
2uQ4yQFubqe4dc+6XnRcqxNt7cvx5MWTOFSJhaknFe42bFznZDuoqKwqQ7YLkcoC2wTyu39tOkO/
rV7KSgsf26EleaJsL94sRR2YMKa6fa/jY2dWlVjrzDLWJaK+WDI7b6q8YpJNsgYdD7EGZZGu6kF9
89N03E59Wx6HZFpJe9qIorHxZHabwleU1hzriZy9ZtfZNOhbKnCAGtxdobdziG12U8VPsCJvZUdw
MAxs70ATWTXFMc3hpk4JouS81u+oWS5UzcFJ/HNvsiooXfcAJ9g9XO+F4U1RcknWSkzSi2q+OxAW
QkWNqyMZI+Rk7PqxS3ek+I1rT6eWpFUDKnZcBLQ3ESctU63QDklQfgL8J01bRzcbUS9eGLrbrsN4
xIVy1XL/uBvOim4mNAm48r3KgOifRQLTeVJjw/yDc61tInziMWA3d05nTSOAx7YEY1vDtZdgullh
qOX1T9ebsXafh5ZSR9yQmrYABzcdOim6P+/GeRnu9TmQEO4aHgBurvcEwQisA5v+z39jicPTHCVg
wmeJuVWhrb/ey1iHM8NHO39wBt9kvZMtrw8QIa1of9IMruaJC05SzCyR4670nKb99W/edery82GH
a/+a6NU3hnmHPHLcuT8fvL7B9ea3v/38p65HaQJ0GXlS5bMG/fmSUjKf9TMdIMFfG3N91EAimvx4
4o+7Bh16qm9+uvr56l+edP2j0pwOwS9JJb9/g+vDv32EqyA3Dn5Q0eNmRwSz3qsRGAZ+fsBvr/i7
d/n5FGPgzA1xORbzbJGBkLgHUjyh4oWYSDTHDjAeBtH6+nBpKXZ77/Ilo+oeYSCOZiTCLOq4kSRT
HyiekpVx/bea/zgQBEj/PsnXBUYlXNUplCqnQ4NYjtpDkqlH0Nr5UsxHAOfVh0vJZw2+OtfXHOL5
gbYGD/izkI40nBxFbPLgYoaA51RuNTMNxmNS08/Hs25TAiiw8lgg27NpX3X9N2gm/Wb2uPqQsFGf
EmWCZK/zuECONqF90qRtzTEVItSv7O4J+zu++ZiglFB+Bnlxdu1y5ZNXlhv+O9RfpLxdfKIS+1mR
C9CFl3JoYbq0RIoXTrhn2f1KH5VkAlstjdT86pBwMRd8GkIHtPfW4PtPkq7vVOy0cviI0xQnQIEv
HbChhUxb8enNeGvm2qfnMAF2jYest56iuH8MCCFet0Jdrh0EkBZUeJP+w+ztlU8ozdIRxUtlgVyn
kmur7oxecidSJA5UgPSqx3QbNN+tub9rDkcZxEfyb4ih8d/E/J0x1xS1uQS6dpR25DFBDPi0ftUw
/4vaYTO0RBT5fvagxcCyBoz2uCvjUqIGss7Cbp9DimEBxfSkfO5G+56sSaQ0Fk7QUPtWo8JauXV4
FuXwoIzpCWkCLV4LKUvl5jdNVe8KrTokzN3i2IsPBX6YHdkR9yA9u1PnfUqSyFdxGUOVxJ80ejXw
VwdjiW8m5PaST8CgZgGwwOeBoHbRG6wG3ORpMHHjlv20UceKyRZ8M+WuXOoQbjmZS8mYhK6I6b+v
lfdN+TTGRNUIlqY00rBMvY1avykHb0+y9Km0+53bubdNhuKrMefp+UlX0aOFdR91i/tANmQ04iSx
llnT3ZbK3jnEXrjNW9fXFuVN7aN3y5u4M7D7+dZzET0XInoh54NEXq81t6qAuNrW6drFC83sNbxX
QiBVcIqvuYn+yK2RcTGQbM3IxIwE9GXTl+QZcvTMgl9owiAtxpVHM2lueS3bgiZEaub4tQt72JkQ
T2KloEzmTOT9eSHj5DlUsvRbhRIGIVWHnGRn4iJnEg3dJo1rbzFF7MCiz6g/jawFWakfFOSL8d7V
UHEUk/om2+RsSSCzYvDiJW5BDkbvTmDAgtSEFp2S4iOKv3Etbe8pzCEX6/Uzi7I9awlnkXb8dpaO
/te37Av6Ygw2mM4406djHiTf8xACQfyQJ+4n8ATABgjY3DhBkjdhYfFc8VZDswA+OaymmMRai4rq
zCFeThJnYaQT3iWp34uXPEHVA2GVQlAS0pGonXahDyWmAaKO4N5AS6P/NFgtaedTeewl+83149cR
skELpYhC0ZwTimU502wCp94SLnIbMZ9rhZOyaDkUtnGa/yPSACQRU1cKnOY6bri+anb1yAHPSOME
HFoVMLG4VURJUbIrE6oM1cTFMYfYYZE6ukRCEOCZc5Z5MCF5IHcr7IkfbyaAZZXwTymtAq5mEk2e
7t+goRkdN1vpIwK2xOfKnfQZheIvNeWeI/yKYDMpc+TbViSZxTWaOTzslYpfK8ojazMFUGVW5YOX
yGxZWckZ7B7lJu01HQgTn2ODAGFQsHPeRO56bC870ojwVk12emK1MsubHzprfKtt96OiHsKvYbzh
magGsfYAtUXT8L2hD1nF8T1+HeJQMgV413+aG9J0u8oFAh9s02gtqr4M186srwd3jxeynGGEHlN6
I56GhYQcgO0j2sN1CcHupYRnNPPXb3ADqZKZemXaVPJIeSw9VswW68HBdPhA21zWtn5pNI2ccAe/
cRlAQBUIlUp9X9NIq5IZFi4sen7WZ6dYDZf20e608zAX7Jv5jMzaPWAFfyXa0EFSg+TF1T5EEJGu
kn9Ucz1dQEih+1Hlx1vlYl/sXG9RmFq4lc7OHZqZ0T9+lJxBFWVnzTCeu5DSTTOGXzyCS7UR+U1m
ruq8OhH7uzI1St8xB51O6VR3PmNKBpuioHVARWbZJNkusKdsx8oJBzeLGTx/Kh9BxxAnbFGDJWvZ
/hIadI2j+MNMBOynhChljDJy6fr93VSpj5gxtNDsJxkbUMA5G4QhzlpKDExrWO/NzGTh/K6WTc02
JTk7XTPDpZc5ZwIz2qWTgY5X4Kw429n7jsIUVpB1e/0prEcaa8XSI/ydgWrkgPDIRU9d7V5xWuLd
bgx89h2HveduB9MlJ0nbJdr3irwN6gZ0dqBmw8pNfc6BoXyOk3OSuxNRRr0gsWs2z4jbti2J1C3k
GlSWDt+QmA/S9MyWnNEZVBExSSonJgci8X9kGv63LPwfVDk2NYdfpBGr9+b9f3y/ynlO7+n3//qf
y/ck/GSNF77/Ks358ao/lTlAi/6YRS/SdpFJgElFmf2nMgchzB+WbusuiZWGhQwcEcW/lDkCVKsS
qGZ0LFBX+fdfyhzxh22atASUjgJdqv+/7E7xm5CDvgfSE8NRDGu6aRE69e8ylIaQ8YK+8XDKehMC
f87MuBksSivFsPWLoHvKrSHbt1aoaLHZ1IZh74ERDItt6LUPnZenj6mefKArvSFjMcBxlp1CJ1jh
BAZKnzExc7WDx4gZaorVc5V09AGsXe1SiFdqOGfROJzdRjmbX36Iv9Go2LOk6BfJ0fzFuJbi6ZO0
sOdw1H//YlY2FrEbtN3Jx7q57V1wgo31MVmVvQsaP7tBKhSsDCiBxJuDWWnbWt1U/cB1LbC+N8FU
HN2hO+cOcTXCYAAyW61hPt45t8yY13pftRc5xxLRF4p3xgAFpZrzIDzlIYzsw50+gJyUrfEo07xC
v1B3ay8qOmTuYDMcPfts8qCntK3EYrQIAcjQx/iAtY5mC44+ZjxaDpIQ35G4A0Qxhnc0g/7iaZqi
7NuZT0AaoLdIQjWCtY3QeZ+NSntwpsKkac/1xGcV8Q/71PnNRXDdp450wHC7+BVQk/22T0MZ4HIY
mxNc82bTtUGI1hdYk99I/5Hi19IupvGgTUggCPIMt1kRvbFy/qYsv96GbimONQrzhLbGuevIaW/y
pgUf1okFHf4KrPsDqo/43qBmzY4WT1QES5qq9L2SpoOigLygK7qMKp6OWUFNwNfBodAC7B9hmfko
cDCqoaLFBwjTcZsE2A2lSHNScIxgW8IopM7pknqWq+QMvA/QWNdEK1JR0YmL3ng0JfvSnS6KvI/n
0QfhKFOWBZirbmMjnwUZB1mE8TIcpwZqqH0fIwnaRUGTPouGaXNb3phAnK4mqp83nRsOh3GMwuV/
PsaN//vklZapS45y+POOKX6T1ZF450NuTepTZn+N/Sk/qpgCMZdmjUQH2lY0d8NjB63pduiscBtX
wdrxqJqL4NhQvgLkaZ/axsIGTUPWDDRsVys8nfrzf97O34JndWlISXvCJAwOb4ww58Pql+BZWx98
q6j97KQLrT5EsX2bOam9tgPgizQW3X/4uGvQ76+n/vx57iyFtOhP4aD97dSnqUV5uQryE1Vzuhka
AX9kviw0Tdhrgxy009jE2OHMyX0oOaEWOtBox23zo8vS1W8t/V7em6PrPzcmCSZ6bzKcya/E2uMk
DLVn5upgI5gGbHMPW11N7N9tPqV4AYUkbFH3nNt/2H/zBv/7F+JcE7aw6Lk789Xk33egZOEe+Fka
nmzLfMMqErCk5eAflFExXKHs8p0Y6LS0u3UNdPTGZCQixawVm8gp78NQ+KsOeWNj8CJzZDSsC+Ny
vYkt9zscH7k3Q07B0ZjiVa9j5ximrFnWQbURIK9uOoNvB+a43/QtRXGv7Elsm5UcaWccJg0zuh6W
1qauZHLSpVfSDI7kC5WOYIm9czQ8QEYR9apFk6CQSpul7041Q0BRIzXv1QIi1ABIB313Q1AjzFu0
P5K4Vqrkn02tByetgjHkcUEFUxkaN0qhLSrGeNqhT6mPXk4TvLCa7PSf97s9qxh/2+9yvjyajosc
Xlrz+ffLgas7LY5K24PiqpaNNwgE93Z/p+zqtQ80Bt6OYllfqR5q4/gtNlT03UyNFcnz/XsZSwOY
j+UQQxTp+7jXum0jpHcPWXlYhPNzu3o5mNr4rW3jkxWbe5gC0Vs0C8GQUqB8CsbxUiYQVSs7YSSC
VvxuGR6l+OLeYslNDi2rZBKvCf0rxwui0J5+0TQr0FzSkTPjoRczo1uUgEvIlFhOpY6k3dbLTWYN
FslDDoEPWb8bJszMlpMlJ3i/i86rvqDsL8643atnS95Voh5eVG03txQY//MOFqACft/FyGgYEQjf
wB3HVWWWyf6yizHFh3oFNvS2Sb1wiZHBOGL6NY56jU+eEpexTSZH7a4PXG8G5XnaUpufU2mkB29+
vsbwoPpMBRiDv97ml6fYMjKQccwv/PluHaaSZSfJj/vxvteHPbwXGmS3v545OZq2zEJlzRADE6UT
W6n1FcnMpOf+8sLrAz8+8rqBEOW9jWtZzz/+BveSLfj54aNLghJ5xy3rsgBuyd99p5/P/vN9jW+p
r8bDj234axN/2dh5435s0/U5Pz60LdIzlHmjQlJoN0o/5vPTrk/wUOVqP/b89ZHrzXjd/de7Fqds
XJ7olEBu7dACQGm50UzvGCKq29mYsOv2tjMY+jooBmv4hx6qNDhvrETp8djTJ6X3eDM2T5SYPrsc
GFgbmzeRNX3qQwP/bgwfmxgk6YCkDf/D14KOxypqOwDk4AGWwwCXQy+eKBefoppcTLyv/naqshcR
Ml2lAXWbtfo6rBBUglw/csHHImUklLYybU2VBageDMhF0bCY90umCbEnTkKAGB+Hu17jcu5j6gqB
WzW900JvCMmnb3A6xRKoirKgKHtIYpQ+PPQZwygaVlLRlERmGH1ndjYtYaWZ6xQBZUYINUTGF4y6
Jyf8VkYU9GIZ3YamtudnazaxU12MTpyBhZLeGPUSU31GKrnTjCvZatuU02CFOggYrpnfB2bLBcnp
KGqg1EneVEoCnj0Cdww7ZGtmDfsBldEyomrQ5a7LVlEXSh21pMIIuCIubvK4dNY1incETMbrNFDZ
VyYqUXnyYQIesVumiyQnDdB2212F8arOKnFjl+gD4SK+xp6OCJ0Wh5EM3yK7eBAWteDcEfeRX92S
fK5guqf3kz/bXOpiW7p1sAXto2XeIwh7b+VTT8r1Hkle9yEp/VZJFm8bg6C1IS/Ns2m9xQ0LZ/Iw
oV1jpqNeS1OpWg6ak22V7xjHHCS1MGD4jSExClSSEYTgNjxwxcYqo9FPDpJwE6kKzobBfpD8etHw
EZbJfSozwsYUo2QOtqOQw8Y3NH0/yrJeaQMHWKYgNnnNTdrm7SLr7P0w939JnSVttdkRKcvlPShv
SnukBYgkrAWoxqj+f7g6j+XWlS2JflFFwJspvae8myCkc+6Dt1WwX98L0G0TPUGQFEmRIFCo2jtz
ZcGehhW+AhZswNSLQvqVCbObnKE4dV/1GijlRCQAcitKWgPUBkMSjTsRSOkRZQSnyjg2rjBIYxBU
MYzhPy6ZjdnwZtnJX6dsdzjfui0YkKcCAMGFBMYTUQUQZSgS7WqiYxKj+zHd6AKRBQFh/KS4zq+6
VL8UdfrcAVxJsNbSmaOY1KNtsrJDIPSzyuy3Ae/9nY42yOoWZYjsHpraaTaKld6klc8RhYZ1WzrO
NqR5LWyj3aJvwrUpYZm4ob/r4HydkPaSPVS8ID+cdTkhdRxUda1mlRtF3C+iLuIWZt0ttf/s72Qh
OKQBia5SracKrVJVUKmp9e7W5ipdWT0Ra7jqq0Zke22kTWpQPHFcMBleZKyoToenHnB1kbg/nQhx
IjYZEJ30bWzByZGFMR4KpFdjMBZbkLEnIhDsteVmc3Rh+Ag9mboo8RhR8J07Qm1MJhu7EIwuq3Xg
bSOwSCccb92Lm2R3s8e2zIAIsbcIUKxTJ5VeC0WIkKVWWsY6h5m4Smz5UgPt3hEveREucssBJcVq
KKrDxPxy5fjlK5OtXZL4r6gEkh3FNNLwZH5URv3JMYTPF6vJwQSvAasBMwF1e0jItf0pPPbfYKOf
qKrUoIAdg/4Dy74a0ovn0O4lD0JfQSl9NpihrrhsF4cZ/rnGIAFY3ff+6WVdrvmExUbELg3g6Mem
IV7Oezq2CfuxPPEmYpPRzwnfO9fasxTDmzopf20hTYyT61CTDNXR7mKAzDYJ9EEKrqN1tgvGyYxV
0ZRYyWMG9aszRvkgSZlIGuvYwkrnByDkGVduuqkIGiCj2vd3UydXg0ogean0i3CjfsWOxPOdAqx5
jyA7DlSI4cdYM/I8bTZ+q26j/VDWwjgS9Q2Au3JQBk6DvomcRzUZ3tYcWTSq3D83I9Vi36dJoBHR
PGSaubdQn2MMFefu3neeccYCAUTHfo5hpoeMh0Q8UKu3ghzUVZM/Q4lmBqosiH8GKfBZUOx1+wtQ
9MVoUaxTpnyxDe/iBvzCk4qO+MzR8wbU8DCoPBu1i6BSQZ0xSsJuO/ObE6wjeyx+TRk412Mj6bwZ
9Z7y9nlKZ7tvbyHSSsN9Tg968LViMzYttfmEu41bvdWp9rSqyumzwOABVwQcr5/gTDSdj6YebhFD
Z4XnvQVct3PdaleXVoRGH/9lHGVwlRCi0akWe1KZc6Snw/hQUnPYarF/7E2dGbRpPusiiyjgIHCv
0GlsiPl7aQV6j1onuy8XtbvzlX9WQWXvKUw8uMnwnHTTAcPAVeuCf5CX/KO3KP51OlsEbeVrXR8+
tNl2qkdQnOJZMBtX4IaSob3WNDQ3Vo/3PcRdqOzi3WmAWU4c5DjA6I8iKUVYVR+j/CLBBDLAgMWw
/kBEPYxjoH+gPe5It7H6cxf64gZVGw/G/Ixls9xNpyK8a040nAN76rbLy+bX6+yYP17I/+6mSTwp
MDGHCtj0PkzD5IVG8H+W95D9eIUl2L7XXE93Vg4dufddAdZtbq/M71F4jx1A6B8nSeNNiYj8NqhS
XrKW/EvTb8RnR+7y8l7ulEO35xr+aIihBJqf5fs2B6eZRAVJc2727Yqq+WvkaMFiqT6EBRLYM0R5
oezSX4UWDRtfa/Mv4YS75ans+mzVpiHlkagbWb31wFCnCcmMxaH7+24dpCmZ/TFcxORkVGh3rfDU
yYtIo9AptbzCCPyw5/8LW/3aBW70gSRUbgeMZZe+VfY1TLlkIFcfv9CZbHvdqf8OLs2Jsa3bZ6Y8
54FV83YMOv/Qdbr+qLUIwZan4SAxrcr6GaXQ1sRBNvcxHPSTLeEf9FoTE8zpvS3PtIk8SvLIeG9D
D4+AO5DHKWR4Ix9AQAHW/U58FfD1y5qADy+MmxW63uTZb+DmGSNwZ1c54tGqDRox83exMAE0WiF/
CEcghWDy0BbRnjw5Y5DuOq1RrOC9l2UH6Vn9wOWqfs9skEqcB/25TmsSul2axaVmNN9lSUTO/K70
tjEklaX9VNHKPzil1R0KvG5PmQkRfXmKz2zXi7zgW9hI9D20jbg9nPQsBOqf2ivtt8CPnpenhm34
BO+ZskGtedumssvzLEC4NWYO4MVpaT0gbf7dkR4YmmIquic9mBBlhlF10HulPQUlvYPl3fouX+Nn
QGgf8h62hDbW6mN1kVptQYMc0BZqefmnt97FlBnfcCq0Td012qXMSnUzqA7+PgFpVGNa2U8Sq3Yj
RBNcOiGiG+JY2lWjWfwhESJrev0nd0gksay+vI5Wb167Uo82y7/IiRvhgNMcCMmZp6ZrgN/4SvIo
4o9kdH/IaP/9KDjHGPhd/+ohrL4SWiE3eelxTZZmBpnhsDyLKZ+9VvyvWzkI87I8QcPc9T2Kp+Xz
OIGEND/G2i3NLHXxpW1u+mmS3x1Wgd8PFEEnLGnb3cZKTy5ajcSvULb3hSf09xnUIZq15+X1ncHT
PkejkWwVwq8vOcjfb237fb5m0anj/Mj7s/Ldahsx4n0irfj92rBiY8RJRfSAkCo/5/PQNC/uP524
5Kns+0nx8xh+IB/SkHRdEmOM7Whl0WcxtrvluwSmZ6+M0jnEiYhZG9SoiuLC33Iwka80WPvlfZSw
dWyTTvpIwi9x1Vxzd44jcGuHIPbn3ygaKCVAFx8epSFC+FMTaFzI4O9MD07LM9JQtauYU+KRhpd1
NEg42yXw8FvDLd9QeaxRBQzfsZf6G1sb4zPxBAgxa+0PQuvhm5NHox7gBHcvYravRZQ03PkFGKUu
1CXt18wwg4PmsLDBEdp/6YgI5xcadkLCBXWNE9fzbGtqCPkcr3hd/liVHh3fmZ3R2x7hM5Wd/75r
kk5Pfa+1LwmKxaNdo3YjEmz8dnomN074reA57Qg9Ko9+ptWvBgW+5eNrjuqhNObmtQiD4a5nWBKW
j9l1w5ey3fS5laZ5iomV3S6PF1HFIlL1n+TbMjsBAHroB9t4m1zrsHxEojDIoAlHnYD42HywQ7R4
yysdIltm4J/3SMvaOHcjY/XvH3CHGgSOftAh1Pc4Uac9BJv0Q4utzfKWgGDHDe4BCgdaEzyqkQa4
77BIE570H6pCx1gia/2hkrF5mVQv1st3H6roSJlneisLm/WZPkDHJ97os0LErrfj9ECbo8UAAppk
qBrjFCdW/txCyvz9VAYHWhCX+KmACl49QV9g+YOMplsausVrN+EOVqgMaO+36TesxuXTtqSPbNGd
28eINjCpCwE1YqN8+t07sqV5HlaSsTxwb3YEW35510ZvX3sKo8+u3mengTCs3x8wE2eDC/2Xh31l
Z5oFh8xQOq9eE7M85QcWutAB+HKItWEf3JfDDpia9WUke82I/mDrEU8hAtSTbxkNWUf6hwo8PDNV
hlKAHL5jkzhYo8kFyE27vqKgZWpSmMR9WaV7rVKUI55LDlPddVxV2ycfLusxcTHz9KTfgdPU971m
zfqcNsOg13n3RE1onhvrWpLFpnmVTwj1LI6cfpwxFWRBWagJevJ0O9lbqGyccUP75cv1KtozekyK
Ve+Vr6XnQ1bpaQAHtYlhwCN5iDUgpmj36pqsqkOrhdAW03hDkvIsMuuLMsYhSzz7rTXwCRtG1x1a
Rxk7vBWQ6+0KanHXtKdJpfU5qN3qdxOC6Fu51JPmH604wQ/9b2vC4hhoO+PcDHW09+IgPy1PWR7/
/89bHlw25sxo/73bWtE+LKbz8rLlDZbHp8X+sNz83wcZxv116dr47YDzs3aa9Wxph8jRohPfCcwl
kydRDkFXQ8Qmsm2XFm+FSw5bHLMCioSa9iWMizj6gM/uMyFGe9jM8kdg9Qgh503aasx1Kxx5YwFY
WSeaBhRazM7VxMb2JtJo2EW7zPl2FWgb4evqVDYZUelWWW27Nmu5CAzJFtmYiwb39wndzBBNYZOf
8nmz3ErPGsWpgzkYzynZdLaM5Elp/+DO5wtFs/pu2eDzQx+Cv5RujLHzewVYOh+3cd194MMoz0T9
ApdEieeiRbHs+p67pL2H2JaW3cNZJgnoI1ulTBvypEDiovHvXpcvR3W0OiE+y7VqLjkC/lDWT6p4
V0A7wa5w41e9q3hvqV60JBpwTfCCxRxT6xo55YnSL7EOcGt5bPlrIZmiOybY33ZMN+DC15GLI7so
3A0ThbAC27d8sAj+6KasWMWhqOYbT4kgQNzZMx17kQQ2rUwpHpCld9vS6G4WmRZ5y9IS2tlWn2mN
nge8scJmd8K0j/25gE8Q4KY6BcicNlSvcNrPx8fvu9uzJnK5n8e6v04Gu11FljrqQXKQtAwPk94W
25ChihaLht+arvXGsSk5JHEG0HhyxdrpElJ7FUobq2j32pzrDZZs2BvSvUAnggQap9h76ULTEKl8
sZua/i22SBgua+9QYmk5sVi0lB2fIg3gIHI3IJHdQBGyQwhjewNoghmgWM1MPh1RzVaPTAege/Cn
l/Jv4gY5MvEmpb1m3qyuqPYNwcHZBHjdGPq3BSS+AMPl7OFZbjWLsQdZGpHxEZlUKnVAWDTm2xSD
kwkymNCt+yDKOjpPBmiXIqm8Y8tLr7LvOsRXvrVrasE6nSSubeLGoCtJ69oHbnOQrdMT1GI4a6NL
x72tQ0czO729AUJKjmAL35TdTmeVmNm5kFb1NI11uonH0LnaTmnuElNkqO8ie00T0t0FuEtOXQtL
JhjUCukrc4shYGnMpQHNnDD3qAmKu0dqclFTICblpdSqOgYm8xJaffCQln6yNTPkseCZpycB7hNh
nkm+dkvNNo2S+KSPdDgSu55WWa/rh2rG8keWf8WA4u7ItGQ4WYIB2rrM9tJMzwlL5NOyAfT74Esc
UGNpXCD2FKeILPL/s0mFjselhKKqueJPmMavmu+pNROwAL9X++ZgNpLpQLOBgoir1fKkCU55t/uy
vVTfjdi/ItOoT660WYJ7ySEyWehsa2b+nNcdmM0Zu9Nh/9n3ZnnJZ+zo/25KB43ABH9/JfLyB3AD
XttyhLEJg2/5/P1MzRy6DHYZrodf0PpCW6fkBAbSffPR1R0lJ+gJod09LjJ7l2EROC0PFf9zq4On
SlcB2NPMvs+GYcQurHMaxvPGGE2x1dzhI0zpiVOtecj1WONMDKtN1oKmY2o056kux7mLWo7RUPhj
d5qR9CqctGPvpcDY8uGSJoRMa0bA5AhZ/4m4jfZ3s9zV0LBkKBT4i0b53Cn78tjP32TZ5CbSwgAn
H8Uu+IPTvKnCLtvmBOsi8I/MdTGVt7LTXhZ8PqAp3CvzxiPu4fdW8D+3eDNzVdT08tNE9Sc1UzmX
W9YQ/N+7yx80eCJ54lSHBQy/bMwZeYiN7jW0jISEH/iiyyavGccCZmy/d5fHvJSs1SQKrbWowagG
JtFGEVDqFRnweIdM57UNHXzIEzpEb35pOrNLI3Mq13ZeD/i9iRqZyCtx9ao6676XVashRzNP143S
qMfYbsBAhTfhVgbBuuWb1U0UaiztMVAw8fOAcI9en4GBI+NFOPdgBenx+6yZG6VcEZeNw2x9VWq4
LJcd0c5EWH3J7JqPiuWbpA3nUMByXROHwvTa3RCn31prJ6gBw0096v2hncepZdhqOTuBhzshjZDg
gfIaxs7JBD4R9cPJRkRPriUS28nv0Z7OCNQkycNjSlYGSyQG7dzlVDMKLf/3vo/dAi1wdjT6BEEn
VbW1lZvrvParU9tgOjQDrsXgL06qNchXylxQaFHQvizhM0s+wTIcLLf+32Ohw4Hoq5qOK8dFq0jQ
qlAbXJMJI1AWNaSLlGlxoVfoE+MGRF5EgH9w0eKII22d7i6LMaO0XtIirXfakHj3AcJWyzL3mx4M
wYo+8EsfBgO/BmjxvhaXmp70FfVsSwk45HETJ507pRcTFQ/BInIXk+nz5efGNabF+pLbzXDGNQja
4Dmy/eGpkJN/K9AYlKboSOigIWjiUeVqhObaCXW5H+NwvPd1RUapIkg18Bzc88ig6q00UKKiSiAa
BxkBLPtyn6dO9JD34FqYvedqE+UhJeVkXq649g3FS/9oUOHdErimwb/t+0eoGiyjSNqC/DvujEkU
D3lTUCV2zAdMmcXa8GndNDFERoovH+SSYpmv59E6AUFIplN60dGJ4b03y51jZCDSKhzkbUQmTZeH
/kvWJX8bLaiuyz1q8UwBSwYVrEfpWvq29Y4vdj0KV/9qLeFsTUtHfWHk8TsBhdvlcbfq6CIYkX50
zLR5a/JmX5aJ/eT35WcD2B4pu0lNqVbOwRgRwBiT/VJpdvNu0ec/VjGcvJZUvvdSnxA2hwVNofmv
Xqqt8ekRDFQR+SHzkFTvTI/EUSuZR7vkq72TJHZiOu//1JbO72FO2zQvU3xcKqKUs4vznuDnW+ok
8r5sTFnFiCcGcmZxWlKuLPVvhMGIB3L7haitloUBEw9IRuNDS7udtcdbrYT3Zo7kohfEDdNIaXGX
R8ZDON8a44nsn3goD42FyYFWfXqSqTU+Rlkj1oZNOtc4jcQyjp1iV+NXw9M1YpnUkLlVU3ByJ0ag
rB0bGDO2cZBF9k/e4Odoi6p687uU3kYsKbZZEzREE9GZ51ndjnkDdg6ulT9d+Oyn3QEIqPY2ePFJ
DpBQEiesX1xjyI4Ffug1Ci7qydpNSmHzIVwuIzpCbrK+J2R/g7pGWUZwF+DoFTHhXAp9JR+bOocO
rZfBP2aq8q0kvYwZpGyPfVNXbw0NDjDcCO+nBNEXMUAIwJ/oTBkvcWSqF2xwGRyjVTyq5NgMrbwX
fAvHHfODMvGyLWd67HjmOSb2a6TVNfIafjUudcVTVmTt1TQaclS5p7uI9oRW07lxiWwzQ8D+wRTd
D2LIrHd4EPtmKvOf3qfOFnRJeOuy4bMeqvFCW5Tat226R9ezYZ7OGwLoLnZCHT3XIFvOq761UXOQ
+UmmHtA+rVukFdDym34TB874aNpTdewium2BCc+mRCxSjDS0jYC5Z9AV5odBsRKGlbYGHBT9eJKp
BC4Q+trtJ7orZzNIaZ8CPyxffJ+yBRFkX9j3BGtrr7rQIGoxWxOPXaW2RutjHP94mbP1pmj69H3c
1HEW4WjwzHZTaaXcCWtUzyqfWar1FP8ZQoTnlev8I5J6SHeiI8mV6Zl3KitFHC8FLgSQ4S73ovzU
t5r/SNoh66LhXfdD87WGqUMDkQuBEWnGqx3U/95d/kqHkyapzVSxlEH97AwMzsNofVimnPY1yZs7
4gasj7oZPrpGR3Fn9P9B5D7dughDS+dn9xExwNlLgOuYFhVgmyTiO1XLfI3Vml5pPFI3obyrOX/8
nPY9Eo/oxcIGsKdLMh5CzXOfJl2b2zCgkixz6l+KvW2H1n9QpP+UNJPfi2LsNoh38nsWMkuK/UKs
8iamj0PC9EcfNzu0icmrFQ+fWgqEh/PD+zak91h7Rv0P7BFaMwFS+qk8UPwhl1xiq8Uuy7BcZpRI
7RTCFhDaE8Q2ALBTH4LoJc5euOAcQleQ9D10/R0o5mcWh9PRmqS6WpO70ZG5v1WM7HlivXaO0z/n
nPOFaal7LMKCyABPP3IQzS4Gr9w2WppvWtmqE5gw+1x16rms4VTUptom5vSF6zgi+9hgXUMawpMU
Ut800MgP4VR177zmI23QtKuaEwPwrLOuAdmvR0V9a/QrlmiW5b1PJfQsS67JL3A+TDr80F+HWtPv
Zi33WRhpu9oKWgqm0cGklHSgzBSvbae3DkVXaPP1tZztvTZsNOoyZpDJO11hFowdiddWGqhtWRju
czPi4JEAmE5ZSiCsZROrofCjH6keTXszs68JXL/PKARMOmXiJ9IFPbpkYO0ajmIzMiL/kcNfa+jp
wfYmyZ3CggLSdPpNJu3bIIxg5UEXvCSt/GoavXnOwopYh7m+6XiN/Q3uoazCvVS2/tLrRnb2Va4T
yycKOO0yY+ZbmK/4zL+TSge8VWJEdRxyvgMjPBL8AuUgSZK9nCjMeWWtjh3ucsyGPqsz5WV72iJc
xLRwvCCVoa4we4rofpVXq/VxWlrimiDSxvjbVU9VY8InUaWx/vcXVAYe6NB4cXIcQ56fym8ZJzvU
yIQQ9VF29Mp5r2jmM1Yz86ilWQWflD6urhPQ3tnDUzQN4qarbr/cs52OsJMskVdZKCQgE4Y2mlsb
243Nv+lU/sUrb+0AIHjYUAluz6T73SOJhUrCVGxNXkF9U7MJoq6nVzkgvNDBTnz63WsRJePF6T3A
h4EUV1Oz8vM4yllKpEENn/5705R7V7T/0Ml46JMAYaGAf9rF03AGiXPJIDe8xlArzgL53CoqEv9O
LJ9/56wcEX/rpOeg2fpnsDMi8yJrOtCmSp4Jq24a6Z2a0XFPoSaepRlyFEpJhdQxpltZpNcCujnX
OwIdpgCSUdpmOKqjmjS8eTEt81adg8w49r30nzNdIICJ44c2R/aAUVPeGKLc0rtlPcuqav6G6J8E
USJMsOp+m/SvOelYV4oX3k0qN2dd0dlvTRTtcQVOqyHQqyNN42oz1eQJxwWvVXbtE6GYv6Za/x6z
qHoz8A+DByNRI4BMN3cev+OoLggO7iFDyZEZWk4DgW+TXa0KX6GivnAS/aj2dlX8ocJ7V1lsPPYA
jIBqkoJdSdIZW49gdbsn/Ek58oS5Wr45GrX0MI/WxE3pN9KfoEPFNS760f7RqtyZl/D9IxL7HEN9
UuDumxMeS7lXHQXe1AxeQwKfuGhn0Z9gnlGK4eBghtiWMUxG79E0MVo2Xdf9eFxYiOqJILSnGfIg
PX6Yurl/H4iNZkztqwiSLcEhMZc6QjntqcQpw/i3i4o0udjSfLZcuixOLKa7MRN2ekTYh9Afgl1G
74MWvvzOe5pAbZP/hxoNXTXdzS89OYEnw4mfaq+KN5mVlAcspv26MBmwJ8fOzhaokhUpJ+5RaFl5
kJ5OhHffIhebRA8fyRjMgxVZgBTK7N3GOX1WM0peYemkmOv/aFwsNGzSz5Wb3BtXahurc/x7bJgK
mnzUnccyDsmQCp29DtT4brT0spzuMy/rkOZtnp0HV99LX3ENi8MPO3R7PnCA6ltsSr2S1zgxt5mG
42RVm13xYBBqueYj0H/SWQrxtflQ5muoJoW+IXysklTf8tGzLQUs/YnIEe2JE7gBM6DojFoWCz+r
uSxScWJNmq2IZbpxpo68Rz8KCDbRuj3XD2RRMyF6YUVXMVf5sgFxiQB/z4wjWOk+xiytwGOV8pdz
4w3NmbXyjQCT4xio/nUAZl+nrXlkblJsCsugzJdE5plpFlc3yIOK4KChteuzloprFhnpzUszxRXO
Ahsec1VOMy3CpJbtrRzah04osq7l4iEIJ50MPU5lQtec9yalR1m0byrcxVmc35QH5gq0un4kGelh
eQhGDXJasLFGlY03WGcvIXmmLx35yMhL/fcubpzHuH7vhv1A6eQpiTFRCqc29t1Qym0FOdkrqZO4
+kFFJSdMNW06syn2oWCqk9uYkZPqy3To+Cal/WU7bf2UVIz2Ms+dnzkX3SzD8DkdXYP0c2w0YfyF
JpIMR9sp5pi74V2hS0oK3MmYA7OjEJZ8Tm0OWNofBzx50iExCZiakZugrILimb1BUaoB6o4SBlfs
j2rn5a75NYT4ZZMhCA5kVg6nOE4vY8c8p2w8F3p52XwrZMXg48Fypq5BduMAiL9jTyRjO7xjPJmA
4oUJDSZ3eGfOgpCSjPbWMjdGFaaPrCGKTV80/hanfHOwKWDMtYPwumzigZRHu9C7jR8qTJmA+pZN
Sml3NJpVH+fDe08+065OwmQ/R6mFIZntGk7zUxC12VUGXI6tAgWMPii4oCrSTmnQG5s8l9UXlaoH
yG4fwhZkwMiOqRVDQdKyfPVaL7sVX8bIcIc1Gkuq45U7OQdJUQMTyLa6bD/mPjZE2j4vaqJR47MS
6Gqx4iqF/7USBKEKi7V6nJMbnZZEQ7sPSYh0W7Gg8VMxnuJW9muvaqqzgZ98FYcaGvLeMo8K0R6Q
Q/06SpaZZebWzE1Eskdka3NMsm4b+uyxdSx1TTr/EjoDaKW2RGSW03AWiFpcF222qur8pFH49iUn
WtqB+iaW8wpmGW5XLf0nT6q1n4Vf0nT9t7Z0q1PGdASNaBm8TYNd7N5Y5Be4W7LijsBkC+Kiv0R7
XSvDexjV6auNBRVGSX+tjbkbmEv93oSWeySe/gPimX5Hx3LGN1cfzZlp4hb6qSCrh4ZMPad0DBXF
iiT+GcaTSva9ZwQvdT/2LwCNWYakf+ljqauwQ/nICjinv+cHmyEQlBfyssTsk9RXt6fxqsneRJvV
0oLQlEv+pBsf0hLUH4MHXDHlN0ww2DiSDAqF8R9nEDkOKbmDzIFQRRMiu8pLm/Zwr9kvkVJ3EOf5
t08CC+IvBClN+FyZMBm7Ni0/iyqkgePa/5i02Z3ChxRs2szibX9fF15yyu1Sv1KmApFIq+WKHI9I
nkZccM1vC8pSn26HsLZWUXwuw+BdURM+0MGj3MfynZrzQ9xgY6rN/AV6VvtoCm8FlpUuPfPQXGu0
71Z46O0EPeNW1xC30TU92h4EVyqV5pvm4YqPR0H5P7WNN8NBLjBgQ33uc51SvSf/xlP26gKXAoEY
TyxfZbWjqW3tqOs1uhFcpN55QAOra0RYBUUrG+zdnFjXjIfYZqRbUfRg9gZ8ZmdQ1bkPHfHuUsl3
R5ZwEOaHokh6WzLZq4Nd4ReuuWpmsRZsuaymawWIiUGP5OHRsP9YlLTWZSve83oaTkB9+4fYCocH
kEHhzscCSOemRURENzmBPb3PBi17Y8V3w6pUb5q4TQ/0Y9yVQnh5oPtuUvkAh5cY9d1FAqE8wrR7
7FpPinoGjkbx6rZqN0kC1bGmJTtTmO4VZvUZgXP15NicTIUoN4awbEpbGU2RkeJkQVH14M0B9Hgb
oetn5asxZZx8U/5Q40zZWpbPGOvpr04c14cwJFet18s5pqY60BVDjNjEwbYMpvAKXuDfDcny/on4
0DxnnKq+81w452UjsINjf686Si4QKpFjU0Yo62fE/vqj22LX12IAvlWYOfmqYR2KAAI27TR41uOY
zCAxBWuWTU1apbBQILm1s1F0VTe6fo56Lf3UC6SN46h3Wwcq90kxW6HUbSaoOGEKKwckBHyk4kAv
Wt9mXm2vm6Ey7jERumvcfurQCcqGYy/6vYTWuG2opGLgKbxTQVrxTo/r53bGhVHS9s5+GCUbmUz1
VjglbM9UlpcYwsKzhB4xj7uhHnv7Lu+bF6QhLOSlMtZCyb+5g8zEGqNpU/UD+cEZYg3Hk/kBlfrJ
r2YVTPEtgzy8jiQ2IgYd23sfc2IG2qvZteoapEiv0hrYntDDp3ES7o0AC+dlVJzvMUax33V1F40T
KUGMYhMaONV8+XU3fQ4Oa1A7MJPdcheByMUpJzTilAhWWllEJ2PQrXtljjXy0gnshV19mFKZD33/
t+/19mGSIVaGEjVQSwn2yloS9pxbYqcaM1anfr3xUJfYVhS8J9bQ7dJe045G3D5wotHJN7RuE7To
RZ0mcPf6fKgCZJkBUNOp72rieru5gT3nCg/LZrhR9alPitZquYqQ8xzQ256c1NBueR/jUifgLDd6
whALz/x0SFPNJ9N5hI4DWKg8lqXp/LXCcMa5JMNT79YXZgf+gUBv5Lbgx19pB/q3eJaTk410shvm
1h4B8E842FFqU9NLzegEWTlqSHhzgwQtpFm1ewii9PiN4m9chyx5YnnLkh52QRh1R52CyskFhmNa
hv+EbjpZ62lkHZa7iL26DfFR4cPk6ZehKtCsdZDfUoBBZ1NoV9TM5ZZKKUT0MdOupdZp16yHNJYn
XBJ1M5TPQ/uZCyN+gp4mn0kj34vQ+CwcTXuNHXZFKIp/by2PiY7szSk3964SyCcxXT2bmX+ljNJ9
TiMlrmrsEDbphIoMjQ+Yr2TI0NEgYUZtaSGG4xeF0Wezb4bnuJY9ZfQUA4CDYLnt8+ZuSwBZCRwC
IBSd/Wp5iDVHKEEffCUaY3FSfrfKe23C8DHmVN+DOKC+qKmHdsJ+QpuFZbsKnGltR4P3M7tkjcRF
oR2F2THT0DxpBeIdqnFQIyXaaSNyTm6UDTdTw2wWxXJ2DpTZEZMtKYeaHpzSHeSY/pJkXbHxVBt8
Kxs+d1s5H11iu7tSOX97l8qv3mYoXwwEWHWmiSdKyBWY8iL9RLj4HtKcPBcTb9GzGj86Mxun9EX4
yPiJ3D7FxpchN6JGSasgq4foedmIscR+M/nuyejzejO54A16yK+XZRO3NDjqyPxeKrgROktdhOEG
EP8/BkMkoQ8PitHrkIqhBRg2jPTTO28bOLSZTUF0F5025NU6Lsi4Blwy6fkeJdYMuc5p6naqo58F
563VLQrb/8XemSzHimTd+lXK7pw0cMCBwZ0ERK9QqJdSE0zSOYe+bxx4+v9DlVWVVXb/W1bzGqQy
jqRoFAH49r3X+lbv9Hs91eg/WZpN0oLpHmzavn7WMsZroAk+FEwmD+4nHjTvvqfB5Xe5S5hg5XRb
Lmlkc9s0lInktNf2cGNBafh2xv2XuPBviAue8f+PQQmoJNvkq/9L9esvPjDr4vOf2Qt/vf/fQvnk
bx4qO8/FB2wKgkeAG/zBXnCc3wwDeIKjm1j2DHL5/s5eMN3fPM/CWk4sCiMOmq1/TkVxdc+Ey+BK
2xGCH/0HqSjr0//ZXrrmtdi6ZRo22AVTmutf/mfv42yUjODnST9onthg6iqiX/bCjjjaYRUB5kru
FcloqUtynfET9RHdz0f0jwTR/hA0GHEabxM2W1EBSE/dqZpa4do3bwZM3z65+zdWTff/9WrXoBLT
5O3BJf8vkR+VjavDdckEgDB5MmIXKlVR3+mOYNZtwQ5ChIxrhTppYzsHrcBEjXmmXm5ndzw0GrHO
nFuERrN5oepVKCby8IImc6dMSWAFWnIIe+smeqCv6F0d82cHZyWbCtx7Vx6mIRqK/jkU9vpufbhZ
FsBZ+B6/kREebDXV1/o7I6OWvk6D9ekqmxUNjo+O6219qh60am3euOvlm2+tv7I+ZFMb+/UVkMO+
Wx9K2cjN3AHo8ZfFo//tRTVI1NfXtL7A7xfcqF2l21tJy279HfIv8BfOdIJkENb8bqVBbWrpjuF2
4XbD7U6F+M3A5wCu6ZjIJq5OFA75v4WksOIKyF35sUW2SVRzl/VXKSxCjMYz3Ty3v1rZdBRD4Tco
wZt22K73tnA66EX4LrsVJ8NjJMSNNuDHQ9A4DfdtGFdH877hVanCY9hFXyM9D2N3sExwxvwzS9R9
w2/Dcc389WkV3gjBAgli2zctFrOzxdaYe+B+u4Q8x/fr4smZJe/+9qeuz7dC4ByP7DIdLPZ4WH9k
mfH3/zGL6J801pmDESC//gE8joWANQQWsb4969++Pvn397UUXne2W2+vbyG9wt36s466EnV6mj3R
0Fql2C+WPrGPJDyBFQv6baTvmb6jQOTUYMQouT1Wd6l4CtGm66D+9f6UgCsiXg9XTOivv9wZE6Mn
9zDreA5YnRssUxak5yEt/GEoz+v3Q1QY4xgG6fLOHn6/Pm4HEDZhvJvxcOtDQJfzvR5O3JD466uS
gmyyP+4KYdcny3eD0m+bMIwJub3+DGbPZqRhtIbYUReuIKfE6B8Rpu4K7r6+gvVuKt9J73cD8U4m
w8PYzLvRWwm1Y/VRpAZaYsJ2pbPqJzj8b8ic9CFrBR/0cUAnZg+TFj55EXtqqrT3DPJabpCcOzPa
L/IXVUtUY6uExiUkrXMII3MuTYsjjaDBPs18Jxbf2oagxHEMu3yvejKUheuikHgTHc4lLQlZP1PM
67OuvkorCgo68AgXOGGAMNzlQJ67MeI4GxDO9ve5Xvurq2uoFt5B88pFLPorHuO/a+i/WUOJlNW5
OP/vWWKvP7v+Ly9YWJN/IRf9cc+/LZ/Obw76GBJjdfZ5f10j/1g+XfEb0Q3g/qj4JQbaPy2flv6b
NHWD3AywRqYrHYKtOpCM8f/9PyaLLiunrmP311lCpPefLZ/Gv/BoLNeUjuFaNngR4AGE7/7zAkov
Q+VlGsVHpa0BsKL6WbBX8oVKrp3Tt2cFjAV6ecWVaBg++sEtjrN2k7Ffux134JPlkQgEIkOifUKS
H+zeLISeUGhcpiN4/85HkobQioF8VJIgmC6KPD9ryDhhejxvQGFfEnmu50UGs34SIEOQxXtEZNDU
2oZqeVUfEp77dhkaJxgAzQ21Chx2mkofoaxiRdzpNDLHHkZt0xzph8M4tzR6JjMnqijVhxPhibNc
BceDDHgjnHDA5csNu1+MZAjC6c5di5GljOwVPzfcTUznS+XQ5j1U+fsyLLG1GQ1TIOJ8DfE4xOCd
zWwYd7o1XjBLLneTrDRyMCS1fgddu+tT+E4zYrEaOP0WVlnr20Zc7C3mk5sq0vRtnmQso2J6zAbb
3dFxRiHLilg2mFCHj3bOWb9IxLumnk6nRDiU8Sk2sknRgKgvMJawZyZEbkoYGZT5hBKA9wE82jTM
BgdIj8mABi9e13A6Q7DcpydzdB8Kl1QCbEzHye6LQNjdBY3nxjgUtXiq+1Hd6LH2BMxjO/cMqWJ1
b1stARBy10hjI9t5U9JGqpLXhV1Zgvu+0TWQ196Vjf5lHLxn3ak/rDKEMDSTXsQsFWZMS0fGPa4/
NfPVzh07oNm7d5V6iPlKrrF94Y0b3cB7lZC3gBMFYnVenc1pMvzEAEuixWxaenki1JwQIHM8RRUD
JFcfL2LU32AnZDfLLFy2M0a1QzyIilHHbi20kEZ+jco2w5yAAbAOMA0NFIKy36dWt6sIdtwUnUB8
zQG+6e2i8/XGsc8DuqE39pxwnM+947QccPC0G1fvg9pYFH1OzMCziPZouhMipb76InpCZVWTu4O1
X0XZhbUUKqVuPtSGuMlC+17k3hW2YuQ36p3kJ3pARvrW1HF7bVdncrKoA0AIF9AjioZkcrdD0XZb
rfN22Bkk6RakPnegpos8iXeqNPYZ4zveyebUjfWCAdzbm/MwBw2iNdJd6TQNhP0Vw/AqcuazEZzP
7RBjIsUIL8yJzagGH73GtRa22v0owNY6TXuNTXUJu3ZvdKMKcPyTT11U2xzl4dZI4sess3A0Lx5Z
gh3Oqtq5xaJOazlB5dQzfWKYRmMwaR/cguiKioHCRq+XH4Sxlih1xQ/bbW5D8k69Egu7YXXYOvOW
aJKRAmZGSc4mtI/flH0X5rI/eFOiAVHHbNiHziFGqZ1kb2n6gM4soT8ALN4RCUZE+9Zp02aXoDVq
59fSmH7OGnD3eESlJ6fjYLRi5xjNuuOcd+xw8aFN4908E6Q4VHbp43DuN+2A91sNBwSezV6G0T1T
np2nh/fdeA1Ft2xbL+YR8lunrGwuABQLohb1xrGcxh8R6TCgNSldbAKA4kQ/6N0Ho2dCFbuPaRqK
gJikYI70D31ZP6BoIUNYWDsnZIA0xlzK0i46aG45+nbUfg1Czxm9gMMll+PYCE/c5Aq9q26GD1Pj
hc9xkaMTfiziptr2RLShMGfCiNrx1JWSP6aKf8J+ZNSizGuiOhIrTOdqRuF4mmL1gr8AUbf1Ekps
9HIitle5xySLMejCjshqykoMQ+jwPRKW0ELVKD5je6tqMA+u/VOmvxJNvuTLymaYAV7ZmfipyGBR
hb7SRQmyg5EDta2gy9h9RYmpbmn7E9GGrZaslGpnApsLPByOpYxA0zOnIYlyB8PGN1cKhVtzZWqq
ZT9VtBnppET3jHGdob302ox7M6n5dNuk2If2HEhwwJtR86iRG/0mI9GnzMzzVA/YE73Eb2PruVgx
mGZcN/RVj/OSJ6cQ75hb5WJLWnp9AmmB1sTQd7GIeI8dDNdF9NzojKUhPYxqP9W162tpieeBVRJ/
lrgviOfKrLrkLCjUqUOhG5AfZ9tkZax7UUQ2bNFGkr3pt23RL6J4NIiNn8vHNm9n4jkZxC2Z9y49
ZzwUv8gxeEtdizoxb+67uZ6OBlQhku5Qil9z/dYi9YgrHJeXvh7IuUFV0+LyChK9pb0atXtT1uzm
PKCBSR7hQgz1u3zwtqltcuwkL6wFzRqGk+0dLUJzEJtHZGANexlMvVnn3lUGkYtsiaXllG8TkqEz
Wn5cOU5yHOCrYGXt6UPL+tIhdJba1eoZeJLXeIsBaDV+62dYgo9Jp5mnatSyO23Q+ZIrCD8pmRB1
d7BTIj364XFxmmfb8p6ykAMlyl7jqkTl4apXOhNEF0xYnsFyHisHpXcjTaLmtDVFyTs2Sb0cxu7I
dbXZzXDQkqW5uioe7zP3DATLR/bQ3norrqNa3HqDCLLZtcREzyPuTThR94xM2hNosx/DTFc6gdKw
41R7r1v1MPSzhjOA45/+tV/UHJjUHMSFhWw6ltk8xTQPKdK2HL9XW9lBVWV1MJSEdVWKzoNV/6xI
cdo1U/WzAcnmSyCmgUGaWTuSepTYythVykVwOq9y8Ph3vBZP7eDisrash2jdXufpuBk8uPyI9Ik/
q1xfB3wczv1N1xYFM+zynLTavI6RfRaF8eJgjxLJIWSWERRsm2URHeypKK5666J0EtF7w3hzlxga
Q5CxWdMM4+exCmENF+I9DpM902oW+JRweaagcsUyiqZ4MjLn1QbizQP7cs38CQ8mckkGcaU4MM8Y
dgvexUNlGCOC9w9bW9Rbq0dfVWyUe1DBe3hVZ9mojhOId0wHb7ahJfQ8kpPhMEi4EdLC5hUpI4BR
wjLG8K0gYhxlV/6R9ozN8jWsrKHXYDfI4zRtfCjm/iUfxgVnO7CYqg8DZ2mOc+T1N9HEfGdxxufG
Y0O5IFH3O2yWlyo1eRRy1S/VZNFRRpFXf+r4CG/JtaDFIvtgSqb0BInxWCQxEai1fc5q+6NGmrA1
WkJRNThBduTLJXqba48rYvMuW+0JPwAgqzgEExERKR9OBADNTnzBfIWJIV/uMdAOCEdS+z50jV9F
gcbSkgRFGIt7bCmf/FY56bHuYsZFjIaq8DVbD9QW6wSeyvJItZJjwJkokbjWJWgBdkXHJLjvyENy
I7vyk2ycd81Mc6VtL1Ho5LsFwF5G0jsT73qvkPtn4lOD0eOPolbwc+gbROLdwjV97LTkmrOKng1k
ggHR2Eh1r6XOJZrg7nqrzeVD2DRXw+mqjT2kDynNoyq+D8Hdb3uZUFLmBFyvkCXfWPCE1TBMHXxS
VcdMjeFgoA8t3Rbd3LWd/lAhG7ntqX2cmBLdY4OrKybB3+GXQ2o1e/riYTA82Loy0LO3945p37jF
OpBarA2OnQHQr2R5CWGpW4TSscouZjBNKCq5Ig3bpVva3wureaXkpbbraE6Z2OxJHeruhnIuNsrQ
QLNU8bG2zOYp66GIl2M6XEBcjZuOsTFnN+83PFOaiN0d+qZpb43DMxoh8PElwuTERfK09MV8ZpaX
BJZp0jYzo2O/TGrtLQ2nXPvFNSalJgc8YY9HB3RzaA4vrY4OOHUoUi1xO6INpitCe1EtFTC8uj3O
ozkGk+esmbyYF12uq46BqaLWFnfXYeLd9JqTXdOQ9AjqpOa9AXm+KZkUHRYggRtTi2BSFo3lj6F6
sRJnvzjlZXaAS1d9od7COv0amYKHSGGvXTz+HEzA/aklmTUX9p3OZuPGJj+1xfaGicZFKorQP1p/
xPFXhVZ3lCr57MzxrLsco/C3NPLkxGec32iFzVNpYNdj1bzO9vxTNNkDqjf8OKtQY5jETXdZJwRl
U15KA5Nq1ZEUYqdkcHRM6x09/qQ9Rlpm2rwXXXt05cy6d9fiY+uG+oNd1L0c5xelIfdiCBoIYDR5
895rqsdSy3QiWbyHYoz2dkizKibRSU+tAP4GsL4HWXsPBFd90HPlHW5pDxJcKIiCaqOPkMGLR3/G
towdjCzqOHURGQSz0BgCb1w9le5Jz51jUsSQ2Ee5Z/IYyA4xXBh/esbztCxb1MC7cap/R+jnG9J7
thyo7d3Wm7yncPa+qD5RMHANsULd19AUGpc1lbuVpGGwtLh6zt6gvFt6Ln9OeLdE4szc9CVhBFqj
asLne8f8G6Fh7jzY6RLkMbF2ukFTKE4zbF/k2fbsN6PV0ZUzkyrua3Q0oyREr8jmoAhxt6BjvNoy
vqlVe5cu4q1sq0OqsOKO/akMuUJrIQkuiG7K6LZaO+TGJBo650RAxusITTZEWYr7SjdezKYlZJlM
iigDlsq0taouiwbggBnnk2eZl7TGCeXg7SZRt5O/DzUK5Kwi7DT0nU4LiBzfLnWd3Ly1xIzumGM8
wXM5DClXZeOIVkBy8bauU2u9N1X9pHfiEjXh7ZBthaatwvltNGXvtkdc1NjYnwRl3lD/0nhluLcx
rOFrauRupsTJwtivMapkDa07QPxELZE5iWM3LW8deFxFF3959nSfhwDDmbv6unDubFcGZj0+wfr0
m4KmwfrREBvo216xK9qDF7N5Z6CgieYxrTBmGgpjywRjS8B6QsWE9EOceo8MGrP2cS+8usug/JRr
u2JFWt9zTblPbWXtGeU+hZh4VP3h6PukFHS8R7mKzZyA3LW7QaiXiFw32GIkRKc1lyCfNsgzZcUL
3YucMordsxZjB4VsF6VJubFGy358qGXcnolBGeCEwYLHsXaXEYx4NBX1FB2Xi5bpYAjsjjnc0h37
kYtGHVMBkMloVoWAG6cFuS6PGAI2qYRGl1oaA3AXbSJ5iafI7C80bq/TsAYXpfQdurq4SKU9JpXY
aXHSHrTQuiv7rg3YAZKPnPfTlpShcxkRLpuhpgTJtG2r5ifqZyo5RNsm59ACEOLaNSvwFLc+sLtN
LFGBYkVhYp96A6LQhSk46n4tPIihZvuqxx8tZV0CCiskvX6rG+6NGdV7OleUcZEJVCGF7nQr3Uvb
UBYA9WAzD3zJbD6d0fzUCIJuKeNSxWqBojT1OXpu59kcyNMiBHTKk8NSV581nMBjYdXoCoiNhC+P
Ntbr7uqoif1eq16lTJGS1vCvOv2zRQ38xAgJJxtZLGFZMamwn6zIvbD03Y1mSjCt7uyhDj9J0gIG
U72IjhZM1dGt0msS9xJxdWy4azR1342sgXJGSsqud9ekjuHAcbkTSML8uoBcphBjJrrr3iaRQWCc
iHcuSvZ2SeKTBo5iDLParxpFu4njzsYOhMpUvJtVRRHNXGbsQ39qJXSy3D6augMSz9RhZlQfVYgf
XvVBvjg3mSeqW6ST/VOZZMcQ93Ect/05p+MZ2Hp8isB0IGIBp4hj0wFIQ/5uFNAiJ2pvJfVHxHbm
hvpRpOTn5Y7GMGrBVl1z2TBodW6LTJFJMRrbCVmksNlyVJCy4jGg3GKwUPbvCJvRTlPYqLwNlKXN
R9uoKx/71nmOabAxhX9b4YkN4V8++Qa70uu6YGlN42C06rbCy81+lOZkslQEpstfxcgJOjgNO0l7
fJN9xn5BPea5BrimbXFkr3mkHfIcntExz167yJ2otXvyOMuA386wVLDxK2yHIALUkuSusLtb7ANr
qrPJ8ar449ixS6A481IWW0Xs9TGz7cM8yVOL22zTFA4yKBCpfUd7ozDm8WEaflSmmgJFogMrt6Jb
RWLNYLlHA7ljgAFsWwnSJWpsw31NozIHH6LS9s6Zqr1BK3ajJpIYGg3VTPOFO2jkDE5/LBMjjYwN
HTFsxpcT2j8Lxyh3Kg8Z5btOeh5r/bH1uoOuQa+yBlQCaBBgj9+GLur70GM0Z83EUrPLoRYke9hw
dblBq3pX5/DDOi8N3HS8SaroshjhLiPLhVPULILWQUZQ1ZXmR5l2LBkeLeV2GR0emHRULNW3uU77
EnbMfV6ZT4NW0RyYwVdpwgwKRz/1o2OyGyNxPNK1S2hSmWj1LtFl40ssXp1uZnu7GPFy7duwf6k6
pGJ6JLc1AXVbKxt9S5idXxZ0RstInAay6lTr/dAwT8mFjpRMowwd8bjsaageQnLUQod9BzJ3nMXt
VJ4iLMH1moPuEJC5LR2K32lw/ZhIm0Ucm/AmN0j7aJuvVrPW8JJMrVume48w3JOzfom6WuCex2Uu
je7ORE4BsAgQHVOek17hllCI//56q43aZatUuV43NO3EibIOXNnO2y69z+8vRYwOarbIfhQzc8jN
9zd7L8GaYXKqd1wzT0hwAcTQsDqmJj77aDBuacjYu2q1YaMIigNaM2IjV/SGtX4xoygmQG2MqtMM
yIJYWSJCN3Rh2GykxsGaE3BpCTqpehkPak3FM8uyPpkjGJHvW6qnqHHnY16zgOUyPg7VfWE0SQoI
oD2HymMr8v3s8eoJR58dyLJCqEdPHiT0+rzfL+b7Fi1xwrv++XtUocFEJg/CTz7EcU17ASwXBgpY
mS9IVSFxkVS7Uoo/vsQl21YmK6/m3wkssKe82f8mrfwJ2PINXUl61p8Sy2+DOH3FrdjnsUrSPWce
FBAMIMTa4tqBB2H530yO7y8DZ81WCf3jH98SNnI+0pH3DZ5V/Pcrv+P7yze/4x//TGcA13PPpf0f
P1AVAww0/xVAHi5v/wCbrHCPb6KH15rwQ75vJkm/bVp4EanHWQD7CJWvAHwL/PZUdlEf9JHIAhhd
j86aK0x6VLCsScOTooHdFOEZpqt+dPEZE0q0oFQyjEAfCzNo+xZ3a+GCED5WxAwNBanGFY6VTfqd
dLxmHrMS3BdrCrICfveQE4ycrAnJKWvpZhLY7KhzkhtnTVLGdcTOWWQhvB35cxFoTutyPLInsG+G
Odm3vVtsa7pS2vQooqb3C6pbupDIxIhxhiqcB8aa7DwT8Tynndpbs9o4HJTn1DK/EsHCMsHj2GVz
+mSEeX2jrchMw4HSnokTzqR1EUCRbguFMyYc7qzc6876EpPRMYOaJxF0cZuQ9cZMDz2tIb92otNi
esC9iC/zl3EAnToAmy0y/VBiMDpV4fh7oxXP+kRWZLoCyKoTQrV79olQ4ezaOebYkqVqHZ+LJHm2
3V7D97Yn4RolYvTJ3je/qzUj2ck1jTsClbSmc7dl/QNd+LXTb6EnHBqTrYo57/Hr38vCfskwkCHQ
MH+ieX1s2VTnTX3O1zxwk2Dw8TshPE8vpimes8abN6g1i8w9Sgs8LTUZuoVxemIeTW7A0yhK+i2m
uoaD9eC19ZFYj1s9mYOauHKa8ez3vxPMiTKfiTQHuUC48zC+w9q4W5+2dg1GJcg0HFnrQZykP0rw
miMdfAZx81vY6NsiJK1X04tHm1B1a01XH2nK5rH+BpdipgfV/lCt+dbzF4Jaw+kArcIcBN6UmR52
JR7b/qYiNQkYkOFsrLl7tfjrfGtNfM8k2e8eIfAOYfAeofD2mg5Pa/eEfZ+36TaNcNMyPgOA/VQT
Jw1HgW5SnZf7sNafm37ajwLLTpwMPzrVU16xz6UDzlopjrVuacRrPAmMHOBVip7rmXsUTbJPYGZx
bWSVb4pvO8XPzLJyJiZjFZTzBudK6wPfYrW0J6T00DhNY36qhfclI/RIHZiEizGQyJwhar9qs1Qb
T6E3rnogv1rc0nHY2wNteuwfxGtlq94nTuRdSRcTOjcBqMwy8qost5hPSDNH3bhBW79b3zoGRSas
fDwHpvZ+W4AyDUTIEMIZ7DdNqiDqJQno6Z4ppXVZicrp2Gt+KOh5hwYN37C5tJJYw/XzQB5d7tq4
9TZa1V2M2X0FfIjnkZypsjJ/H7GzsJflb26IpMrH+SsDHruBQRWJNtr3CriOBZlBWhkNhFlS2CBL
wBy/U6ppd/RrAOim9o1Bsw60Q6Wf8j79nMn3MkR3n8jul5PRCF0wNcxFNdIXBMWZeLgJMgYROp9i
YKLWKmPzfaldPh7PRZfj3Sxe8xAO5g9VjOiDQnquVUekal8CzeLG+iPyGRto3t0P0embyrVeZMJJ
GiYjp2P10jrGFUCL2sFgIOzMwn/YvLDJ8jDDCdcnNVb6lmrToxdG8KHYUhYwCJioWxykNH895bBz
MzW6jc3WTDNYXN1I6ZwkQfO7PixNYMPm5zjhI3Hbs+1Ur7pm31oJaC7aCGm8vHZjcxSWuvYGjqpe
8szCtVatx1FTtnEYZfyUxnYDaZnUiAjHG8eKtY8iHOI9FBXe17V2Z7flif3cYYtJYO9u3APd7Dct
NqNd6LKYnzPHuGlb+d6sAfU2LBQFhTes3YfGk58Q3jYahw2JWD9FtdzXcGtFBXqRNiCUIjp+/ADQ
DoPgJnxbD/g2XrYD8DXNio6mpZHeiW07Hqz7LHMCbU4/EKwcPIzbvDRAFpJenKf0uzmkE0OxIECx
T8/ItFs/zbSHIstv6vFTi7Dku2N/XGxcbSh3kHRjzbQMhoc24GJyfRZ7iLaidpEZ4esLTe2QyfmW
PtU94Tt3Zt7fl4MGj0sCPTev388792hs9AziguzzXevAhu90jJeoEoyFkttaXQGJBG5FgURFlM27
wcL9EU8eU9cIaVQ5/9S8HrgaAaETPRW4OzTZbNFs0+GhcziXRh2kvduWF68MH6RB3ves2n1hfXj0
cVFL2V811y01M7Vtm+eUvJCujYFCa7emN56SmKvi5N25dJPMnkZR1KMaZgr70eVkAs3Oe++6v9z8
U6+gKjM7eyrRPmB/DvQSUg0+nmHT6gcuroqmMB1WdJGLat9p47JZdFO2kf2+5EILkPgjjYoHxBTX
do0LrrHy9iNO5LFwli01yA0M4pPuWU+oL19rQkhkwR9AbXlM8McEHq9ljlAzzKuzAilFzRhmo9E+
pSaHMwJ9xZZbxoEfsHKL7ZDXz+k4geh80O3+CzP20V7NLQojO+cJC+0eQfgVPyfwY0Y21hqETpvY
WOhLurWBfItkAiAdbONnZmJ1KvatvtBirsTFTZLtrEM2WPR1ehWeq7CH/z9vB2fO2SUyS9GRUmPp
xfz32mW97oskuZpxW2/6NLlXffkDmB2jd2t4Ax2+7frus5mt96KBq5dTFgCibrCOWk4Gbbmc7qk1
yh37R4cFIJn8XGUfcW/uPKYT6DgZNJTtp83nGbqT4GSAal4ZWzc3sgP6+CjV8JtUOnSGQOhNQ+zj
ZF7z0MiR9CUwaTBT+NjST5UZJA6faE3m4bZUCUeCDWOuSOo3GvoBwiRQwQ2eH82AOtmgCAhZKBiL
mTvZNxe9YF5s8cYgJ0hjJrzMb0X0e6fJnT43WM2ofNDTIxTMnDOd1zvk23Bp4mM6WR9qzNDFzU/u
bHzQNCNVRo17zUPTYBZAUzm/w4rMnK4HXTDBeytEv/iTJZ8s3YG/MXL1kUzhlDnf2A6TNrfFeyOF
M3MpHQ6R09vXbsjYgArtC88+XDjtBcMx9jToPbKgbrFb6xVpwMEqCVTQpTEfQY6jz6fcd/ofQtKf
6iOt3XiasS7N13IMKVQaLplLeTKy/kuzeBWdZnx2hP9hzF1DFjh8yq1EyOOL1vaQdRjHjPsdNLJA
kudMlMMOurnNxupOz9LkPDApITGYkmVhIlMxIK2QACbyTY+ZC0BKvcxZ+NLr41l2brY1mu4cDogo
07L+idaUS4ZY7st02TsoHNH6ZueK7RBdBUYhvdtsHDNF1eR8mGDQicqwA2dChxh2+HZgqJWFsbWY
8PtGhQc1pg1ClIap9pVmv0ITUcemA4CWGswnneS1Ect1oIjchwQhbTyR3VMCoVGYnTeEN4d2AStJ
udX64Rp1WJnMuMk+NNYQRIxbM83V8TscUZfvE+2KLeGlxHpNhYXFK35oSLPYGtDrNgqELqbGKu7e
xJIaWzWZuHwQJnXEugh3TTghyJx3fzjh5utPTG98wKE/GAad645dRdXZt0Y4OnvTnZ45FFoWkzth
K3VE9nOvOekzRNGSvjVLLQE7q/8Aqsak8JnhHQoo1lB0lvzlXKKOJdqhcKbv03WATGvOFaSVGUWe
oyGYIt9ih3++OdTRcVlUgs4bZGBjMp5XjEuN3oImmck7b0YYUtnJhVhg9m+I8zCQZg92bX5ivgWE
bB+9DEZRVt8PxnKe4sg8MjLr9YWPpCfYaWLBwvNCkHLkghWpF8KUdHuz1ClaKbp59VBQR8Y6iKLp
uactpET50FfqphkhCzLDf+nR5Aam/ebVX7J3yNboSC0glOChSJaH0qRN1zKznLtIPYTZvVtBwqcn
AtBaUSBWZznkapcv2i+iYRkpJYoskQVfM1hJknOHX8IDc52H895K9WdLe88z+VMnpEOVojyb5Urp
GZObxSDh1YuETflOYrEqwV3nLxbC5RDvJhMM9AQL7Gk3L3eajOVuqKOD6vrb0Zgw4K8waByhgIwN
cg0szMQig0K4mBiiBvzLsckawqdGbZMeu2Fe54GxP0NuWSpvLycLgGTp7N3phfYMPUKpOdA4xs9S
MJYp6vBRTc6bIaYX2hHPQylY4FA877VC3k4lLLRu/mG0dGTzgZKmZWqD5S/xiyEks0g7Epsx7DOS
KAj0iGxi4FlItLy7SyV4lJiIysBBPNyX9rHx6NVHbvqxYDQVQ/GmcuRP4fDexd6u7Fvm8jWBsaGr
iHcWF+xaMsCmK++ZzTpm+VOWOMQyYgzRPWOLVmw/0fQfusW5uoCi2RiPaJpZsg9yEVcIORRatDpt
cxd3yX5UBPTUk/GpZgLEstwIiggfMF6efWU8D56FGllQ7GV5Ue5MDYJIXtyldhxTnY33XikeR+dH
lxYBFgyAcCEt7H54k2RE121xye2U2ob/FiRLK1oQfF24gKKG11gIfFelsE6Muw9ZIre9t9BL7/QD
uz6Nvt9WsRFrJzzoxXOSABct1swRqzWh7S84rWIC6ctfKM6rrTdEkA0S+WnhXd5kwAK3Y2I8xJbe
HycFs7Cb5dvw6VYERmQN0yRajIMDF8yec9o9PVuusgZWx5Y2U88uSOIYnsTedQmvX8o5sJvnJOya
vVcsjxJT+Cnh/KXgy+GRi5qIhglgdpsPYotKZi96zNVxicUNzxfzrcclCgUn69Vu6awbYfIhXZEc
RzFewW4xnZ+GMcgn0lfAhc3BYtl7rxwdmFmQ46R+k5IOvo1pryCnLP2hagc/mSzkivmBYQ7e1VmN
+KEOoh6H+yzilYl0RKE3MsON6i0BNj++1cf/FWr/G6G2YEaAZPl/F2pfkq84iT7KP6fL/nGnPzTa
CLEtY41Vszxpszaa5Kv9odH2dNJlXQNunmdL3bZQW/89Xtb9bVV1rwpsU+qmvQqn/9BoW8Zv0rOR
ibmWQZvRdez/RKPNmBgJ9p8i9HDOYxiyCHizXP1/CDuvHbmRtcu+ymCuhwCDDAbJAf6bNExbWVlG
rm4IWXpvguTTz2I1BjhSH3TjAAVJR63KyiSDn9l7bSnJJ/9dot2AqO9p14AXh+KFaXP1EC6jQ33I
VFf73yYxtWdzqOKdm/cmO4JkeWybOb74i7i9/24QlXcucv9pzlv5xGrzM9o6fXn/ncPjdHUXFIGo
o+/EdvykQXiqQGFcYxC620XU7FHLMMFzqPbDHBcwaRUUqYbq3ygGezM7hTjaTdk8I8j4UvNkubhq
fO7aLnq0WthNYbrYGxxP3dlyvelUafRJjrx3vQGy0VXMwlQIWMg3W/DhA/PJPsXlElvdo7R6dQvx
ouDFeIJaADxsLtnPOKwF80XHXyl0j8VE327Ho7mbJ1FCYqLanSmCMHZBAuhXkY7v2vJpMXGUuKG6
j6FlvBSp89V2OvNpQp11SRyDF918p7LRL24h9WFJ82GXkvJdNdb8Fpl4LfyBBtFNEeHKQpGxYk2X
3oqNTZ538IFSc3wpEKZHjedfPY4fJl5ZcQqZvB75+Dh0bRLDPPywnDcd6Uoija+eHB9riV0cz/xJ
4KG9VciuahmVP2cxuNdhxSF5y5o2QGU3EoSGwyU1H2ENKQbgMa6pMcMxtk4bFHMeZYKSsSTnVq1E
+VhWTE7cQl2nfj5WXeJddTedGZ8428EZPaxXcXijBCUSqr0n1q9yEZRSfiqdnWWwOuGnO5lepO48
j8NL7ERAN8zsoXDH5wVy7LODCGNWVn+TTTTtDTsn3Fg7DgsQcUAomT7EPaXGDHUQqAQW7ZmHH4OV
qOiriyBNhiCN+lnzuN0yEek3M8azy0QdvLVYBp5GL+qOHmp0L6VZpJURd7giequhPB3ckhYYesIg
an3+jwPi/ted9b/KoSC0h0X0//xvsQYm/nbDSe4zUmxd07McB0rb7zec1w1sxyiYL1q5xh6IgUJK
MV7tfqpIDEgeOnOIT46dvKBpEqcy6b5IRASIMlNqi6gI/y3iUVjrd/z9FUlTCFc6Dj5Mn5Pg91fE
KNyugZVEKxxAn3Iep4HjEPWW1wgXs0KezHFtMJqOdnlQb8A0jKcQMRt4KTxzdvupShsAiI3Y93nh
EYnpk89WhNGbxsusUOwXstBfXD431FBp9Op/r32ktRJq8WVc7VPC8bAkiEwdytQL92nnwIQdjS0E
G9xkZBqpXO0aliyMJPkPIwWOARY43jer0ye7Rg0n4e8hsh+WR3dOsQsUx3qe3VMzIpItazInpCIO
1E7Y5Pf5Nm2j6SbNE9iZ4puBvnpnhoZ7UEb80IKxhP/ZX2cRuxc3dD2G7WO/zzJhn6RQD0Cqowcl
UEladciIvY77BzisxH0Zb9qP5mevtfdOa34EKyyvFURnKgh5X1owTKGIaZO0B05j3PWsnV7NbQzp
FtHWZLKJ1c+QHcBW9368idJcnmSMVNdwi+OofzH57g9NOnwQLYobLxHdtgFFu+t8cmFKk9vYNaGx
ROlVkWu2t4svRdGDd9Gls2c5weamEF99jyqsKhd1AIXxyVVTy7Yoy06pbnas/cEUsSDbuHUfbeOe
dV6BNn1eIIV1JZjKqGqPbUYhWLrDvrOIObH76hjPxJ6hJN6nacdCpNHTdVqojUIXHXQ9NBjCGSBZ
YvzhwoGFpsHSlgDvrRCR3JPJN692gWvspNVlpCn3gANc4oychtHJYBJwgQx9+4UYYfNgKMhIUEXU
QcZDs+v7xaC7z/SuHvhHSWBhNkVltCBRJYV7/gStkwXBzHBqlAZT6NmvLsx0C0icFkzEDnyLvy75
15GmjKW8WMv8ys/0uLjhC5pKWhKZjA+dUDcg8d4uHyZxy5msUpbluCg989jHfcKyDFYsKZTJQVgf
8f6RlcPdsTWBpQduazJi7Mk3r/z+EpvmsfJs/+qE7hN52FmQapt5Gy4IelHfu1LPPbaCSQToAbwI
8pT7TGE9O/zq+Oy1Ij/atshlD0KzxMjCF2MgHT2P3eZBYuNBtkRruULLewbpPp2PP401sEnEaMOA
0mYC1VvV3WvXi+mZDf3GNXgChJ0xP8xRuid5tjwZUqFTqZ0Xe4VqLEOAstRmWGF9Nxqr3k4LP2eW
hK+2dD9icWCpbaPMNWSyb9KquuLKqRH3ia6Z7rnEFTRn5a1OEfaB0fD3qOM/WqR/bEeFOohHcQYa
f572RCazIUWwiHGkhnUACS3uCijWZO8cWLZvZq8ut71HdFRRMmjteEo1U+u8RGjecTB3RLLkT9Qk
HQnFJqEfEC4IGpv8vddVH6Jx/ibrocVQG90BOJqbvjHZvbTz88S069AQ3+kzWOBa4+TB8/kWm8A4
x9iAzOe0H8fS/9ANDk6uegFdUBrkxqzvQ9U6F1AF0y6ryiMwCQut4Ks7fG594isdgd7BYN9BLgzh
alG/QdLh7XzFzEFZx0GbJKzEDnxygiIPupbf6ySXN/t7sVjkUmCHhcITSEf8ArLFtdiFa8jFj6Sj
fcI50R7LMLzDmDmi2ks29qiTw5DE2/czrs4kNwMkvE1HnEU9jQha+uSYTw2xVsJpzqwc3iqtU7zg
W0WsDUPP/q0GYbdrPUk+JgwltjnWgQ0oYbuzY5/S9c615HyeLXIKa53CaSUWwSmeQbO4wWB28Pcm
0Fi6dIP3O7Kwk208EwSE0elcdxRUbUfuwdgOtwq9zNPYYhiXS3utZ3yoTT83LPgihYSl/1lYXnfD
YxTgzTCOoVXfQrIY7j4t/t3z5nZbR7rDm8TKcLSH6zzsGl4bLuDCPqtGvSUzdjkPVO+zmo2LrOfu
kkeUsFUSk6gDpRsLSQyUB6sfZfNrmNvqWNZFYK/CpAZLVpNYOxcGD/oOGvFwTnEAL7Gxe8+Wzrz0
VHigL4k4cYJ5cH9pzf0X99mC+CAxL/CAfypO42MGwnsvBR2c8iM3cDR/g6ok3KahU57zyGMnN0Q/
Mj8rnyB9MqKrqi9mKNNzaw9PAK7pLjlMbm3uWBd8kMbGqAkNoXs45XJyTj2zINH1/r6M+jowtAKJ
ecvMhCkIM2sbL0+XW+Fey7m69FLKQNn5V2MZ5kAqm754caO7G5HgkJgUZLnqrlgu9Zxt+hUzVMa0
qHGHA2422VU2A071xS4XlC9ztQdmeNNm3Dx4kBq2zI8gpkhr1/TchGPfW3vmD/Ml8fqr4kwLPNwA
rIAz0CjjrIMu7Nd5T8wDQk54QG2Xn83gZkQW6JzcFvMW9BRcz+E0Xo1UP6EFdnfvv9OZ0ZEhWicH
HjXopnjEvuR0+4QdmseGrAfygHAeFdG04RrLkCBwlotoOqWDFT5FQO9NkxmhF34q6sHezmNTBP1E
Kp+JPHBJLX9V337N3ZoEnDka9u1MWzJ2DKLLSH6Y27c69GHcrgdssh61Q5TWe1Ra5tbnVjqJYf5s
F0t8tbxwDGQtAt1ZjPPSFcvYDDzi25gouPgZsfhPmIjVJbMM8dqN4swMRl9zSlrqlvYHEELCcFxx
q23xystJj2WW/JwiKDSjQliXoRsdJlWwq2s+dLVQh0T2aJOmsD/opoNpuH7sibaS26Knj5ke6h1H
kZloggkcH3aXcarm5lHa2a/EtAH9xvPB5FqVhtk+TXEMQBQ36bSI70S5X5zMaw52bO0NbjJuwh0v
dCLjnDd3TtMgd0vjmUeXVLO4la15Nzl2j4CQ8ZtNiERQp7knFK9f8CG1lyZRTwsMVMi47D68aSBP
rGAjkrPzTFbkfmJa3V6kHBY2biPkmQoNaUTm/Qqs7lxr769obh/cbDGR1DWqFKl41ZSX9y9Daf5g
zMxfN2IasDaaLzD7o2wsCJ1hLwXUD8rCgmYEgNn2L5RUzE9ynJrJOfQdbrleOdX1rwayTVxGpXmQ
JA6aYFxjpxrgO3AAyIuYu7jC0DtvZkL79kSHTCS6rytZmGfHMewfiX4ogxpT/s6tkc5aNepqVtg9
sI38ZxiykDWIXeWvZiOW/FiegJGjqcE56CdD/eX9qixYx95HDT7TdB79uqnvcROhQJ6cOrCc6VtM
h0ScUMs6tDWtQLMlZHxGfG7tNp/Il3G3OklZH4C4O3sJBob3xHpeGS8PAeQuoqZniZoV2FnB0U75
HAeLrc/uevT3Xgc5emAuXVrod3ytaENJKJp0yHPLri5VyaTeLXFIhDHegyhdjr5RfAtN+Lr4AAf4
/rfWOyGgZocNNfPUjerZNhByAVu6RIb/HdmveZZt8lMm1TdaXEhaiHaPQJvFZvS8fVo32WYihnVH
hKoK/NjO3jTCy3x2WKJbpstDjluZP1eofyDtqxAWAjRe1rj4JlERnOxxFFeEN9/ETJUTSWbFs2Xt
h3pBZo45ZVMmvr1zQSXsxlh6DKqprRwPuiKJy8zCR/ioDUbGULpYbrRfHLpuDK/Om8fJdtOleGYa
fTYE2xdiasHEVN4J+Xv10alY5YUlNImlde3HaXqz2ILYTxCdYFoUA6Fak3VbrdxOYRyJq4SZiCow
wJFF/pgO7fN3lyn4LR+jeCd9EHIllhXbGpYTwjIeGSr60hRe+5L11gt63sMwNPk1mrV7tXmz9jT4
1s5CkcgHU7YbN0rB00r5i08lOTd1xhi4gkYRtVDLBdSUgd0981pwhnHxNDTpR0Lq1pCi3tnidOcu
8MFeScEB4BfNtxCKOC6PGXmEdC8iS+cbVLqy9OB/gVSuYmTrZmt0BF9YDxWhvRde2NdwWtwnBxfB
YVhxWoXlmA8mNXeQER2ESgtAZwawlh323mm4ve0ikR+pcl+Q+eDNbU9T2d+oAchddrTNX3ychR0H
MQqCu8kgR7hNfq4TxkyALghGLGv6//zBKQB9agdhAi6EiwN55UFkTvdXNVdaobuNU6SeoWsGjqJz
MFqGBz21+74w7QR1dedfodtudeqJy/sX5O2tlNkjmwlz36YWooWeRT0KlKMqaWpTS//ILO4kPVIw
WtRWROoYz7ocyIlpu5E1PWO3pF4HX4ufUyswvPERkNBQiBPo7PGCrp/cTy9Dlz8p+LAT+8P3XzWi
2IVjkp992atdXcGkib2qAejIhWWTk5kkZvrMfLJ8dIaCDo2DYIvodN5Y/BkrweGrjXfnzr2S3ScT
D7c90DzC0w3cyKofG9KKr5gUBVstaKeBNOL8QqmfXUCRmNvWw98gTHjMbU4omLb6Dtmll35fVIqH
yyiLZwagSKVn2IVWTz5ZheYGfXKAk/9LOPTFtUdYSkeqfOTBCFcHhzZiXN2ZsrWMV52Vn6h0h0OC
zp+YteZUcUlicK3CfVMn86MolnYf5WGCTbopLhmzB2yW2bNRVfhg7czemj6c5NIXF8LKi8d3BrhB
SsU4YUIZsAgfEmStrxGR6Oey57UYiRm/ckov17mKflw1pqcXnPvuS9wgUCKiSp3i2SFLw+0RCsRz
+lSB5Ems1cJEXg8JiJyNc8q+TTRv1YJcLXGckZnZWB2MpLDugxe+jHTsge346TGPB4Mc78o4Zcjq
3n/o1M4Cws7IdmmtB9trxcP7tdILcaIbftLUwve6zgFZr0PI2iLYdmGUsZOh9SNU5FxRJ+fHJhwf
lxD1QqnvdF+w3TI0o+nUbhJQ7tTLLgxxybK46MyHuPmwuO1ybZkGPLSGeg5dqrTGEQTtGmYgGl9e
m4e+/5kuMU5dzbHksm1huGfx4G2L9NBSeu0clFCXygkRT/inwfGjh9E2WT4XhM0gfAMWmGELGADO
Rh5gyTriRxLJxK6o4pPqvO61pKA4gp7sj1273JQLGjfOQ/1QLMTUSkQMN6Nbum1e2hoQfVrvTGzU
u3LRhSSisENXGT4XA8NINHQYijjQedqaE/He4id73frS6TxHWkiblI+g4JFv7SDRF5d86kPGrqyv
dd67l/cvsrL6w6L1izNa7mXUpk1JiZr7vQDxjPa8RIQNdd0kzrbo+eYQqisLS2dXYrFvVMV5gQu8
SAVCLP2z9stnMpsvuiRVhxP1a2R3FdVDjdqIJ1QAY3XYZtGxY+iB58b2TobD7MdMJ7IZlzEJpO00
x3BNus+6j37efGhr82EQ2v9QFg+WiseNI0g9KUohHhwjCczJcI88MqyNMXOCNqsVe0GpRL3rPcEs
X7DJE4HkL/glvcS+NG392MZsfKem+2yDIG49Eq9V4ubbcIrkyZHLmQyHV8TowXsjWXUFfSNLzN5j
oNN1NLeEpx092Zfo8vnxO5KeNwhZvybd8rOKvTbwu0/GxN5WKfdk28lDGJn4rUluQgc1kYeYosFc
KkOxuh3i47KiuTt0SB5tK/kap5rl8RWM51NfxsmDE5Wf48RgO+36X521xSugG66l9FSODu9xwUYh
3bcqhN5ZL+fy0jmamQI4VWySFvOmkIu2QAFBy8swj1UNit+wC3KO8Q2ldHSRiQNDAh3WgT7OwgST
0wGCMh2olD+kbYpGArGWqvCbRZBy8SyVHROayty/f/6UbrhrDJzQStafjLEvD56F0dEjbSkQyE/m
1P44FxRhc5HfRqagVx8ehh9F1nXJWS/McyL3dd7ZD0gZA3Se8mAAlqKpYJAJWZiZieiQJ0uWtjwr
H+N5r3GRYM9gZkMlON27khvdaGuixDAlF2r+pS3VPHScTN0AT1sw6TyMkRGRoKydczGVe+nBrGOW
lO5izUHYIjOiJPA2BH+BXHFKjxkBQpeRFO1NndivStPOTLVb7lIjxlGBfokdNxgBi0xTD2V105Km
7WRpe0xmXhzKYhJoxnMXrla9iCkmlU5yBreB7EKP9mcSn5ZbK9VzWWQt87zooxM7aMksf8CTynSv
r/roKLvwR5bi5lmHRbXJWn9KWHb7TgN3tmTMBcgjN8BeuTx3FeMlyHLFLxdn59XII4PYdI3eZPb/
Gqawyv/M2uO5nrIRK0kOOWEBnF60FiFbJTxpqDVMwwlH0Rsbi/VVquqH3SZnks8hkdl0F6VhuGen
gX8j4vroLybdAHr4YxyFKSWWuM8Nln5FNiFhTvA3pg5bE8LCg5LMd5i/Yx9s4m6Hdq6E0PuW6c4+
EyiCktJyyyeEJUFUO2cqLxnkYTrukdbr7fsoKBWy3OsGYUeFYGzUbz7msIqTYyFP9CkNH+x5LJ/M
JdoNHj4qGzE3baaov3gW/FfXL/W+zEmCGEfUkIn12tfCP0WyTy4Y5RoGPQv2kCL+jGDRSJiCvk/u
ba5rVzbNzV6TaNaQBx8Oc9XT5vos31lwh/7H0fdubbbawMOaA7TVxmWoOuQha2s62Jzhbkq15aUI
W0jQbNEYBqBvP6UJfljXRE7gyYmJ9wKKxnT95DhKOzz75JnBj6SplCp+KSM8SzZWPNoYovmUPcQv
3UxWjNY+aZZrkp+7fnESd7Xx9If3oiW2pie36ozARw1/sbh0euEt2B7Cvggi0aW8bq+5pHWyX2cC
1YYtb3Zy+C0UjuLqr19KZXxUVQX3usWELhCg3qrGDwbktMe+F08ZCN1dZ//yjN4+lmRV2lHrMc0g
LyQGXLrXPQbNvIvcC2PSe6glub5Z3Vw7DKvmXOMZSNWbaUQNSWogl1QzQY3RySee/99Qt/kvcPjR
aQNB3RGqWh1xtWNLiqf8VS0N6OYUr3JaruMjtLs1e1MIi7zQFpvip3jpv2cdzTdVkThbhIXtZFuQ
mJARXeBPuNC8wdsUveh4jitsTy0aqXTCj7+Y5BRb8Lp6I0GrNA3sf1HFgHepIOlajPjcrt5rcHx7
AtbDh3Romc9YCeHA2ibC2VteO4+iP0VKmfoItjVhGPc+Ld5aII+xZ1qvjfzR4XNASOea9yVtrr5O
8qCxkiLIKrtCMs0UzF76D8opw8Bu1wAHoaG+WtUH0+Ny9u2FjeYA9yials95A80ODZRdZYpHqq5Z
1xbOXmjC8YqZAsUfi0PBMvBs4iVMmWvalrlTVc86ki0tMnB5jxRvdZ6b0yfdhL8ACNAOMnUDWDkF
Jkfp57K2nqOU2U1WYpYkIgoJY+8bB2ws3X2UgKMS58rdIR7SxIAWFfYZYShUtUviDRsEJeAzY+95
irCJ+NDcAQp5dZBOsEzSNP5s9HME0Ye0WpHnGQ5e2ziPOXkV76ek31NhqjLxUIwhSK2H3Lv45FTt
3v9fnpnsRQEspbIkbBfydcXycVtjR73IAQWvPT8OBU1aCuq4ceY7YsPxFBmQBUeyLFM16zv3YXLg
Vt+yFjO3EuDVhzD+2hgzyWkilKdwRQzRE7U7Vlj1g3RQ6fs+tTxITkwdaA8/OdWPmbgndm0VQ/BQ
as4IonOjASkiiZTTZQIzWhmN90T7xhCWFeDSzgMMgkU+QB8Kch2mMD5Tg7txxR5NbXGFnp6xspk5
uJaUgqRpu0fcZPbVFIjTcData+0spcL3swGaf9K+ePqTqaw7vHlWmxwjuznxvsPwXkn2C5y21u5f
JtX4F4Y5dwOJIQii/jmy9wzwfSB0jUYqhJJ7FOmviYNqhw/4a2mZrypSPiJvPwt2BI+gmfXxOM/R
DIsMKa7skqDHrXJI0uiR1JcXiYYupflAIInMz+cyV8r4EUZwDGK0t2uIPEpJh57c6IgVymbeyy4Q
xtE0cfhNHbdPbIoL/Q3ZbAYO4EpmgYc97AADoA3HJxecCBKAlFcyFj+EKYgto9xhlaLAjQWi9Kad
KEygB5TmLN+97ZTO3PSr97k18oKZ+IDGKqiSvH4zSI3hlqF0ASaU1o6/Ubq5mkUWPsSx8tEF86so
guHXaZ/8jGkwd3Zuj0f0HZ915H3QEVMCh0yGrYK0wmqfL++/ev9iLJ15Hi3STqc2upFQFB+nPv7R
2HZGAm7exLeaNM+uGmcEKuufDeuf6W7sD73kOcG2NUVCpRCOkqJhbmwq8Nv7F9PCpDCgx/nrz8Jl
FkGLQhMyw4RFCT3ejdJ/OUVRgam9TAEP/f8/f/8VWRuKmqBVG88NzMRgnDLUZEwQw3yVvkeHhuuc
BzlHbOPOaw2JAt0ooX6Nkxnw77vbiGTzI76LcNeQScuMJTPPkHxJN/G5e7Bjb4nNBuafpZRfJYLU
pYET41P84qBa9oaHzpswX/2SMZq8jkm9E6b/jGUp2s4ySY8kemIIZ97HLP4OryTe4o6icM5vCdEr
BCWqN03nhdc2+VCZ9S9U3x9tHR/p/MnVYjSJu4vmuWGU08/2obUTxu+tvIiJ1Uphk8ZS9We3KlhP
6x9l+UWpcTUoboaoFUfdHCxA7GnufsqFw1ptFchF6urPDIvp7ajaFMLruIyeO/aomeMOm8jHwrsw
OdtgEexAHQzA19GYo7qNHXBomfmV9ByQN2+D+OayL6KTkgCDyDgAwsfWZoyKvZ9mN9vC5CNHZW7w
gIENTh1Qaam1JgodpaymR9mi/ZPqyyJyUgY8cg9EgaTCc59ylbPirdubs4ygt7YDbszWZLYmw4J1
NMrOMMTrMKyT6NgZnkJG4nAxwpGulESK45RP8Scbbx66FeoDyO1Ho4dr6PT51Y35B9EwfCk9wF9z
2XHsNnseGltGxw7eSv5NM1+7QqC9BiHQZfUtHx29AatV7caFFDcjVFvAVrwOqHAiA9w73yf/Wzb5
8IcrCINzVYGJFUpssdowtgnYWlEPF9goVju3xT6PJsf+sejwA3UeEPrRefFrd5csyQ/S0pW73het
SaZHgqZV1u73JWng4uQkesWefs7r7FYV4RO744aQNtTfZgZES7XhxbJd7oKI5gyH7hb5DczGxnn1
WBP5bs+IJwZp4MYOKTs/IA+yNe2I8Eo6FNzMjpOdQ/ZXEdnzzg7Lg6rRo87Y0/cmyYf87Re9okKN
oblY6UyIYAn1QefyJbYS0DaqM/c1RCue0ZJxWvvJIux1cgjt5Nnx03HNI2V7YGUmaug+O3HCM4wH
bwA2fp+VAqvb0jxbLZanYnECL2SRZBvuk+9qNgqRC/0P2ks0Iqekz/whJvs+tEwfiWna2WUMdcrp
EV4lP10p+CCTYcey0gtQ2O8Gv4uIBTB7HpLtwXJKzAi0rmpSbOkLGNeZ+cZS8gvva1I/2pPBBa64
qKreo5zvWdAPxp6tNc+YijFK3UkED5qqHrMlIA/iKAe0xZOVdae47470nCVbNoclTM3QPhutzVLq
Y2VUeaDn9N6ptSfNHLGtG9/fMUHjgWNV0EXsrkXcStncjUGZSthjScXeUHa7shuq3YKmGxjOrtVR
y4KehLl64lERuc01apNs30AHyiyGTWYO1BjiHpo6cNndsE+9egsU7KnyMFeFTr7gkPDh/rPWmQdD
chCW7MpK5lsw2W6sQ0GliwVokaqJaPfNb32OV0og7m6zlsDx0CQjs/4xp3D9i5qh/QIsY1uEHyrf
OuYFs5RWrCjBMX0ZRFNuoFlV8nsR5WxX5q8om75mnGgb12lg+CCoybtWBTo035qZkQ8TjE0z2R8H
LXCovBaDIJSmDELLm44uuUdQWUCCKwZxEjpgCd/RWetNqZ3+lEDdshaKeNPT2WGs31okL1vdxx5v
T/cy64TslhIlZVVEZ8CbhMSZKpBddqKx+5Sm2TcRa0yxHMZlO+/9RMcH0/Nf5+nS2OEXi5No17OO
CrxJPpuM62OP4bL06HyBVVZLA+yxtr6T7PNx4K5LfcT1gJgo1AF8FH7x04XFcSCOPAQzEtVgrEiT
wUo4smpYrhWBlMSDWwwj2mk3FL0TjMZ4F10R08aHyYPJZ1GEKagOyd68Tqsr89IfqAPeomrUJ9V7
v8bF/xk6PHAb4rh065l/5Sx8n/5v9LP6b3K5v4vTXNfmf8J3ycT1vT+o9k1V2F6a1+F5yLJdgme0
VjXC9RLpVawj+2DZMSSo1pKc/eE+yyfNnvABj+uA94XJPA6MDrGkigl2M/7txf3BN7ZIH3CBLnoQ
5YTlSh+U8n8GBEjCJdyYXcI57TxC8dbxl/KTPnBjuWdEzzyfvBLfHpJ1okVqlRe7wYJpQLGYNQR1
mV5CWpRCXMGMmAdrfv4XsSHq4j+kfa6rXF6ej9LQMs0/pH1jXKmh86OQxLEug6DWUk2UBGQuiXFo
eOHbuNMT7ks2jiYcl12ucIba1e2fX8bfNMa8Ta5pCj5HYXvwGn5/m4AndUaE9PCMmoYlxQKrM8E7
WThvlaLozNcPs8aeF1bQh/75W6//9O/aRgIhPD4ZD+Y1Yuk/1JZkRro16mB1tteVdMe6ME0Sb+9o
n+jC9SeOlNYoZCpv98/f2Fo/+z++s3A4P7lyTYUd5Y/wCEF6a1XmhcMKKmkekX2de23s/LATxz5K
DrPGaSG66bVcvF+Vu8Allff5vdorBgIljORXMeUZkb2kVLflZLODHy552o4PjgNSXlHEo3X4N3mq
/UeKBJc075RHnLJlSy6ZP+Wpc8HIx6cyPtsD8TS+QbzROqapWDrsyG4f7zbUeaQZRwR6ciG5MMTF
c0WAi/erARqIKjHVFliujJ270a/o224+wm15qvu6vwxmTZon+j3XNg7sjRGRLz8K7Q0H3aUsHFhN
bAoEF9faitHKuQpwUpeinkitA6tpWKCWeP3nT+rvV6fnKBoyz3SJDEH38fvVuSIoTN5pdcYviN6U
GxifaUP8wfC5s6kEk5YBsHDTT60C//PP3/vvpxvf2xWOT0/iWEiCf//ehF1q1O+dOgtT7SGLdAEi
zWFfQyBx17HpP3+3vx9XnkOyg+c4yvc5tv74bqoH2oJaUp3BV//UVf0BjTewFqb7mSh+TXX485+/
n7UeL3/cAw5oNhP0NZcVM4Hffzxi8KCq4p0h7TF09wlxZpTE4J9luamGddixrgiSirF/ZDzXdVsi
87J52lYeQ8B1Pdq0rjwB3np+F40WsHdIeaWr0uHOAIgaZBxYSx85j1HXnKmh/X85Pqy/H6AkyXB8
8YZJm1/98ZaVyRjOOlcSzo7hbplZlBAg27sYvOgMnW06CmF8tlmE4QasLgiqyJcrJmZsqxyRoFro
leWhCwdwKHL2WWcoQjjrj1ZSR69L+SF0muXwz2/6f7mcfQvWPoA7MuX/du74IMrMpXasM6MGBvwO
2w7A2OURBeAJj6XYlavRgVF4VJiXf/7W4r+ceVzJrrIZQLtS/fk8dBne8r0L6zyt7oGmxLstPJQ7
Y5tdhM02P2zH+UH0mP1lCmoiWzW1LbmJGzR+479c7WK9uv64+jDISI9kBLJvHHt9td+/PidltOry
/89oQpaIfSXOuYIt+K4eWlbNz53rLz4s9Qe6cm446kPDNap/ubPdv9/aPi4dB0Gdy8Lm78cKuy7P
LEk6rU3zCzNBOM2xPX92PMJP8ueFVNWbDbdhU4TrCsckOpU6nyVJrN7cxDqGOe7iVrjHZaicRzJD
mdxjAWvrXYsxdhthNA7gHPqPkxT3JabEIEjyHPkDsLaxGc+Os2CAHs1D75S42kiEpfHvxS1Kor3N
nAX0m+sERQNZB7Ocv0+q3N+lsnge7f44ND404MP70eDMcMhDTrAjgXNgUGbsnCq2kH51lOlALnmW
ifItNaNnC6ZkkPosCrUIj4TFkvIu8JlD54tSSwHCarD518ZV2OP8Nmn7CLp0q40ie24NCjeKWjKK
9MJezGfZ2dFRpQOmNgkr7Fq6+UsfZfehiwXdWSn+5XL5Lw9sQi9oWX0eezQQ74fZf1wuJRBl0jpD
5xxpSVpi5pDkVnxL4857Gnvz4kXIMLIZzUAqaGQ6B0hKWr4OU+icoAWwXGZRFTXoiq0hP0DzY06A
lpFlCRjW4f+xd2bLbSPbtv0i7ECXaF7ZdyKp1pZfELJdRt9kosfXnwG6dlyXXMeK836johSSXSUS
IJBYudacY0rxLKaZC9zi6v3zXSd+v+N93WWVpTz2Pcu7XYm/vHFopMhWqAEPN5moQGMyaeMPYqrE
1zxXXzwibrNMuHfpNAVYnzJm0kV7bXx4qewejCckNMDqGOShfDgFWUx4JGDsXhIiyLDT2qchEUFO
8gLzaFoDJHW3YFiwHFXMGmrGWob/2UogKi0MLbePVsYk30GmfjCG6nqrrBr2/af8iliBhdEfzHUG
IwE5i9+T1G3dDxqzkEx9A3xeHlegEZkUsmTuJB081Y9wC794VoUpJY+tFTosjo/q3uIMX/IAu7PC
DbYrG3RewJhe/3xy/8WuA2tQ4I5jQeUmNt89wnRZR1Pn8QjLoJ3Q7DnXbiPXyNnwF/mZNTu08XjO
qtG0tMtDJl0owxGiiNSvwq1KP1jdjd8eqQ6IKG4bLESsbfb79yPjmsGlGqcDH2+/d2skFa67Hkod
VpZNJ6G5TxvIkG6F7nHQMblOKNULl8FbHJX1qY2N6INK9/dVn7fkYR3UHaLcqKTenSJvMtFk0zw8
mFFsITN1FvToGRgyb0gjg/aMibzOdfTxjn7/uHcIBM8JWDlahmv9jBT637eLv9X783tBa2zoAKl4
YL9b84GIGVUNhOAgQgNfIO6Efd1IGNe9v+hbPrTANJG+MvdcNY5mEK7Ie9P66hKmYAFGmV+Z6wf8
P629kux22UzGyXEapi8fXFe/P50cCop5U4K5iQ3C+61ZZmH+dSq3P2jK9Bd4J/V9Huon1LE++7TU
29GAJW0Azf8lCHwi6Lay5Nb2IQaftPjBmjCh9K54jkKl9qrDMK2Ul5+ysb+LNgNC34dqBtSy3J0b
v6keWSHyIxNLDEc4ycGcaqcS1tBqtFMFj8F/DYrmL31C/lmOVrDRdHIjkeIW/iqCZr0QCVD1m7A6
IrJx03kCZaFTb4GE/GXXrtgLCd1ejaAnGxNiUIVZ6CgiWtso0zZ267nbtsZp3xlusaNZYCEPcvzN
VBbxqk2m8cI9XdCV7OHuiwB5o+YBpxHFEQIE8Lf5S9WMzaYbQdzeNiAlAz3Ur1Yzs68hM4CsuUwj
EoRunbeu+WyMlPPEnj/nZvWa1WxxwzhbkwVuEGbv/VBkhxw6C8wfvZe7MBLN0mlb/3JbRBOahgCp
u8dRtq/QbPFGaOsepdUJ3P1DbYJuDAe0FK4d3oXVJwb+CZ4D3z84ZDPfdtJxoH4MBQr2xO9m3DZ9
oWIiG8HIYp5xebCDBTh8UHP8fvELg50+fmNfgFR9v9mNCXqvUHPVBwK72K0pAAwUpVW/9vAAbzTJ
AKEf/+93v4CkSnCDzZDCtd7X+E2omw35QurgpWmz0cCAAdL3j4lWZHtgKPFq8qxtQ4zIYlZl5Zh5
fuoVROt4pz/fVOa7DQ5ZkJRaJk9CzGBC/+2eIr/ZMqQSNqNp7Um6XnHiJuIRPAfJIfvdYt+w904U
3Gl2O5JumiwmlytRlOSug4jaRKpnVAZ5IY6LrxQiNI5NDY6rvhy0nNrJZ5Q/RfcW479ViTIbtISC
6gU7dRjMj1Z6z/jtcFjjLcexOBbTYo86W0l/ebATwNjENqLtQzTIeOURVXSYcqEfchjoOYQufsay
aBxu36WAdOpqjPe9G0yHBP4Hre/5Wy9A8gQ4Ns82o6W9DMQ6H25fYqp4JO7gFjMlAN7z50IDdkyS
FJWBJNnYJGRXyqbZWQjhGIJIa5WmGCguJGgoOTFMScCBxyKZwbuQhv77rY4yBXQZU4+2tA5J5I1r
AX8t90cNlAIATVGD2VJ5TVhEPhDNaAXE2veZle9ske4SrWKundjBIUOuDRqMwx484p3mb0fMQgwk
DsX85fadX8dsKPVC5yvuZIpVS78vAPjGrUoemwACRxbIcMdeNNsNjr01PTiCc/CtbHlosYqhmJNP
eZMjNIazxcgKqE70HOWh2LoSOxuzBPTimgNpQUVPN2fmT/sVekEsd4TwiQE/UDsyloFbK69a/GY0
CkJ/Ls+TDXSyUfGwsWa4ul6X4S4nDXs5oCUxGW48JEZnPBVRu6rRsqyHIGVUkDFgNUZbHX08QduM
VZpYDc87uaA06T0Hmwq0/K08G/vqaifwO6HJeJvMbqJdg1Hs9i6Zgd8VzN73bazipe4W4hF8Zbzy
U64Gti9M5pEIrZxMa06aVbanBPETm4sKyb0JwUU19JqaorsGsBefklD3tyHaYWX7wSOe/2UquYd0
TVo8l+oKcj+QU9R+9l1YhNlFJghmS3K/l07vOPubXYfHlrYIe0ZXmuoQUzQF9vYRuzxurR3XYLgY
igjxqqUV22iAohXWbKd9ERJuWX/DO7trrN546u2UjAQZanhAacmPpchPqFxmtZM4kRgULEJ8FNsG
kesW55axiBv2T76smT0GzhOCMRCbqGu2ZY4fMm3BTnqxxvwnfKFHRHwFTJjRIGk+i4y9mdu7kM0+
GvUJ5EegDjBwlow+0kIan4tcvJAH+tmrQ4SlbYSvFFc8GaBqQ1CU2Fnws10nLPfOzICrIlx9qjM/
IZyldi7IcO6VHe8I6+h50aRVw5W3uWgIyNn/7FDqKbJDTz2UEpU6RrKHmzF1nGW5IGqeTPRdDGHo
ZQpKv1MxtJcSttmyIFJo7fXIq7os/oQSVm67OQPo5i4OUNhebZCLSy124m8qetPDydn6tZFt+wh9
36hn5rJIohJbK9t1XAZcr5N5P6GMeerRiC/SOIsQJ/FjJts7jDyw/6gR0Y3QXXDbHlFLZA3XWFH1
W11Sb/LYS3Y1MUq+0Iqd1eF7TjLMiwOGvzXk7QgXdmA9oBfg5Sf1OJqZu9KFvk60FLOXA48v4cm7
9FJGniTxjU71CJkhXFZKtgxP7GxpTUxYi2zWH2G9hRmzIBTKXyMgAPYVlsR0EArIo3cMEdvqSCBV
dKJZEu3thFWo1rkhoBBqG2hMNTDuRF91DLDuHLOmmeNSP/UeD3yXCbVfWij0cBYc++2Y/lWlSEXR
9lUnPY5nZQqGkwxh5ckv7tmpNCdavdmaBqS/lG5ibbzSdpeZVoZ7r6upMp1QPlHXLkuvsO+pmLCs
+PVd0UBY9sn9wBPxgHEnX2CGYo2p6wmaHgRJiHBDf+T4o4NTmLCevAFaTzFeUVBFXAGEevSu3BAu
4V21sDYuFTeTZDsLui5NDkRQYksxKbo6qZ0SKHVByJCs1T+X1TDHsfdPqelDQ8ZMv2qq8IKA2HtM
0288GJiw1pZ3aHJ2PewkZWhi20TMa28bTBZd0CGEuvqDUT/Rljc2uhzJio+K7DCQIJUPhzGNXawl
zVtGBMo2JuR1GVZpu1LIko5l6T3U+iA4pW9RG+59fDKH1EcENyJ+38SMtRdOZoQLobr8OU+f29pa
DritjjFq8l3XEbvV8dlogkccEMIAD0iFrtG1KSsrlpQHLQ03cwyGa5Rk5zW6uxmUrrZBmtzbBa2+
puLGL6vCXmn6TOlDYU5YB2jjcMyfeeSzUKFR5WzrNPr8usWQhL5tSU3sY0EaAPwwDN6GLel6YQkf
jmlqQlgdrYX6WOHBJWPO32qy4m7WxdlPrB8pOcKjBeweXQAuaTGIdYxqqgiZdyOcLY9jTrksZ8K1
/SWQEPCgIZibxhPUzVl6QXXPx5AAzq0hPTAB7nF+aVsSHWj9yDmheapptOmTPwdH+ZsI2/IaVwxB
Z5OcM8OM9Kj0O7PVrTPbljnk0HcuvbJw8iNrRZtkWmuPnv12aNSqdE3vhICuXUMIizZIt3SSaTn1
TQbtDEraXlgSz/n8qxkKE+Uz01qQ7sB4dYfHnlVo7bKEeqxBj8RnAKUM2wHxxNUWlniULJW5WxNf
Qiz9tu8gK03KwXDSpVh8ghY0a6Aba85kshYu4KRorGfLSHxq4h5V3jQkb7r/4qRgUFv31YG3UQuZ
4dcqYQ8OffeISm150/6WacyYJRJvueugKkyyaO9rQLADzb7LC3tcq05d2VJ+N2Mi5zuoVcaMI7N4
2hXDd+QcuA/z+t51wbXrpQGov3XPWRqeTXrcF7MeX0e7Ii0yzE5mrfs7U+X6crKQ2obYE5dt2BtE
zfXrNp6cXY15YuHSuqQXx64jsuOlM9JmaOouYtfs7PNUGqtS2o+3sUzbWOne0RQA2aT4YukoOJrO
OTWFPNqz2HoI0e1k6alMbLU305ZxchBitO4aG2FeP+wsXsXIq/4INn0bh5FxEp1znLzsu2wS/xwg
C7Jo8GybSV3lYKUcRjCS2zO1h9gIVtF0LEgWP6MvQ1JsV9qeyTOQF135a8Kq9BhIA60gCAJj8gBQ
N7oT2CeM0fBOEuqcN1lipYL+7eYsb2I0RjKfQybqk/SIURI+BBm/AUE4D0OaCgZu26UrKYGKD0hb
10NMj6ikEb1mno+mVe/3aVJF8MmN+4ruSNJ+08VGIkawVeDvYzQlxJVXoPR0DPckSBIoUWF972cL
Iw5RfMLKYlAXfUVaPOyqxrqiaC1WY6IqRABtcGCTh04ea/TSkJ46Bdgzt7Ep3uLAsu7EVM9GpWRv
6tnnYOjtDfNQYxHlmBdcvD6xXjRH5TqPflaR75dohyAH1e6U7EAJ13osrFo/kou9Yog6LpvRLmgW
1zsD2y/hFeUDvb2nfDT1YzahV+mDdJ/FmWC83XXr0bWiM3KSTT9hbwZQ4p6MtsF40nfxgf4juEeQ
xSD8w5wNs7g6WvzCMq4OPc2jy8TD2ELeure8iAWkSc/tJHzS6mkCI6CMmQgisGTsJ+vuC92/6t65
vwFOwtQdrrc6FNH0JvOt6ES9D+69RNKtyUatYWgWK01NOurCEE1hy8U52Svbbto9Io96FZIAc6/5
/V7H13zXtBoZR6GAMiScdFtE7iXR7RnEl2GamRDewSxAqFLHJK2kE7y3Fseqnz8oA04bNoNHPbSJ
lrFqKNV2gvhE9JjB42DvD7J6KCZACYbmzE/OcBdUc55Sl37qrPpR5rABjT54oFuEHqpKzUuHyZr2
EICZMSG8Jkk9SHskrkI48rHmddMxrvXpYraAB1Tea19GK7vgRGqhC/4IIJoqtFVv7Ie1lTKbU6yY
jsqJLmiTGnuVFtQ3NtdGNpuqcIDVFc6jzqkJLcEfunOk9xU6gIlz7AhcnEMJxvyQlrJa28K3MG5A
d/opAq6BEyAeZZyKuWhBOmB/gOPzLIW5jvyquEeNXe7jyBsYBbT3npW7bz03mD9hC2qzmjQKxJEk
/KC5YTXZx5AmFySLJhjUIRjPBr9qyKNDYn92pEY9WNRIkqu6MlYNkrVDXcl4H+XjNZRTubHtKfjs
RKhtBmfRl0l3DTube460krM78VRWSL/HODKvAcn1vhjwgPRWdhrxUvtx5j95Fh5H5H13rbTpX4zq
XtRVfd91KCIJpLWX8/7hdt2SB5AtewXDpW5R/rauNTwMvTLOSWv5Lzx9/LUY0cNj9NmMFUCCDn0s
4SGtWhHluJ+gCj+zw36x/d4+armOwVI3iy2fzKdBFYIZHattkOjLykcdWqg8vJ+RMhUBHosxHWwA
TdbwmDdAC/oU7HiGsZu2ofeYea8BEERy1f3HHvzKT64It7Va1lPMY30eF7SQbXHjoVojN5ExYgG4
pbardVKkakHjDM1VMexznShUT5GUYHfdAA6ATOGWeiCTFoCLLIVZn/XQDbLSPvGoGeFDmAiQquIH
rQx/zVTFXNYqb5eaOYx7wpAJDhrgQSaI9O6s0iKruE+POcOmfeM2J3MglmJgyOIJdeXXIf5NRiTM
aVptGx+pxqA32laNI7DqQH8smAEcRxrSt/bWRPhV0THD9XG+LqBjJics1izNpvPECP6pL8az0nB1
2VRwY1EnOB4FRtE6UjsomaR0brVMr5fNzDKqE/ESx3hwZJ3V62B2NWHVry+V7OptEfr4rAzvyELS
bfFXexuT5tcqbus3s2ktkGTkOQ5EitF0DOc1rBi1Zx35ckgQVuOM+oownTPDsuE1A46bjJs8yxxK
WxCUQY+8PawK9lsFOThNkx6MJjjkDdnRnky/ho2E4h4OODpspmClxTzshkhq0M+ukW1FIL79ZUwL
6gwTZ1OIWt1bCYVkkKivY+SPlNrosryYpJkgx/tpMndx4iFbAUhpSBFvrEMeCxpmpSAZovTik8iP
VTCFd4OM+g0mAH+hGJUgAQdz4jBkBdIJEAYV1ZK+BXazod+3rnLIGB3OIYLL3WCaP1w1irtc906j
hy+itvGkyDHpdxGyzJWuWV9sFMdrhx0FmyZY0R3nb+eql95jaTAtHutt3z/cQFDURjo3vr8wILPd
MBNIzY1zMJLYICN1p4n2SaJaXNaNIorDcwjYknG77kIju6OFHPTlcOrFcPDYQxwqEGAtyro1it8U
qpajjm5iXozeqx/Yn3N5zgbZPD53Xn7wUt++4Ms9lm02ILq1wyv9+1WX+HJNnLa+alxklaMWyZOS
VbvMFHGTxL5+ajdoyhcVkbaXGiG6jWvN7ab6TJzBMewiPnnwEJtAlF96xX94sx6KfipWQ1tcUqxC
KyNEfSlxVSxSr3mRrfXUYUPGZjQCO7GXbhKACYNBtGTl/5prER60zJR3Pa+593vxopX+F2qVhQSP
vcVWS5lLUwP8eIGBBgCqrGeIPbtMVYw/G6VE31h7eK6b2mD0OgmeXfrctfS77CzNiIK3zR4D6y8D
GBf2cDlSVomdLkvzkxe8QVH8Gg54Zmy3JyvFzPBHGmz7B9Py1tgsjVVQN+EGZ9suxB2TTla9tjvY
MZFP4miRfLdbCjmXxgARw1IsggZHEIJp3GrmU2rREjOM1vk+LZ3iizZZ4V0ZFex2POPJzxzSA51X
qxPdxYyzvdLd7JjI/CFUbLxsy4b7Egz3/WhrKLC0lGQVx1vWcUVcdGMe6zYc13VvibfOiAWxoWLv
pIV1YS964pIvnXoA5J6ZKy3GY3yr4EheWRox04sY1TGH5CNoA8LodgWakibcTrr7IzLoR+HKxOjd
IgvoR+7VGsVq5LJ/LXuWHb+2Ptdc64soJLvVmroBZ5VWrH19XLNMxJu46Y/myAi0M+T5JwhyFpAB
fxpWJGlaGBzoSgzJHOIh6LwHUGe7rkVnXJTYWYiu1PPk0Xdme2WNcBC179aTtrZC/1YtLS0gri0O
HAwzyR2usR4Y+FSA3sEiNE3DX64DnG/SE5+O4BDNXsF5Qa+/VwkJebBEsJ5301dtC5cHx49/7s22
Pzi9CZzWIvrshu+CKgA7aUC2H5pkVPcmzdqbaJJBcXpwaF4uUsKoMxGSVeoqurBs6zwiT7d2T9nt
Z2yneAQ55MMw1+AKaTqCFMOS9OEmfWuJcSVjO5cL5RD+4VE37aOyue8JMNxbtcsjZdRvTVM6efOf
6Wo8GbkRrixRkDnYd6+9rZpN32SkmqQOvU/XVWvf69noDbNFpekR2kTAg29P/LaBJFGW3Uax25IW
vjCuSWyoQO2GjJRSpzb3sY3r2dXPmGh1MVT7YmBkNgIcArpCLnYzXJF4ukRzMSnVob63prUPWGRb
z6nBYev3k5caZyK+rFULL3lt9gQMzxtRb97sZE3wVcFWRkrbcjVLIBueINhC9/vkYIP+Wk6es83m
YaKON49tVI+cvpRb5ifgvrEHLSaIGaQtY6wyAvmFv8P8QpxkE8fGqe7l2ewHZ6+NGMDppV/9Q3kB
uiwcukUV3SmcLvsk1etVbVTeynTqxyoz64dMJTYBg6RdEEB3VYRYCPtepOFJeeU33QM9XXW23HqI
E2hUeO2Gjq/xRLZwuy+YepSqvGYCllsf4+YLeCBgMN8jaR4f4gy8RTp6s34jvkseMumJmRRurFg+
rq4zggvoZbg0E5boKRqdE5VoN17oIa8sBcMjgXZ6j2aVIZ10yBVy+pq7kUByC5cbxmFSAvFBWvea
x2Jrm7W3C4DMLKsWRyN7ZcEoYr5yJVQYrL7tFvgpgC5B0mhs1/aSuFEYDVUfrfPBdDepQUKboxH2
p8PYf+3H716EO0urAraY5pCddZW/BX7xpRU0Tcbsqc5N89nsyASf9Y9gPSoCBLvv7PmjFaapnJnF
FF14Wq1sxyxONaCSDXFnJonc+MWRUT4oIdYTC+djyWI0Rt5BUDRtosH+WskxfkFv8NkzqjWYX/WX
oN8Zps9e4VmnttWjO5sF2UBTdjJbxgce7ZadKKa/+riMsDYQNoKK234Jgld2RE85HaMHUkMJdYjS
C7k9OpOMeNxMEQkqlJfpjoL+1Be007UkGB9VpXP7NKPA4y3bRRD0AuQdPanICet7PF4vJiXQnVWd
NDPWt0YBGPcwRikB5FK+pKKtVzJV8tWbrQhBXw0XKUv9vjeKz/jpqutY1j+KFhqZ2SfZNu0199M0
EurJuqSdyxHvR9pP9sZk67WrWx9sv6XV53C4tlCQyi3o65XlJoiCabEtIZCwVjkzqEA0Mj0p1NOH
gEwDZw7Bm7DI4OdBJrtHyUmjyydIKTKLxz4ZPgWlNpAmndWnwOiP1twaccaOzGo8v6u8VOMZHd14
NlnKVtow0NVtx+e0De1rN/KLFzZvTcqeajdrGEK3snuMsGzunE7n5ph/HKugfdT9ve1k+iUro23p
wlEPo37tmnr+qpiubDMwFRtVGs0zqZB7Cv9V5+B2X6wDvMpcjxBqQEVqb0Y1vvZAT14iUtpzj/jK
Ll+JrElP+YSMzM/F3m2gT7GL95zmWEZE8Pi8Ng4QwisYSZNNPoKva5319oF//vrr2i26Bf53/uF5
vUZruYUXchRn8+o9ZZ+c73SDzWpRkxphYfCH5MLYaNVQQcSreGlj0Vn7rMLQAcYdeGN16r1L3D+i
Y69gFasVqtmtvVqvz+vz6xln2eKNqNxlsBjWw9rciIPcx9f42r14n60fYG+oeonxw5U8Q1XZgLEG
PMhm3RIeItZpvvG+Doyrdvo+O47X/mo+1a8K0To+EzxRBJ2oJY3rgOA1kn+bTdtv6eXjXkUJgoNE
P0djPi5FFT1FbbUhpZUIjJFBZVt51Q4QYrcNktbGik9WRWKN2t4jggDbXXn22ui1L/OBG9VZM7e2
vqYUAgvKWQ00aOruwqI8ZYQ3vZElZC7bQSvvRiR317bXX6aw2NR9l33imwRlUhlSY8bZJzrJS6GQ
IKQiknjLbfuT1Tl0zBLKzaQ4Whg+Ct7E4ye1JpQODuvmSi4njszDNQVcFTxe3XvclLLqnZWoSfW5
fZF2JQ8S3OfPH92IvPCwwvWTmIk6uFDbDoGs1eH24+27tObSaPP8ZDBOOzD5OmnRKadzu5FzIKJf
ETN3++7dj4rpyG4S3SrxrOJQkiGdUhFJvhrMyzZD5j3c/mYKHLGMhaJDPEciBol1chkQbm5/GZRd
cZAdOYzzO+h7U/vlz6vCpQmHB6fojfxw+xImQc7NzZf/92e378DazMs+z+wM17Ixv2Zd8LwOpkBO
y9tbF/EcO8lMdxkaFTactjoEdVhuyWZS9VGvzHZbgnebhPj7t9dkj/18nXd/lhCWSMM6U0vmpM9T
ISMinUyMTHUUNyseaBChNEkUTOYVJIlncGbIYUHHSCKPaZKqKRhUm5n+65fbn4WuymjplUdtPuu3
L8xj6Z3GfsrXwRnA3WhIJCydVb8TMZQt1ZSHdH6hnvH+T+3g/yf7f0D2N9CHIQ3738n+m6xU8fe3
X8H+f/8//wX76//RLcNzdDBO2DywUfyN9ffc/zgISIWPhNRAkwmg/79Yf8v4j44WHrWMqf+X+P83
1t+0/4NDB/0cRAPXQX/6f8L637Sqv0ifwVBYgg2UIcSsFtRvkr1flCNhP+iTV5HpLNJsjuVU8UVL
yuRIn+7SDJ3BxD+KGLpp6SlmjrJsTVkumdowo6LlM0VHs8Xd2lDXexWaGFeogocv0eVZGPGQLOp9
Y3R3TFSQqRHys/UjONu/nO/rzzf7Kyj9naoVyQsSR4RJJl4UTrD5TnlPJtCE9WVotjof1ZIJ0ibV
ckBGAamEhWlCtZAmMzT3u4u16oPXfi/O+/ni/qzadm2CEZx3L66spDOMXDSgBMi9BqsgM8JI1Bgh
XTX6RRuEF3xoGg0NdpYWQqA/H/u/vj4fG+kPLtcYQsF/Kn8mAwTISGNrm3v11bL7OQ8eM22NIJEm
ugb3Z49VZqXHeb1m/hd/ICl+rzK9Hf8sd0XVyWX5m1MEWHCbUvc3WyHIXcF0xJ69QKYzAgTTGSaj
Hm9CLCooBzqPBuw4Eoppb9HVFAwsFlaltA9Oic0R/3JF//2OLCRe3Fww496dkWYgasGqmoa0U9K4
wZhFUJ5t+YGCzODmfPcywuR2cZGQOnRA3mupazKw6k4GLVjZWVaCEmqtBrTPcAeWqdMQWxcWwXmq
4fuZnQHBWeuvrkIpnbnSPFWWHQH1cZxjEtveB4Kwd+o+zoDAjeshBTMQKDn2fIZ+uaeF7PA6Gk27
reV3N2CYjfbrm235EKKCp9imInWCpPrgSvj9tAvTRCOK88VAVOu80/YGUUp3CmHQNtHBLxUBtrlK
h6jz5+v93866aSNb9Fxi/5jv/vPQdKzwiYGybFuHg4dgkMNQ9HcWGXK+D66jfzuLv77Uu+sIIS4K
B5G1W28EDddmJAm0Ca0TqKyWS7weE3g2UePdnw/Qeiflu314nos62sLnyAXMw+fXD4+9k+P1PTc0
JjCijbSm2Pn4b5rYZahf4V7t/EuUjO1dVfVPDXOr9Si7HUuDj3bUZceQCWvdJ9oWvrO5SzMMYmFr
bjqHdddrQSiMQ3qSAopy1/odA/v4B6mW1CTBTK4eumWhwh9g7KfdmF7Z+1Mj0d/BzWHGJ8Lew+be
aLUvthTx7oMjn0/oP29cul2QWAxHeC4uhHeXLaooxywbbtzMBHZjDPG91UAXjUKOSou6+wYoquw7
pAid/1RnNiIfm+qfQCQkiaLDKP6YIeFGZeYbixbWaeWhp7CYx63CGDZ0x8Vidh18EMXOIhOU8+6E
2wm0t9RXxmTCszDt5G6ov6HfIC7e6/Vd8Hl0gP+bScsON/n050MmJejfjpln17xYCf59d8wJrc90
Yue2LSWx7m07HXuZ/DWUIzD2/nlKynQ5tR4GMSFI4hs5HZr4gfnzzKRnU02JdgrL70QWaie8Q2bs
lCuQ/69RMBnr2CqZryOocVpREuTpbEIrc5/8Ntjh1k40L3rOBxKde5fnpCYx2ZHXu206tkZ2oCMU
a/Jj7teoOTX+zk6Il4YF6GMGbNoT6NaFXRCWhZnvzmx08kfIkhmOyRSCyo1ck2GVPPRtdx9W/bPX
HQFRqCXQZgC59qOuC7K0skeVCEEsq1bRE6Z/1RFVRl8wS4toqWxS1ybcCKuS/tmiteMX8rDogiy8
ZiAwO3y2ErZVbndRTrXIYoTnTP6/jRWxA1pVjAxvZM65W2R0KU3v6q5GB2BuV7VPyGjwU2vNJezj
Y1rb+WaonmUMIGy0EVCUXXawddkskqkBmyGUScSw9mAg/V2U/rdIiW+lq67CfnJK8kdyKb6YBpGT
k/3ZzRllaj6DOMNhbuxayDk9fonq2mcn9NggzZ6bMsdjwXpFTpiCqByNH1xVvy9c+DapWlmKKe9Q
iv1zBRnqULSCSdS2RU9fAenyOii0wDOfggEeHlS6ZZAVxQfr/7++KgZIbB0Cd+x7R5+vuDr8KeWx
q7/UVn9P7MWPVhGJN2nPyk4/pb7z+YO7551tj6VydqnCNPcN33d+c7jgFeoKLWupvewOjxXRM+OQ
PCqtqdfqTTCuoRF/ZASJ4FVM1z+/+O83LnYMcy7Pfdx71vsonLAVXYJvhcN1y8/s9TfJaKJpmdCG
Mzw+6M3O1b5rvZt/cJrf24xuB03J4VHnWpbFqf7np5uTP5M3Ped5Fg/53GGwbvJumYXjsE+LGL83
UY6iw0+dRdMZWhz8jiJ7c7oXIFIfWeH+pfzjNOB4IqHINVzqjn++mzTWJsOp/Ho7DFRBDEsWOto8
VBnku+QeE+EMXhxOKJ2cUru84O5dZZmXrPOofyrphm5Fpq/+/MmY//bRUA+TBWQIunL2u0qEBqM9
xZ1bQ3wgNDuDwFlBZdjQFnihff6jq/EdkRuGWsExQ5572Sf22Q+jG+inOjNe0wG1IMrP5hBhiFvQ
YQF66KBe5nNdNXr4ZCTmXYPM9UwpQkxKz6QryO/kFP2I7GBYi5Rf/edDeu+1v33ovotnAtuez17t
XS0S2pqmBZEFqsue/C0pBmF7NqDSrYuOIRuRvuWyS2K57Cwb5Wc2pLupRgWQifnGz9mt1brzZk6U
Lk4HdBTJal9VsxUZ/SBWiJUL6pZhR6Gv0pCxZGt7T7pZuuvQiZiM28h0lX/yCWTdiZIDxrcZWjxW
hyzbhZwjgjLyD6ov+52f+uch+3jpLFLRWM7mv/+liA0M5eej19fbDklvE0U7cg7JBdbG3YR+uGvA
hgo8GlEPLqMtigF4+I8k1lYiouDvWlvbUZ6jcAgGZ8UGkHAfFGyMTgDWowr6nA+0s5N5MwtWGtDa
V83rcbln3iErjJrZ9Vz/ONYqrxjz0M5HlGJW2BW79OCFfbiuAoCcUTy+TXWOriqF5JQFTMZNvX7s
S+f7ny+A9865387Gu/uM8VaPKnms0YkazLgyxpfmZDCGdHMijRAbrVkXqiVCL4av5Mn4Zg13GdNX
lzSXP78X8W8rPQU4D2lWIcN9v/SRHWf3I519Qi/dbotOdTzaZvqpDfy1I43xFIvOBVxFz1kxYUdw
blywbqQX16/2vg1rhzd+CkqdU1r5DVvV8ej6ubVQEyrkfK5xyMpdDnb6VczZ8bHEWGC03R67MP5i
6TA/7e0nfu2T8tpkRQAThJeuLHCQp+CavPhHRo4dUCXz0mT4H0TufM4rwZyNQcbCmv6HsvNYbhxp
o+wTIQIJjy0JEvQiS7Zqg1DJwHuXwNPPAXvR83d3dM9sGBSlUkkimfjMvecG0k+jjPpd3eNOpqDQ
Habn0HS20u1zdnqvuhG8C7t8tvqEazuSIZycrz3YZr2O4lNc68zawk9HJNl/ZL79vb1hToSuhngw
kh4Zafzvi94kuDgNEo5Tx0jfw4C4EGUmDrucqen//Vn8h0PSok80XBplvutfeRI4sq2CTUPrV2Hx
TWACkrtqx9F5JUF9segQ45ob5LYWxtO//8f/UPLyO2oO6AHDsOAu/uUsqwPCIezA5HgmbqxH7s/i
FHlU2rUfcMLYAMK9s7W+Wy1I/JVJAskmn+jkA+p60mZLr7KdT8PExz5XoLKmqEk2ZbwNLKhM//6j
/sML3VINDbIZhBOVxvZ/nw3gK7WGogsFUQSObKyPZZu8D2p2lQpupDj+/n+hwfxDUcPET4MEiKUL
K9dfXgLuoLSS4XXri6G/qDoCYkXxbBt3nGWfQqSTqPxa0ntISmDK8APPxV4D8+dBdQtWemlcpd50
XgTYd9ssFN05np5idlqd8l8l0N/7NZ5Ik0snBBjb+JvhOe67wYwGzqTRKTtPrWzsvKkN4VpNY9K6
ku9/fzb+8RVLi+QsXJK/exZRK6Rh3kuMpMUZFO4ZXl/naYV14XDWV6SiEY05szBX/usF+/eO3LFY
scJnWJ4QwzH+92WQoKYpBatzP5+7VzQoN4ypyjrAwYTEoHmgXVmjFBs2qYzwL4XIIBNSIqJBoQ8P
yF1x8hZYkjpsVSc9zLNV/cel8h9GUfyANs2jypvZ+Ru+Ypx6c47alHeUYrxzqgw0Mh1OkKo90zd+
RTHV8WA4W0ujX7OnR1j+XmDMpEQ3sMs5xb71iT/hvz9dxj89X1TIPFN0t47x1xdyFxJwqhNk4k9E
Hm3VfIr2CqnWGWglD1CkfWmxpQBZCtVtiDfHo3AkoYAhIuEO+XXK/UIz40ddyq8+icbHXiCoDFqW
v8XRVfT5WDvRZeakOdVu3RPhYhZ+TKF5KbguuIk4d44AyeNG7nlGCQDMhBIuVuHMgh8dXtv6XFR0
CAjpeh8XN+4Sab7NfVbuFT2xX7Q6/JzreJMOJOiNUJLPmeCypjdzdSorr62pAf79D/YPfy8HJgpB
veCFgEH95VyMFCeeTILmAayT8zWTd9Mb87DBmQvyrzef4qi/IeD/Tsb/HGL/Q63lctWxoUMIlezq
vxx0cQIXHoAOEm6Z2btEZfkZKwERruAH105pif3YNIcBgvgB0Py41vXaPEST/v/fU9FLmZjcl23E
364MVVHNHeq+msjA6WHZw5JDoKpLLiWYgki84+wUF1weJxzm7X+8XP9hkE6Oss40lybGZpb/l3e5
NrNhL3v+844YI1Clka855e+kCsNTHtbE+MLSX4fzjFU53FYR0NR/f/r/4ZSBH2G5hiUs1NhLnPT/
Xe9SKRWEeZq1n/UzkA13jzQ2cdp2FSe55pHT9F+/Ma2Qzvf834kbhymrJ4h5NvHOf+0lHYDgfTgL
/s8hd3+Xmp2sx6qzrpKhDdo1QNzFkHl376ACP4iXYfCp21F0tOFG42sP3GuivBeJGm16WFyrcQnL
SEdyE9Ern1pRG7BHYVp2NsFIGSCvZydo19XUmCvq5PSkpNJ+aRkxtWpQPWpR9tpOA0LLtkneO+lu
9anNbi26LLYIpckVEOqlgRzruejwquPtwh+rSf01NYzfgxWhDtBkwTu9d86hWL6RIYL3FJUOQiCB
gOgH0xzlyQgoI20UlssqFRN0H5yDOEM+UBrK1VSH5jZrAaD0Ub+x2Kifu2+9RFAXy8F6dXSk4iL5
Gpjro+JaNX38ZNNB3MrRVM4jGOV1lRf03E4UuD8SG+UCYVzHRQIwQxJ+aQsBa2nS3begTQpft4Gy
dpphPBRu9kIl0++bJJwvEueGWfXi0HXuL5qg9FwJmQC2R7LCFbJ4kVPypDYhuN2RiAhXdNPPiLot
nzr5bpRmxtlBWiahp1hPcXyup6kvH5PY/kAtNX+oqbgVTvazy2NlW2hGfJ7sPj73svskGQPQNmEI
88rJS9QlEGjp97IBOzZgnVWXAaCL0wZFhsiltYnRmdsZ2bWENFLV99lrpyS9L5aP7g8R1ulgRzBy
DxBBfOHKHl+6EkDwxJjk/pBwCCroHM3HeTrizeWmVI3hj3v3x4JUei3CfH/Rbiepbp4YPVqn+70/
b8Y8HDbVyEzOMUlnnGKby55WxudgnOJzaKDaASpdb8IgLY+RVOGCY9/CMGE3v6RFbJM1Bx0hImN/
uN+b8zzbZBkg23QI5welbOaHHv1MGdQP90fY/E0PcZZg/p1TROmLnSowr3/e1EW/jqlVLsjN2fW3
qfQLxu+7diokNW5lPMtUx4QN8Xbs+nnVjYGB9pmWitCC+mXiGdhGth1iEDVJmV0SOKZCvCpRieQ9
opdRKJPVqlJ+dBW0CVnWNyDvkEiTQrmKhtkxjEk/kIruAX4NnsIorQ9R24br+4c5Jf55wiDaI5Bt
BgW/tSTM50qZAE0HPnKXxP2VhAaiFY5aGwU3EptBVSoy2w8VGQiC4JJtolo4IcshuTFgGjZyimdv
nizG79aA5EaNh2MwV8m602EnZBMyL8KnYH+AInqx8MqsC6ODpz87fmvJ+WUyBCOMcJjPhRLML1qa
HxSk5rdcbZqX/Fe2PGi0UbZHaM2bAcYQTsb6OQzc6dHqYLraon7Gil97OC+J0pv1ZGOVYGonWuIH
q431h/s9SlfyG52VDZQXU0lHjZRMenOy65kk3jr9RUieebCdzjrkUWbx+iZ5ugtK4qDycM16rfFN
CDk5v8vzMqNcafB1wFGHwzYpdPGoEj2LZPTaEy6ycclx911CUJ7hUVmeKoGc6BiTGEr1mSfFWJ2V
SZuPsmq3rXYUzYhrlEn9rUMN/CuUxtvQj0cxF8WDNWr6pWx5nZSAZ7FL5d25BQ1rkJH7iWWcvC4j
NJlBEJZThma+GVqE4knR5Y9z3t8mR1o/88QpNu1Qyb0CVfjNlC8m8UEvOvkxeqUwOC4SNFB57fzs
o0OtTdYv9r8S3+tM2JISpm+mxaJ9edzSqXKzirTLQXKs6k7ZPls4tNdao027HhBxBYXspZjiXxwk
2a9CD/jy9DHRyubqEOT9EiWIIeP8RfZjf9Od+BxNL5VRiyenccsHJ5fPYd8Ezwhc0kvSKR/3jwhW
js9FC4gnDxafV6HwbDB7vXGRIbPOCh7d5WbqMBOV0WwcM1agXpVg99aRG3ozw6VdpYnp2Q0sw4vj
SmffVk7PGVSJTWarv+UIEqcuk/aRgEFxJrX5BwFs7SP2yvZRSOYHsnTgEoZpty4Hk7Fz4Y6HsYDn
VC8fJn2XPMZF5Vmj+svNm8GvHWnvRst9k3qR0q9ZvBc1EjUUg+jCMI1/t1880eNuUFAs96NjXAPL
ph/H95i15oW1XL4qZOogAO9YU4wYLzjwrJOJy2pjdnHkyThENevU08P93kD42AJVWJszvvAJT+a1
kW16lXkVPVjZi1uH4TYfQPMPeqgd1UEXx0pjYmOTNuJZiqUdLMG1161dIhrh9Rx15mtpFV3sySY/
XKTV0ahyddO2ieuDkF73qVlsWdG2N8SgqadLQv5qzamOuWXwKrWRwd4vdqXBZ6MENiND1/lyvzHZ
G4jUVX21bUJI+fXGCYW2N4LgfY67oxUB3UjqL8IpPqyAkL6MORu/wBFozr7PIuKiHOFiNpabeAlj
Ih4o9MxCJEh+84M2zbuGNmK1ZMYpg+vrevUZp+mPNA3QM6JYD+f4i+grv6nkylRGY1O0Bj8Fdd8g
obbYzm7WZpav2JTaqH3taughWvOZDCf8tD4NDEpz4+cQWz9UAO0e468b5bxXIIxe26nGNX8wQ8D5
AKpzg0TM7lWbuus8Llvl6oFQmeWqy2YpMFCS2Cu09a+kIpGIan6gE/NBNPpSOwSDy7GmfBdDfJk0
53PuJIl1RJwoYUDRajtQaTKwYmpXrVmFQiGBv7wBXQW9AV0gzVByEOX80k/WtbZwPYms2qfNvNen
7DYARelpmbJq3GNJKHA/iy0Bvn4bwxkfNH/xnZsZK0d7QoYc3bDCjt6EhG+BbTOBzCedPxslq8mv
VRXUymp6HLphPFnVc5rWw9pKzB+Joc7rvjUgBA4BVYHJvDbIsZLGzocjsprkEww1c9bdCjf4YU1z
jeJ2IoUyoTJR1HwZMsICZBpXl85DlvTOZp7Hbl24ZMzgT8x1WNvYMB7w97/Hs7U1y5nYgGbiF9LF
r6JSL4xKBtxxfqGS20xklOe282c0xsoS3LnvBl5fXJOGda3MGbCsxtlOSn3WUjXxUISU67rSr2qj
6IjIiUgj2GOdaW9a71ymFuHPYPJSRQ4IOytNWmCO9WW0lYKMNdFsWVUNq0DBmxyW2sVU6CMQW8fb
dtDc42RxJBj2l9KRxE72+7dS6OraMUsIJrOLA22+qa1LhywAgASWtTE0pQRxTcBVCgFoxeAfXS5h
r6uB0BiMviwtrPlsR0OPTy+KMZOH0JyRiov4uZvnjohlkKsW/j9GyaRorNo+/3KS5Ju4OXyT6BlX
PZXFyh6abZrzHBtD+2IN+q9aVAgMsISaP4yHWGEZHboDZ90oPUmMIkQAhT9whcBaMeEiJd3RdbZ3
ipg69tl5CAis0ax3VBwhTj0z3TaWCW+iJ/QoE5YnEui+QNdP+mKNSVT5ZgpF8e1xfGiqAfE6m8+V
qMdjX3JdqgZ7n2sxTAaSnPVQnfdt3X8UXAATMEe3bmoeBsz6YKUiQqEhKRzTEXD6/V4bq14DDHM/
tFx6ZGP4uKIrwAtIL2ObNpc5oymq6pg5hoIUJDq6RV2uanVxmcRu4ZUqM2MnASaWh83RIeMClUEb
DoutQFvfH+wTvT5WXXjSJQYudjf1USgNE8VKrT3yXxD90t9Uq3ysNL9X+7O9/Ic1ibzgYGxOTyFN
3qUQcmTDYHxJ+Lz/7ATOkD1kJx+sBuIj2TDx0aJ3J5u27b0BdAzHFRa3TE3bo1kncOryRfbRSOCM
sXMp03Sn4bDa4Cv8TYBBgSMurVf5AAqsX/4IacJygQQ5jM2B0h8j05525WT6Ect2rBIjseaIwDFO
8gU0gQenWaJmLRTzjtvvpgrZyIiDbQ1Ksz3eb9gLbu1Wc3eNYm4kQP1905kGErUc+04Wsf+vGweg
qKm8NkpA7vfy0f0hWvBTXNjJZm7yY7xEN895VBwdeHsOLpWV3iMsYxAFNNqy6hXcgY6QjeWvXENy
8EQ1F0d+vGI/g6e2u5yMeocLf6Rmxy5sMviD3AMU6c9m1O3Son9zCD3a8lFwuN+Usw2drhAvBfBV
jhOTBPvlk0nmclTe745msmFMZ+/qYgoJ6Uqj4/0ehuAd8By6IHz+rSHGXVwNvt3UKN2Hpn7F+ie3
f3yogIo88pLq14Zuzigp6PIQ9N7tQPebSTHJWStfszLM/3jY6cgfLixE9uNcZcW2M/SWXgNXWN73
yqHBhCpoTDcsMxxY3QM2i3C4wNiVh8huz6QBOEXjsEMDER45XNeEzcsn63TihXnGV1WOK0TQwWFk
AkUzk2oYgwU/Z0yszpkEkZC44CNrvMS8yXGWlK3dbMPoa3ZEcGTI12yytMFhU+wTqyYrF07OqgcI
Q34L0W6ps3A+qp2ykE6yVP0Ye2Vci3v2pOp+Tlq3lQ5+y5SU7HEkLbJxxZIguaiqnZypN/0Id+fY
KNsjb+LiYN0fdUPFSVe4MzCaLY/2y1eZtUg2esCoQpnEZlbVaHd/nGgAwZti+TrVIvUOwcny5feb
+7e/31NH3YDSl5JuuHz2j//nj9v7Py2JfF3nvQIu5P4j3L+quv+497t/fNzYlre4Xf6vn03ef/j7
p//4ScwpezW1mTyX5Uf685eIggjslzReS/I0qLmXz6aKuWtNyWU6rLpDocnucL+XLff+/PB+7/7Y
X74OKUe27fvi+f74/YYgDwKr/vy3dtjCxpDRw/2hOc7mTZOXv9sOs4/lBOUqd20DFgQf/nkD8Ak/
8lzzbN/vcqb3B8OVpudk+qEU1OJR3ZqEVkOqaUgiHlQ4KmgoF/C/2W5TMt58mcMOqaTtrNRlF0jg
FJZ+o/uWiejWMhT4CXLrgwtRtVI5nP20ifZ6XhAwHvb6tZsEAZ1BIc8WealA3bJtnjOcaVrc4wax
mDAH0rWWjl8ktan+HOWsT+EZJKan9Gx7Y/W3Q+vyEDHqoM9+zO2fVGyR13CQr+p8ttdtruPLMTh7
rDT7amV3aUzthmAF2aeMMy+IgteSif1KsWZlq872L9e+mkLdlpI0bBlmhwBw5MbWBN1/0D1nCS1d
D2p5ASL6OVa9qIG2pbrmY9EhLirmGiyMdp0nfRtjksM3S/LnyPBEF90pw320dnoVPzBqP90KhlVq
yJU+sgSOSxeaWEHOkJ03a/JafsePQE5uMVnAq0rXqZ/Cq17Kq5aU351hbvJcAT8xxV9EoQd+1NF4
ODo5vq1xSOaariJhiyBRWNDYMSxixsJEDFKZIIyoUYaNwIt+yvXqJ5ixXi1+BGk9+k3oOETJOu7V
HsrfgJeiDbmJn1XYPyldPW16lbi9uJBksUbvOZnaOW4R1VlkiXBWYeo18Ph63y4L9xg2aBNiaiNR
jAqEhC+rCMQuGp4j5Fs/QkE5U8XBSUGfchTTHmwcaiRdJYwRxHbqJvE67svYU+u88PCLEBEoL0n1
WRqhhBGxxI2aIV5XsyQAIhaYLNTB9t2waVc5gWLZFOL8aGsu9k3KWEukF0VpiOQN5i80junFNhaT
SeMc80HG6MiG8aYjPMP19qpkVXu0jR6oXgJpRxh1ec7iamcOsF3BXRFHk78o/AhHk9HHqgoG1oCB
IzezkRnbEuv4rtWqd7rbwWOHU/qhrQ0PMXZvKHYroFSDX/VduC6k3XgD600E6TUbxdymISzp3RmB
5ZuG6QCfiJ9oaCafUKdhlbCXJQLmho7JpTKhNkBqcLQa63kgtggvLj7YDImL6iUkAO7vWSV3W3Nu
FdWpwJDN2riiDsaHpQfou2cmiaiiop82afDQS/TY05OmOXXMh1oHZZZBFj38lhB1+ui8SVFhWcNU
1TcPdeAngKrwsWuXPmTC0Eol3qVqCXMK9cdgknnXktKzToir21pm6/poX4HQpsavMVOHdUvcJ5mB
1PuECoa0FetZxK+6RFwaF73pkRJUwrilSG1CkJhZnW0VJWuZfpCYZpfkO81TMfk4Rq+mljWbiG/i
Mufa9z2OaLUdedVgi50KImoXQARpwuaaWCRKewvTEZZCc5ep74sGjFBdihH+OvR1TPSz+RugxbtS
xj+VsvruR2kcejErKyp5y88t5Fr5XG2BM+S8jfj3rgRIoojog5jUrSzMGltbXBJO7drnaIyA1+mE
a9YFck4cigij3fiEzsnxKgTbXDoNYogaOe2aEkJt0oGxIk/iE/7cdOMERAgz9FCBawmrKU0IWR7J
fm8gke0VujkI0+KY07uH1mITHyjAdFV7MZQ82Ob4Wval6E1KIMXdTRDZ6j4ZQTkl0SMxhp+BeS6r
CxhSlb7b1JdJcHKdS+GeoyWkaTapzZqct/byLhr1etzXUjzYYUMTR84mO0rbt/QJWSaF8rlebsZ1
EhmM5orOPnS2S8px3Zxat0rPf9xonI2d7n4HdUSBxRJig7ea1d9KMEv17To6lQUyFTNO1jbrQHth
aUwacVDmCD6iRTh/pKGUnobTfpWHQVOioCP8MeekWqpJzTebcO82TFaIGEWPoBTOqgtJxbXtnTUV
QAHjet8FfQOh8t0QQPgrndiwkVh576UdCmubIcJitBWs+4issbAklKrUOK0VIhwZEY07Q+3fp2KO
9nYw8L3ytRJA2+C6ohH+EW2cCpd11WshxDR3wXV22THW03JF1PXWAkbxMebDh6bKNZAprhpqTB8r
IeEX1vRV4lef4LbjoLaYhTrYJZXqhMrZH6hgr0ILVwm9zKpHurnSeh11TTO/xVpobJO4eJ275BzB
BjuGI2Hu7HIUXm4YPXIiZUOmXluUV8301AacslnUmRvWzT8ZNpprilu0O1gwifXW2Oa4zbFIfbfR
/KLTOKN63pku31PneHyo+fNN0QNl6ritejVc4YYiCzkV9rZNnhl5Yz5yt2RNP7gzOZuJSZCdDTwC
oPl4GcMSphgii82YLz2Wk00HF5qDrfTyGrXHjiRFQLXOQ0oFGGZKc2v06iNOXV50xpCeZdq+pTWY
oInhCwGMw9ZkarahTg69mAjfTTNVzrZOxTky6ELKEBMhSWlHm2X6JuPQ9sLQmLdjMxxghWgbGHBA
DFA/P7QuFxd9+CFgb3kyqWGMLJYY0CBiM/3E0kGuAgskAFIFjJACzk/JyGtbEkA5ON32JNGI74cw
/RxFCAFCWAY29ZQFD17UbAnuNcaGM5ZZ1040c7Dp7DFcsVDbM5eZ9mZPvkbbEBLfVcFeIbUaVZT8
rcCIghuVuCcJtGyboalEjaWxbJNuubLR/V0YBainNKvXAlLPtTboYYMJ6opbSgc+Rplcb2pMdETK
enUHkwsI3QwNCrO+1HY4t5qrHvwAmZZDGwi9LAm1KxqF4hFt/JJCCj1O9D+bPqiezCTpzzKKf/J2
q586p6esN6Ni5Qbf2pDkb3E/1Hg0FblWlw9RxuVeZ5HGqw+l3EcZpPLaDrejHMW3EmdHp+o2jSu9
oTbtt3wi1hgRIFMSm151IvIR1EaDvaGjJ2CUZAYJCDWtHj1bjPMDBFnQkYmR77OCEnLiG/muAh+5
jn6Z5KRkCUSyCoLVhZ3pBdhb/hRn/Y4RlECOln13ZjesCUgKt0aufqfdQ4KI/1SPvxlItGeCZln/
ZUgro4JosLw31mYPRTGJ5V4VLaSCRsW+ofTDEQTTakQB4+eIethtUXZOtZpxRo4sSWheijCId3pl
cbRTppDFgQhZ+yAsGKzVoKPCC+G6xQENbtD9WpK7LC0vL6ZgXBjkHRDGdt6PSbGVMWaldJq3CgDa
65Dgu510a8/Sdgdb8YdpmN0FyJ3KFUQM26qELhnmXF0D096j3Yt8XVXdU1ZTw47FW6NFkgoJLnEh
3F1eab/tDowFFMuzBPW60qW+sca+8dWpHw4Z+ybSBiOaeMc4kY7zhbWOgahtj5s0ma1NVoyY5Etr
30VxsQ0zkmHm3urXdgjfLICewjxBGkCowR4F0Yo9SvIwcOqKWJg3EpXNlRrk9iqvEpgCBRMRhRUY
QpNpY8WGvlbHtt/NTRbskfIApQUZkzkZsipOipEoQJ1RlWcSiQqRzZxWVjC9ALM1jzqOBZC/SJkj
CS+zcKC5S/A0jyLLN+QqIk5F3eJXFsxpFlUxgaY55xbj8ZVWt5Nns3gTarvnRJJIP6yBwccQ/XDg
UavIqlvT/RJGMOwHnclwq5urboop+hZir0aXva6MmGrB4TKq5oay0Yz+LMg42uY9KSNL/3mEdsv4
UwtYEpjxL0I18r3huL+IixzODdnWURJdQ4lZJOsd6iRLzSkubCYqFd0dHW2zW2BnuqyL0zgdEE7T
+CUt9N7IbHzI6T4iTBTnltwHKcb3uiXadizc1BvTa5LU9qWprTXiE/kMsguylfIqJFsZu7lBDCND
QJcfMN3GU1HSeDJcOzlJMG9S5Dg+T0ywawwQDWawUeJA+WWNn4FdWK8i+aimPNjAhZtOS/TLvilg
TyFh5qKeRueowAEjjOI5L2R7BscgfgzjE7Q+DBDIEs5R4qSXvOMkYZTvpwhObnnUMx7KYoso64vp
0MuFDqppJw8XEFvb3QIqmO8pa+yLEk9MsE3Eq5aOatRReP1WjBcG8KorO59xEy03rRF2eMJne0XZ
6F5c9cba65RP6i5synTXzPNTFXXJiRXF9KOBpK3McJuGPmH9ZBpvdTs7t/sNY7tdkmpf1cITbtXM
RoRqx2tqd8xA4fQ0B4k8cz0YfhiDeoi06NfImJip9cCGJkKVZiuAguc+IJtSKo2HGog/q17cSj0V
awUOM6Phnh37DD6xzNA+O9Xo7KkYKqZyQXPVZg8ykYt2cWMU+rSxLbUgvT4H3Ba1IJkcEJ8Mijex
ppJBRzLaUVUG1jkm6+bajHwxBeMtRTcysqSsE+mQZZjKgxsi3o6r8SuuofDocjY2EOnkwaRhLeO4
JcKnxlabh8LrIy3cCoexItlFWVg9FmbMX2mtY1o6TRn+DyJXt2DigpVGSI83B8RKdEoQnmKnuKaR
Hu8iFgxMQKe1pVdvLN85RYwi3kqwtJ4VdzBlSjLK2Y8kWy0L+k3RJ82CjDVOwvyNFlXZm1Hl+FLE
B/QGzfF+ozSju64kfxgik/NbPpUbcoPE08A7/pAMbY+LQB1ggTs/iyD8UjBvXjNdRypZVHvEVADu
An2kZCTulFyN3JtGvffKhpxUt7bCfd5BX27ymkj3ua93ZjUS8GoxuZsmyew1Wnb8IFlMc9slQet3
C4Onjp23uZ3JWCiRvetjc5QEq7IUKd4wxna8JNx4Q3D478lQqX+nbDx09MR+IpzaS6z8ps19cyGF
QZIqAlJ4Epo35bq5Bdpn+8WYQry2gMuIOnqdWugVegd6T1cQ8AVgnGCyjTaI+yZ7MMN3V/uu7UF/
dcsRXZ+V/SwV/KGS5OyfzNUBpvISG42FWatanN4Y/saIxMBO15ttlI9PuUgaeGH0gjmECquDc8M5
uscCw3TAT7sh3uGxh4wfVV5AbBN5JyO1R+dY2ziFHpqkNdIVV60v/VHN7S+n1xBv1oHpaeb0ZFi5
se+7fuWoLWIFDRFyXhQ8o11H3+GgE+gRvCG16cxVrFgh69r50zJQ4ZYsx+keq5Jr3FT7pUKAerUE
Q2MG6cKy2gZJBhqjtpGs0xWlHdGkEKQFcy3SnZhX1CsdzKmXxuK9Djat0Kj0FdZ+XeX6WUVYSeCW
uwquEEKDqAdIbQ5+FoAaKqrKkwBnV2nlAYFj+1n5llEa36O6xz+ySpn0m0GsXxUhBkAfyq5Us809
9VQDj5JbQX8GgfpT5vIj1JiF5D3hBOSwyRXYTIDWyhK0YrvnSkmbkyBz2ENNlbPQZIkKVXdb6Fq8
4Xq/vHVBb8kcqJF8S0qNMsU+kHPCeU/4RWPVNZd6O1wQOdVOp5yKp3EDfFTC58chb5HltFcYyVBL
oK+rxnVXss3NywTIeBK91b3CpJYZP00qep4KvC8qoEvWzBOBaamfBpN9DM2tEDCrZ6UtPLtg+KWZ
bkcUDkTsDhaUHzRBzjYk6w6l2X0yD1d9Rweej1F63Iws2bK0fGdNZvlTqDPWUrDWUAVtQi2C8mWp
x9wExib1PvhRM1yaJPvaHvfCURlAx8ui+1GnEZSBNEQOQXTxY1e825qRHZDBDiuSn4RXR9VCUaKv
VxisDV2s7ybsvWD1cS2YjMLx3CaM0Wsqx9x+jRQXxF1OKGANB8wDyw0AMJD2dmG18WRJfA0NvQlR
Gw9DIQ7Y77IVW1Uy0idE4g3euRVGKGMdRa1+MlDl7PMxv5K3XZ6KIrmHYTUX26bmtDpi1wqKdwIl
3AdAwVslZrYWJ1D8ZNs9UUE1vFh1xDIEROiOlngwCdcsP0MCkhrXn9UcOYWEyVzankJU3IVE3SfB
pmyZSNkHoWW5Z/TlRE/NH26sJtp/C2xSF4AQS+cOXmZ4ANOfYroZ3/tRE+s76LkFOrqKNkbgRhut
pnwLS/E7yrqMLUfx2dK0+7IqAuIWv4q0hdAPL3prm8nnCOobgQzJzgmWe9MZS0/DRbg1nOC3phUP
sGeWuS2D7EljT9ZGmH97XtWuAjlbFJG5li77l7zM2nXYVQoQu4RCFmvhGnqPwTmbf7HnpcnKKV+C
GXqwMjAscpSEwUIlz3r3ixnGOqEQebXH/dQ19iEVnVgLkzTfxoHlW0F73mDgP7iz/t7YibqN1Sg9
yMrqEPKLjRYP/b4ukp4GnaOEOvJWBN/CbsqbapgTagin2RRVkvhWyDtziZ1g5ujSUCNQdbGNhOQs
IZJ092k2/gRtEx/DbrrB0lmHTV2dMpwF68Qq2RBCxWKSgAxrNAkqK6kH4oxh0JQaH4FgRGOkHc/y
aO5KexxWlikhrg2ufjAd5XeGkVjF07pl5Mj1YJgckpj49QzpABsvasKPAqPxQlaOD+4U7XQbSRcT
2tAz6kD3bZYtaWQdwtwpV+Mkyr2jWBmEKoj1g/FTnRTnWMvOxcA6xnvbuJQMWXRQVVJRbqEgcXUk
eABibcsbOWtedTuAYYjuwa9m1VqXrJ+kQeq9odcVKpKKc5/c2uP9JhvNz4rZGrO/uN4yvIj37Iuu
gVMZp6jRf1NTqh9ZY9zMQI2gRtXOVkTx2R4gG9bxIDaMhIhED+h/cJzxBLdBRq9p7Zi3xK+JW5Jx
1ks4RP+HvfPajV1Zt/OrGOeeG8wB8PFFN7vZWVIrTt0QmomhSBbJYn56f9Q6gLcNGH4BX+zGXmvN
IKnZVX8Y4xvONa/X9ViXvHTIWSmYivxkVuWxEao4JVBGj9XkPFmVN0Vmw6G1iIb13pYrI02GTYHO
41dHuda3/ntctBTno0WKvSCkowy0iTrAes2JyypXpK1U4qVmJBSxLkPhMVjNrezbF4qq+TgRB0SM
evFWUSPNaWcdh6DtNhjBd7G3xsfUqeJEGu3tIBiYzj4G+yaeN2lnpqdW5xYlxpDesIESnilBK7Dg
wjCS/NQANLggmduvQvZdBSLwSaVy2GpTre/nOfj0EK5tdReOmT3hPcC6BW5VdofGlNZ5mhNnE9CL
daR9ngVYBAYNo7FvLXqaRerXYDG4B706KhN2MbPQcqCXg3d1AxEpGdDq4C/nPY7vtyIuXMIle3Nn
gyfcqNpkQpNWMTTb6aBPdnAqqKWPQ4HL3K2JRAHYdEuHQjtMyZ6vg75cy++z9EBUDXN6C7AMpjn+
CRMebQShnWGPPanjQrAO68NrLomUIGQKmqax1Meu6sa9j8Ur9HXCZTr6tmZyPwo+K4+lAUvWVOmx
QkH1UNbarZzb4di7Qt2CJAF9UKfFdeRzSSCKcXJKidhkigEhoIVLxS3t7H6rCie7AAXm7Rk6M2qr
gtOq0nNSgDj4/YFu0tNgIsrONI/cHbdsplTUm/pRJvmDZTL0XWxiJ7R8OPNmejxCHQd5XesHYjVI
nWXK0zat+wzGHgxZaz7LihqFmL4gHASboSEzflZ5XT1mngKT3dg/fAYtW6xAfEn4O3ZVU1pv+nDo
hj9d3dkvDbm3j37evVQK/RT9sLkVVlK8OUX6R7ru8EdK5nvOHGyWFj2so9EKZwvwVg2grTIncfVN
styCqf7BNVihQTTznXBleuqtlul4P3u3lESSfZzIcjuR+ZgYTXHUWKXHGXC4LLin5cJDpNOdz9Kq
txikZySLpXXrWu4Pouudh6Fehm0KiEAyynto1pdZL4k8ViTtQEA1mQ/o9uuCanyTjm/45IK1xwWr
MRaPc21NBzXVf8taNFs/9xqXph9BkT1Pj2NgJLdW10vWDfcqpvNldOOdHeacoY+ZgfF9mm9NQmB3
WtKTskSCy7FRbYYJAG/bUlP3t2hpc4padHAShkJHU2cSEz6S5fRpOOS1dKYWYdtM9yYpQTuO+0/P
WBwqctkdMzkmYZe1YreQYoWDKlUHG6/TsyiXvzXPd+YP1YsdAMNu6KM3gs/yog/6wzhx/OSeQLO6
jPgfMyGvZbsKW2wQoFSiMbxlkLjZkl0wNIqbaVySluW27KwSAUnw1BWJfAA62p7EwFOHY0idITzr
12EFZpuqOAIgfrYcjfEzzpyj37YUNB0we4+KywgS63WagzvD/u4EThB49oy/SSbxMxrhN3v0x40u
GnFu3Lh4MhUfeGkFWehZGRMypnnXIJcM/0wMuqRtlhd2tPRY9XAoA2Pe93lnPsnp2xTshE1fuJcJ
suWt1/WrwZkRql6SQrreIlrB6NZNMpR3aJtGFlhOsUjmgn13TzSglkF6Um6E2ar4JRhPwdXW1aMa
HmVXFBeQ6xqNpzA+ECZi4DbaDi/YMr7TLw7jNa5t/4dFFhvbHy5Fg/EP1aHHdilJtsws+69qypEu
urV9Kg31SUegn82WOyHIrJ2OHdwbgY926Ml5VzicRDGkj+NkvUifWs82UiYk64vPggrkRv+Uc38/
YoN4MuDuujBCyOZRqIhyIzsPc0CuTYPfSDkkS8bJyFPLS9LRb2vLOB6Kvo+GgWiCJnDye4wwztUh
anMubkvYneB++/wwu8nISKY8gfVkzh1YyVubMXZNiHO78K5XOBgbBtC2qD6LmEIEWEf2VFZr/h7b
0Td228j0npjsubZ4MEsEd2UH/9ur38p+7Z6hC7TDQcM2dLUT/TVmoflXWg1XoEdsRc+kb1A6f2rs
Wze2Qk9ipBjyu3jezVCiQtmXhMoPxBcntOhS1PpVZ9a/SUT/3CFQ5udaZe9pw3in8fGLES+wt43Z
oqM1tg5F6FAO9bUWBblvqDLZQ5E6buRO/NiW7pefuDJK3eHZ1JKHNkVw24tqimJX0bTF/DWtXTw5
s++f2dNLNsEjGMimiA9VAfgHluzwNOIuGfEdfLgtg08hsicDtyGLEhPks3BxecRH3H97qMXu7x6f
ghvvhGQ29f2SO4Z3sxNbv0JjCpNQYx/0QeZce155qFtDVPpH1w49IrXUP1sj8r5epVBItaG81lmO
dttx+teUh5thr3hDTJVHjA9pqZbEO9YqMQCQB/VPoiy2c2bolzQHfVD7gXMyLXLFOkmCmaVY1Vul
9ctHKvSqGOFQDTiQPT2/RVMxTvd5dsEcdvGfiXHQPYvzZV9XCBWC73lVhca0qlOL3Q3jK7dV5cWf
/3oeFNbQslB2ApUxthDu+qjpVtdBlluvzkIuR2YShq3iwXptDDKuvv/RrbnvoMXN+7YY+oMOdT4s
qqk8zuOMWaBMPufeyl6L+h7UgXwbzDi5j9aI5iLPn4Ix1R4AH0R1Gr8w1ZkvygpS5HkB/M0qTt+M
711EP9WnISa8Et/nS1osly5wPMYpYn4RkkkbJrNzWyDCoM2xzqOHJSoJ2uZjiVlhYS6oT3gzh6ht
mTkEqNkAC/TBHtjsxnYQYVervHxx2ilS5ejjLymqmzPjg6wsNrkzUvPdAFhwz3YXRSVoaeKFyr+M
GvyoMXUUDOYIr9pu+UhQbGymkgV/PGscM1S6W72bln0f0MtSW89Xl4J/W8txoL7TjENg2N3DsNDy
1iIx32Z2D1De+ztf2N+5bYNwQR6y60U6EnfA+r/tRHxB9t3t2GqyYI1b90GgKPbFthv6mPQCCt5S
9X95OxkQJkrxIPUWXFSxXsWG9Uinaz/SVvZYfpxzqTnTrpuk2Nnvs1OKF3L92hfqNwIktSKNnJr6
aKzoscelW27OxKCsm7333tL7VyS2tLheOT+x2jFuSyzDXnj5FQuHwwZy/mzdzrh+v2iDwbIHDyTz
C/4da7JD2wRD5GfLmfeqOKHWM+4kgGd9L57IEbbOcTlxphm0Na5nvSzGcxdo5rvxq1D9zZ+C5C3V
zOQBosj75AakWDuexN+Wjg99q8aH0l8uOGDj4ATyhoSWhbnBvpopUReMr6yJK32v1kSLlWhw1sXC
rWypDohtZj72dvGVB2gvp7y23tFJpYjsnruBjiR3jWQvraG9pqp68OxBe6BhQASUDsx4lrw9G4lG
NgPvPNCUd3cx+oM9eCAUveEHnQUJuD3lOSO7hMxFo9wHE56ZtliA3KMDZXAibBeEL8ranZnETSjx
zuE2a99SpuJblt1fhW2mr0v/6HZpucP4P+4W1f8Z6u4+14YfTrYcr5AqToO0HOBxyWsSNGQblZ29
cWZtCbkn/Gg07eEfw+X/J5r+P4impuUaGID/70TTm2y79L9tv1pZZNXXv4NN/+u3/hfY1HP+havb
9WxgdRCfIFb8L7Sp/S/LZNeg4yp2ccxbOIpZo3bpf/6H5f5rJQZZcIN0GFWmy+9Ssv/+T9a/+KUG
aAgrQDBFNPF//I///r8leqv/45//HQtqGebKSvg3f6vNcYRyOlipoD4cV2/1v/4bQ8YTE0DTQq1x
WqwR3al+dfw5jtbQ2ao2qYEwsz4l+XiqSjo7tihGaNW6da/6kuCBkugypyR+a6zce83lzoNrVvts
0dYlGIQMyOTOI9NeP6kHyo1kT2WXP0tCiwCSjZSafV2/W+2VvLytyPTlMwZUE+ITAtHfVeirFyxi
Sa7mTZcZ3hM2m2BLyVo+e6QbisTlSCaq4+6brPI60zDPjswCSquu3xuUu6GZNs6etCVKXjLtfnHg
XFMftb5AQXS2+cwelikuo8GYxw/cc+R3ZNOPjEwm0raQZSAWjPLSle/zzKAZUvRwtAp54gbqKbld
Qpm0ub723dK9qhIDrKw7JwSR7W6o9NNXclvD0imiolzKs5rkbV4IJknt4+A3XziOKzQMIjKaCdHl
mk+Tu0satURmjiNrks64WVb2HtRIez03DZulHC5BeRl8MZ8VGu2YH9abTn7gd6pJHiwvVBPWTnOG
NnRd+482kkoi+et0RTKYYMa++Z5uN0NYgS85EMN47xlS7TzzefTocBJAbxVb9b1mKxlp8pIDlH/T
z/kT6srqMemnj3gsx305FWSkkbXCth9JSwCVnrNYjZRtgVFxCg4G3eBw/47/LnvGgm7J1RPwLZD6
rfnErNEC7jqpVduu1cvDjLf1pLwVImm3+RtJEKGdMWbS/Dbd4HRbB/y/+Rw1BwT39gFNkv6QEZ8U
xtJ6oa6M2x19NiJo9eCbJVgfJwakUw/E+jjmFMFMYBbMm7PHPx7Z+jzs3UBvj8XEEC7JBaqyEkeS
ljf9oROEl2rEmCJ11/5Kpf+sNX0+zGQRPekaSZjAnwyzCi5OD6xn4g+l+KDB6JjbnCyzJ6Eja4go
wQi21wDVRKRtks26thJWjQoKxRbrXav4bC1dADnlxVu6cyxY0NBZ19xcBc99utUDZZ3INpYnL7gv
hWde/Wwyr5bllCFoR4HDI38WbLUzniyCqWc/HPP55NuITzKmfwSeuU+TNbOCTYFxuKpBfVq2qAfq
qgD7lsW7pFHEb63td56wUis1BtHaQNScvQZcycyDsK71YSdn7ImmFg5rYpWXLQ2yw/U9xYWXU4tG
JnQwlCIs5b2eDIaaeezLOFX9eWrTn1bcoTkgygyhCxYkPy8whKCmZ74bLR5r83m5j9jXmqb2Hj08
odvSWL/9GUcYvi1yF7VmCVHwd1G3Pqw1Np5QVngSlQFHbR6Ef85G8a6ndvsYSPPZTciui0kQNBOf
koLNXDGmITGvaN2JDv4opYGzQFVbxvXOlc/OuwPHhpML3ZRRLE/LZJLs5Tk83CSMVHGd7rFwpjt2
5UXo9LEbocKqwzxPWVjrw7LRZ0KbYgBXR93mmGAS7YZjMZk3tv7NNUfwkbfVp2033P1AcE96g1Dz
lfXeriNQ8yqBpG0oDf1j0Oc7TbdWrFo2hyw83qqpqqlJgDsYUt+qcRpOZI5+gGmC7VMhe8yd8ocB
Mk66CBgbX5M/KO43MxGsfWPV14Q0tZsbTNMd9VQJWLdOL968uHRrabdFtejBlXQYQhNt9NAhlH2y
hf5gNl314I/e04JhdNtKQvZo1YZbE8Qg6xrvJwrvXSOdY1Lnb8mYLDsfSesOp8+Q58eZJPJNb4js
OHgeGSqlR6RLiwAiw1+12p7yQ15rP51cjs95bD7IwtnbqdVfXd2FdlK0rIbZ213c1nqq5v5dnzn5
jT+6l5oPNU//LtUz/aboqjeVzyQvYZoVJcGC1bQnHTEbyDpf5y92430lWRy84WaIb3ZrnFphjawE
4/HQ59oqFqIgdUuNdkt3gv26Wyo9fXpcUl9+5s5oP6w8hlm3GOC4/SuaNmXGNmJqj+WZkUOr6XqA
akG/J+eOBbaS6cXBdrTR9CU7lMKeIbCIjyIznpNs0s4+2pJBFOKlnX+xAn2g0fNfc037KL3+XNce
oC7hpidhjmzd0pU26vCjRY7PTbuwMTLT8pQw2hHLOH8uevU5E/OyGcoy3ffU3sfEYSMLS0FtZdZl
Bxx7rFLjoH0KtKNlW78TmQZvTdI4Bwx9j5lPPlIv/PQ5nwXEtzm7T4yJoqrlf1WuXcsUtttkxTiD
guFsKzM9ZE31EUPgwJNSylMtUuI//AUPAvbZaIhr+uw2NyM3NQ8K3epLX/So5hWATXeNBvat4aAb
Hubx1qMwHxyU5k3dbVgKI51fXII+2PoeE3w2oZ/aBtJrEmhGLbCvQrpwxmDQDq75OhpyOoFkeVwy
jOat7Tq0V3s7Gce9K9nlsjNDN+qYDkvkBAFQoQXh2Jh/zXn+KnthvM0GXt4qeGOlf6cw+lqqtNo2
M6g/W6jXZCB7etPpvbosDWhE4X+lNiGQpAB/1OqkGVYQug272G8xrWkb538uEo+w0tTHYDrnHkqy
pmUdobgT+54ZdFGSHypYKu1SW7FkLIp2s5hfZqM7DF1041iwpryYwsr2ecNNndp4FInBAwrfMbdo
jVS+yCwH2IkKfNebMPdKIroOgCVI1DGt/CjRf7BenU96XPgHPu6MpcZfbnH/nkEyI8+jblWGtIgy
72hD8HgNzB1QjgxjG5yYY7Unz3pIelu/d91tUnVythFxtLOURzK5cQFL7YyJfWHF42JhXWMkVRCf
Aw6gi4ytfpuKkl1Dq9zLUKUnrEwd0Z/MmLyi+NMsDVWBBri2H5/Qqiy77+zoRGeSpDTnpTVQR3XE
ElcGFiifhDG4od2lzD8LS6+YSc2/W92ROyyv3S5lTZgSgX6dFvRwnWprvh5gBtHMeGrDnjeOeJ83
AzysT1QTLCZw1NZj4m9dtE23bM0Gg79RHdJ50ve80xZe6h8+5juORkm6kdVpyXFcECav0tkBusnD
4PYUj/l4wY9iHGLAVRvVOoSv+g393mCmF9eRf/p2irGuwBROMc8o266OqMzRdmra+8ja/mw3z52n
gRqJvssI1PrY3ox7XlZrsDcgSiTW1cfQ7FiLJRNIMsMRv/AzrFF4RAXZtXcFe5qFdVK3Ubogj/WC
H5Vz11J7fLBj+4uA8h5YxEH3G7XVjVw9wVHbTB1xqD72nobm54JYuLOL6lwM81/LIWeWKGOPeOyF
S8HLrC1QDCTOzBjOnVEj4mceWBl1SrWWd49w8jFYQXdK8v6RmrVEqzVBTPfYj9s2C+XUEoIQHvAb
2OYRzHnuW2kik9fEQtK5ZGvM5JrF+aB3Z8F6clg5zDZ+vQPbtFebfILIMuMXT2uzQ9fo2Evz8SGl
dgMHTHBo3SMx6/jMkyu+dU3tJe9PQN7aD6+p+RPCesibh9qudlYyPgUkTR9FfTL6XB50YcchQ239
5JgEQVJhN7T/yFb6JcQgRf6SO0z30q7fUtyzondqIuVL7s56uQtYWfpKM5cZqvVkmtgVVVtGYcZR
TbYFJ4JYIBeCsaVRhLejZPGjhE5kUvW7qrhyY81iKcXEAnkHcpi0Y1Pb+UPPbecy75mRX/iahX4+
heus/EVu8/VGUWJ4L1uSx76LIb7eTY2geDd09bMiMHntAswHvKjbGM7NBTgJWpwCLX1r1s9AiJJt
ZmSIJtLiCXtyfuW/nwrXJ7VC4NrRBHKazFnanTEigSWhu9l+F2WogybChxPJjwTYSY3y+ayP5Wcu
O3QR5PpcMDE0x6HSUZOgz7g4Y8VKE7NA4M2sLl2cSvANrUOPbmzjEmiXN4DeMBI4z62Ffuo7Lpy4
C8AMc7xj1irHuxXMxg3zHyHOMwlL7DL4surNUtZzVMUaUXkOgYcBFE/JcZy6eneUSSBZ8tU9OZI5
YndyvSgxmoKqMgBTRuHbZ9TUGrlQPk6Ew1TyVDaanUWpZR68zr9WAaEc/MnEUerDzp/hfsj+c1gz
oBz6AJZu+i63p7+eTxacgt+M8VP8gobIB9Kqh41XE/eXC8B2le0yp1TWgs0UiDWbpjbkul9N8myq
CdUyEwgQmYJ2I5FBLhti6eKDpRFMx43ZkGOXf5Dul+xiteZArMcAb91OFW+52ywPajEdeEV+e+wa
uDVpktNBsWhwWwNziJmAOq6qF6OuPjBewCIiniehYAwJZMOGxjj/bE/E6+ouCa+dTkxmDAbPplzp
JhoWvag9luPZy8LOGk9EK/eOh024D0gR8J5rV/Vbs144RUVfcoET8Di4cRt5GgrGIp/fg5zE5Ljz
sAmpGFP0+lhivNoYozWcSgGfaa7fszRwefwqhGSVlZ3Zt/9Q5RqNuubCMRp3YWNMiBeXmDc0Ex99
QJTpELiEnPWL2g++e3VMDZfqKPmgxNLbF26OLmYS58q0myOpmr8Nn/nuFLOzlAkTvyr7Xltjlc4b
6LN43ARvUvjdcGf+LLYx3Jd5xqoyDsZfSf2yG/I036Eq+DU7NW93QR5sY6PFpPlETGrzzQF+OfRu
Flww41HYlqwjRgbEe8AUOrDZipgtgcRKpiVKdHxh+EP8g1J1dcCtRigCgLuDqE0KO8O9CiOTV822
Tq5HtYICXd8bNng12Am/MgvpLYsgnMWJGbG9bg9uFBgqiVLBdd9xbu9ju/liNfwLeXpH3wnYeEKU
hjoBVHwVXJtYO9bYNQ7tlJO36FnT3TAnl/dwHs9zrWjLOw7hWq1+1iW+TvHwSefKLygGnN1+9+57
A/J20+keiTAEPhVxi3cPMfdRZDPKQXnFz4WhVdRbobUg1l9GQICdy2fRWZdAOks9RrdTEGZqAZ7A
SmJqJnzxNU1YPiOKMDXjxU1cCxXqUkSZVzfslDHIYVG8p3F7tBwTDnyB/mXo4M65vggDoJGszm6T
NO2LOXrFMatixdYE4Plq0CaRd15WQxCXn8RHjy0A7aZmk6AoWAuw+QSVBwUETugUdmUav6WwXnu9
FvsEaURoWFQ7slrtt8tlCUrC6Gssi8g3oz4oMIQWib5j2l2TLY9Bz7XQTBvrFTi1pn6Jg/zVbVGN
1Qb33Axtem4f57KbzyWssQUN6os7b0pFzKyXBs6VvgPXWeU/dpN+/46Az4M3MVF06a7vHvsEp72P
SG4XkLkaAvps3tdFksH6j+tyiRBqspVXLMiy1hwOHm1mWaXjUUMbbZTKeJT+56qyxT0qH2um1Ibq
gp1cSny8XAdHINPbtrfP9lJpBzx947Y03QlAJkMqz9ZASSAtmo0r9pP0monxo+g09db4CwOD6men
admzXWQfcT6U5yROP79vrBy9cUyy2M4wmmovF+11WJMJDLd9TgXni9VaV2EuIDB6Yqc55Mwjxwol
+5OVdMDe0P8CTwlHiww/Aga7mr1oVGaD+YDKYNxKFScRUUsVsXrks54IGzisNL+XBRo3jQibX42H
mruaJTrf7aRZOJgrO8NcMXYRGQxk6s2RN1HvJaMxH8YY+aqdUM41cK8Pwkj+uos3PxJlfdBJVbxP
lIDmfCfvrf6Rs/Pzu5zZkSWSvT8VzKZseXaq/G9ut/rVAbbnlClB44x4j7lBoGIwYRjqFEIpuCRB
76N6wZ6MZ0vBCoT3Tmg9DKdzBv6ISBHSApOp8a4V9iY0B/2zDEa+/lbox6FsD2QNVdGQBjFDxBz9
2YzsCrWWGdWFKDaw7rE4T7b9sx/YcdnH2hnVh6ECFt1MNVGwLg82ibeHIo8p8ZUX+giOWe7+9kkq
mkg+3rYKRWuqBz9SjZ8WTqMaKRyjgITb7VGVxl1fBDGUPd0Mlc342Hz6NoH1owVYrCXlDi6RJBtP
c+5pmoa50t/TobM+E+0jXlkZmeWcAsONj67pJefcL/CBBSP4MfvIILeN7NzXDwUcC6yF8H3BuzOM
KfUnLXfYrWXecBuN4ZgXI9NcyxfPVU901oLTVDn1tBtinlm5DmutUd2drGWY6Q/koVSsYZbcxDSG
8G7r6dWbEk8TDB1GKQSWI3Y9DZpXPcDOZRo5vmSJ8B7s8ZgwQ78E3MumMcYHR8G+Uu5Ma/PNtnA1
tLPlBLXf92PmjeQ/YlHjL8kLuDIxuIZkFNNWSxLtAAsGv2E/k20oYrzhw4gWv1PJ3qmxRH1PLIYF
ylCJLTbSMqBqDPS73ZBo5b5pW7GvMapHHh/1RTIrJ1HjESnyXVp044Vr3/qpH97mgEqZ+/kGKe/X
gFHgmTzxAK4tE4KJ2QTsrNEFQmYYWrCOnPO9Wr2suAi3mh83z6nTbTSKu+uYiHeFCufEcYkEmjnD
E/ORrVw3jOPCWhgNI8JAbOBSzkS4izHUWBCcZmNFSFhr8HdTRv5o/jCZmm9yAjX7omOPBtDCF+1b
4/waBkJpmXD4IVGgf11854wsGX/4CZVzOgVHbwWBybq5ue5IYauq4imf5LO7dF5E9TUdi9m+Ueok
x0QX6SFIU+RHg1SXuEAnVkiTiWtjusdBM4NtDzPSwU/KLLi1N/GQtwcNpYHvVdRH3BW5yS5CVeon
hkMXIS4MxGE2QIJZhGpq1ZevEUy4YDPLTHnixkHdrnEkm2uqYDfBfylw9xAqVBxd/NxN4o1Rnng3
T2/UaUBh02P9UDljY1HctYWYkxUzAtZrOum/p4zRYCnmg+kN9anLnGedEcq+i+NPrZm0nS05JntD
bijuSQnHAYwO2Xn+By3To4cpQZC2zYikD2USFYi1H+22P3nKRnGFSWmrlCYPTt/sXMKSGZr3RNAx
vQKhGlD5u3AIEqrqKfX3Th7MjI2y3QTD6tQnyXiaACj5/NiY3bYYm9r0kbYiZAmvRVZp3/QkcPZ6
7t4Uaj0gQc0T4AQa3kKSnlMmBI2uCBwxuAvfr0OPjUp5qxOMqQXy1evlNbdRjUyNGxaDPx0oqTlc
pemga0VgS7Zzuv3VcWif3DXBM5+XMSpnyDjNok7fLwnlupAegIDmG6wjFPy3HXtUCPeDeJdt8buW
8AxyBbFWubA/MlpHyyn+erJfdsj7yd62fY85TQUgvAP1I2YvGqfmFyYSblHEaqT85W3wY4k/0jVe
EwKJfZCgBh3NUydvfUkE0URJOpuhVVX1SdfAAjAC60N7fUS+Xxj5dpuA/UuoBfNwsh0pIvQuF+Ir
29MMN2gn0/FnlwZQYkzx7FEHbSn3SNSCrmSMtjzaur+FRjXSNAx0hIbBO12JezW38cbNKieE2rRB
nHhiOij3ZIa2p4XQUNiGVkSpa02kiBIBJGiyNhN4j13Gsn+vVcHPpCkAPCxRV3svMBn/xDpUDjlA
ZltYZHBLujwrx1lL1cmwErR0qf4W695wQj+GS2eYP52UIWWN0oEk1wgkwaOafLbk9QqTNA0GN6V2
mvWJrORkAlE280Y01atuLXaIqAzzv2v3Jx9BIXZnnN/O9Rv74pKvtLdVfJYjuGcjr5eI+QQPT5K8
IZszX+XSGZtUeAeHQ+AIoa/fYzuJiQSDYYiXKPzekSxKtmeQbfxdt4uRzfpN83vxY+Wz5xrVh+Mp
7VQbzkuqTeZe1zzrpFfz2xoYvtOzDhui7xDT7ieR0EbObMQXH7NLTqmhnxIjtkMLZduGidWsI1/H
Hj4urr+10wCEb1knOwOb9K6XRM41zOmzngio9WVGYAChQb//81yuYJqZOSPoQ/fVznAgzt5LGfx2
OvRh6V2b0xhwRPPlBcbI5CLoN1XlgoLUHdQQ4u+kz6FNlEPorkYKLdBdkJf+kbEweeqqc9Gmxx17
Hds6oHU3Txq/OTWrdeDIe+yu2AAuY7SMkqLoO1PVRsdITBZ9+y/KlMC1doFSRphp9mUs7DsTx23R
Fw0g0uDLN+tPmKZ8eKvzICiA3edJPS7J9Mk6mqPAQ+7MuOFDq+p39QtGOVlQ/U5D8KbyVSa+NtXm
a6urZ7KUTtrIWGYe7rUPytecwpQrYYvbgae7D3UDD3xTBq+iBZGn+a8pv/QECXs3Wrk4OEFWc/3W
42FctG053ZKmsY5sN3qIpSY/YrciIw0BoxH1VLwLE7KmidKKiTZLZlwfGaGdl7GjHWwMorycWT75
YjK2JpskEjHMMghpWPVNKfbpAk5xFKlg+p7chdms1ns0MujebggbzYUrfM6eE8ZPlC+JjXgLHZ01
LmFqDayOlwBLItEXJw9SRE0U10710++crJxTdcD/GCL7ZGSgVXz3aRLWs1Ue24UM5tYJIiyYoeF2
4wFKIVKYxD4Y69lTJNxReg46A6QbUzRTO3iatU3AGbl5UB2GkXu7bhraJCv4XaaaQqKyUDOX5kiT
z+iL+cBWc3OayiC4Zq73QUGchLCtH3wOjFNf+3ATJsfAqpnoUWaAOS7i+QebCVqMHKOsMyd8NpA/
whbrk53CjUOlNNqnoG6I65v1yxDbeGhKgxler0eJJf+hiZHJk+wnz0b2PE3vKMiGveUDPl1/W5wo
WGoN747SnqgQeibM8YPO+fN93X2/oHIDppTl1S53/MdGT8+TiQnTjOEetDbBz8oqnjHMcMTGFgWx
TI1wsJMdZx1Y2MWkLwTpLNlQr19tAyJpm4LApBotH1AtEAdCzNQGOvhNB88fB8kJZdUDnFcRuYIP
upDzlz/WuyRjj9ZVLU3zCoBbv/Lv/zcWX0MGWMhTaL0nqX2wwJRbvYLzisuh2Lr8YOtagRqh8K0p
ZxjPQn8zKxVhHcfQjL6p9O7cV+Ou7Zp7IHFs05QuJ0fvWQIYRsbkzLsGkzERfTS8m1751ScuwAtE
aVutoPwtTdOmQ7Z+4vujwtsFENK3WCw0FKdBqFGentDj+afYG6rj6uC00eNFvTFCw+XO4DiXmyUW
zOMD0aJ5IlqprKGJFL6PUhOEQfg/2Tuz5ciRdDm/ikz3aAMCQARgpqOL3BcmkzuLvIGxqljYdwS2
p9eH6tZMT82o5xyT6U5jNuxiF8nsBDMDEf67f575kCLTbMKrBlT0lFnEHB336LjomONs73/etxGw
NByVD9sEPU6aMlpeKZ4dnMNQHmrLeWjx4exVqwICh+mMWsYUQfXTVbcZdtFkN5qS4WRFgboNE7pP
Ql7ezW3ajWcbRejsQF+f7MZ5wApfM5EIWIrleMNvssMIMDyFPfaypibazB7UcxsISlTu0dle/HAt
FgjOyhvfJD+v5uzV451Ua9qjST5cBqc6dK+pqcVxbie1LgaMnjLsi61jfrYD7QhjGRMXIUuC7Rkx
bwiCx4Yj4Cr12uaKItoEMUeW1jsEhF1WflaNJwIx+yyrWQUXYQ4AerjDxpfAxyC9ec86ESArImO4
TLY9lO3KYmXEGXiEikVCMnVWSQcODPE2vytzukwNaewbgh97lyzNIbRitUaxc9bCMHY6d82j6bW7
ImyRC3LvDWJPejQtNjFquvaMRM5N7KEm4LjR8XDtQkwAbEyyRn8ESfHV5FcMEmyiLt7S7Qb/BuTd
vn4vpHg3wH7anQuLwjZWZvK1sLCwkB7GLeAZw3FcEoMc2Fvi1pJnh5fP6B9oMzxy4rG4Sy7cvH7n
xAAfuD8WG59IEzcD1VP6Y7/4gzMdLP3dtOCpWCI42hVeGLhbBQVhS6Y+23QqbRaoE1CBOnlSDGwh
i+tDCr/0NLifQRkYTNrCo8tZct1I2GB++aMpg+yLXyCvtPmRKEr67u9rPwvXCTvIw0Dhz2623U+/
auU2aVu1ojMJ9T44xxTIr+Q8eus+JrXcWuWWJxDuTIlABjZ5hbgMaUFRi9L5uLyd0SS+6sgXXgSY
CxGEIqI4nI8wBoCNhDwqudPlVwys4UF0D2aPdcdoijUALDZ4DpBtVGcz/LDZsC7jlG9kfaBS8QkJ
U3ptwmmfdSB5+kAjNZrwGQzChbzuj5QCD0yIrIDLOYQoTY8NWP0jFqyJoKeDvT/p70LV7mABwK6z
viPfu3eeVjlHqUs3gzCDh2nshxi5TlP0xUjtanHApkpKbtow3LNAJQcP4+iao/SXXB+rzPweNAPa
hD0m+9j38SSZZbVfakkChCFWK3Yp+OSz+eLRVBT4qt+qeTqPYwMFC86i0TQtkWhcW7aDbUw4xDya
oNi4npzXnUv3mrDVZ3+Zt2OM/tfk8IImx7HWpUwYlsNC25oM0IgcO++iebKV3Rz1gEchHhMynorg
roH7Y2u2Ml9ZiFwl8UCZFveYKwhN4mJnoIyFIfcOqWNwO0q3iI+coFys3ExlOMbTH0huZmDeODDu
KpzzaC6nNRw6JcFxlYXwR8svisa1XGp/xSqoaiAf7KkjTh0gfjDnE2JwGDa1af7VH6gRMJf/MLfy
8dhP040oArpH2rpex5H47qEH4wXF9FtsYdc/ZVVtnaeSwH9tcL6jGW5VG2ySuc1RU7bBDgYzCOhX
kjR6U4T1A6c8btImgSYgdVvLmTZZrKcjdQbmrmmtLaTnFfnyYh3PxPYRCjZ23H9Vjfs444xfI/Nv
qio5Blfp2TmiKWMjdMd1Bi/WJHzrOWNzKluxlZOZHjpd+DhlqIIMBqaHLuWHjt3uxpRrF1rDA3Q4
n8Yg7OOpe2Iwmq3roNonjmHtA6s4UslbrfFZgg9TpMrD1vrG6JfKuUrZmzbJIWyJ8c5cQAXjAyec
5gQTfY3HJCbVOr+TR+zBntYdotf4RZaX0G/hUFTO1wysFhklZe7glYVkWvs3zD+UfHWKqqLMPzMI
NvakCrce37LLvPGhKUbNTm/EhrT8lIGarF0NobZ2cDl1ZaaQgo6JbVT3Mi/ukqzzT8xvJJC66UdJ
5OxgF/JCmyGWb804YqBw0BYRN960BLwSgnUa6lUQdM5BY8/Ls578sQdCwOnrFViWdVVXw8Y0SgbN
zC02IZiiBiFlVQ35NjTCt0bcF10xP1f5fuYV5QxsrQchrF2clJCvFfciNzfRetVggqLwb/CNASat
mnG7BO9BcH0pskmTeQXtZI6PYZ5wuHdFtGBbmO7my6uhVUzhM7F2A5x2RCm3ppk8aWm9eoyPcgd/
coBN1LPKiPfcc4YPcYdFg2M6rw9MZHZ7b0P3ApM1XgaMh6s6k/HOF9YSf3qN/DLY6E7tfsf2OsSj
cjc6LCp+10qMMTq01wn7/xlUx2wxMcqnoWR9iFIgif1dXWXXQI0tuXdeNp7TBJj7amNX5/Epb4bo
tqmmt+R21M43O+PtOlXFc9UBgTF7/z0GbL6LfFi/UTZhg7MWGTI/ZzNHiwLKz2pxgxFb5/B2Iu+w
repzxyg+FtyXfUZh7Ofjl8CVdE/bMMiyEJ3TdDvw98s7cWQPzdpHtiBedui1qfvuXMlnT6nuaC47
d7Xsrn9++P1TxcFJ0vG2ITpdniCVp4gcwDnzPATovAgLPz9Yf/vTf/bf5agYq46D5+xnzibyEG6D
si9OfWKqtUkGiOVCWzuv8R5NjoQ0dxIJa8BpNOlwSpJuOP38U/S3P/389F/9u59f8vfv+Fdf4jgj
h4XY1RsYwNDx41qskraJrlDZvW1ozRCtSoJvtLTPGwOyZBrNybaImmdncL6HkKWvhHKGbSBTtXJq
71x4EerIQmEBFY1ZgK9yemymHYku9kp4iKoT5fMIghNjV92hFg59csMrj6asWuzGJV9A1mO8Dka9
wp7vbAqSJCscpUwqkTlcRrUrR5Mb5+9JC+sdPpa1nkm9NsH7u5WC8XNoD1tKYEqTZU63k7uVdbd3
HZB7wvoIE0AmU9CGm2JARbISVkkgRgNnQsR361QG4s1j6TgGErSE/V6J4G4KAwVPCI2KIbahh6+i
ktY5iMkZdwxBpUIXIq7D5bmSSLLRDG3Mjz2OIiG9FXx2NsiB8aLzH2br54+D9dZZ0yfiarSZzeA5
JCaEqD7tyU9UJyDYCZlmfDVzIxyC+fu00s4uGDjZD2P5fZ6SC3sXboNm+4IfGl2aZMl28jIYB6yY
nIhWkaXSbWzphzwgfms84CKyNzyp56GRe07poFkss1kLEX9rESjoGYkp0/D7nFiR91QYICa6YZgg
oMUdwd/+as/5m6eHxxEw18p0Y3Y8ObyUkpDg2qHzwIu0Dadndk/AY0hOaI/0Xuk9ZYal2fNyogPr
0S1yETUz4+Ttxqa5JbJnnGpf6XWg5cBg+Hvt8sbtlhIFEszGqQSqe5zI1IM3V11zho0mmFWvWDQ1
DGduNJs4T2kyKP1iG435/TzpR5B+LeN10W+angZtwxoVYGSINt4E3aB1C+eYMG5JY+TUwYc9zSrI
fx1aep5PoArgU/m+OHoL93rySzBC+U/64UQehKx+1XcBtAK8En7JtbDCXJwdNb9yUCQj41vbkFDW
oQqaU1WleL5HEtnL87eaqy0VEspo3jItR8mcqHBx81eVpnfuaN8BmP+IohcnwAXkmZWJLQFhGVH6
QSfsdwTy088f5Ls3tuQ5GQOSM8yKXYdm0EeNPODbmEjmo8X6CqpJM3nBqTPEPh/94VBHfX/oYaXb
rjkxtBJM1ctzGrssZ7dJkZxIrfG4PZr+tFKhkmvDDU6qpqlnZj+Mx5XTf0qsPejfmoizoKPAznpD
v54qtm9ZOq6S+OK51ms3usXa9oOPtoJgm8h9l0EpLrIv45IhjcfyoIbgzQZEzBQ70Y89wUlzNolO
RzS9u4zMHNvB8gwXqdXBF6vW5k7ZCeJ+PL2lVTUx8UeP6hMj3QYJNDDPjMzH0q0/AensmyhNHjRG
hpUJ4Itquv2QUpVSREy29Jy9KA+EjJGxX+f4sFVMpBhNe8k1T5ODSaXxDhZRdEk6gr9jEZtUyqK6
DM5NOfogfeOGiWPjIwkBeZJtdLUIQx3dDymy9KaYP2j62k61ehiRckImjhWmjl07RffZcooaVAmX
Z8a34DF5YO6YbBioPXkZOkemE+DNy9ShrPyvCekD3Fy62MLsm05ikRg6F6neb7nsYTG3oLYB4AtS
9WGKumWyI10H7DOoHGhvo1Ayt6qS16SqbCKRlAGQpqhPEOO5i1GMNrP60UDsWjJfJyE+YC2ZOkzj
NiO8sga+QRdAAibLxDPDbGd46/14PNl6HH7/4FczthGBblDFzaWw+n5vMYnwbExBWX0ssjk5BZ0w
GSNU973lHrtloPHzAxhrbgCmAfffC17GdJQrcgfVSrmx3tr9+D03S7X2fKzOtZ7PbJnKdLmDpN3G
EeFTkbNRJDkxEEhl1CK1iey0fJjLHomwY7KoFwi5JeKXueJrc1J2bPyFPguwXnPefBfwbRBX+R4c
ABysljWN2sYfvud16yF2XiDTrmJeGge/tpl5klXz8De9VRUTvAqjGYH512aZYJce+CRzSL9jl4qO
vVeZVyC30UZpBzEwNl7wK+ZzEN9hMoYObsDMNFXq7IZWttw1R+YAZlKuK6/QG+S46DwbPyb0ek4S
zlm2sbz6HSPtYraaTzp14BW7fbh2Bou7iv1l0AyKTRMzljt48TV16hv082yPI6NgX6YvBJ+PjV+U
D4Fyv46t/Rg60Qzgtzz7ahg/czu++HcDxSlvTc5Me4bkzwSnwp3s0aXN1O5FRNM6md1h1yco+BOR
gTliiOqLKqZexH+zB7f5PrWvKirXWWHehZ0jOS0N7gYg249AYUZNytBYJY2XbINecDYsMGzZZFE2
VhRGaN7BZzo7+KjhKUcTNsCwnAva37CINtbsP6rFAu6XjfduwSOr2rvOdB8gjekNzNv02Hrezsvr
ZzQqBldktvcAjXY44z7c5M4Z4+ipaCxk9NjdxAz1eWewsqk6+RBZE57dADclTC29W+CIRzfEVJKW
5WOJR64K4B9GXkvJoKwfBmyjVBf337yOfL/HvBdIXgUhE6qkWzzISXc3AdDLerKKUxLDJ+8jjF1T
XYUkYCxCUfweZaSqY+ihwYrp07ezmyJM9iXtaj9EHR090JQHDu8EZQcuFOgD96o9yzqyFOq9g8Pi
kcwX51wyTZ9uSAOCUR1mdrig5Wd9DiOXxIy27hoXq/bYMFZUUt4IXe6ncqgvfWTPd6ApQdKLCAkY
ue3iSfO+wy6NfbktLmGdMl2lYHLbN6bHmq6tt1bMMcQyoX6nG/9EHOecCU/p6xB11aVIkwr+Qiy3
XoW6+vunCPn7tnOmtc1eZXLm4c7roi/RRMYr95jw6Eo8JB6sM9unujKogcNlRr3ERHwwOlG3DgxX
sd6N6dYdu2adBrI7dqr9otSc3oTucs2h1+Aet5ybOjWeXQ3pDh2g2HYRPCK53CIhYc6YZVag4GXv
4JZ2GQfrgHETW9YKCEuKyTWbT23kBrc9fgAb4ByG0/TOexwkTSSzC+vWo4HzKPwxoy3C2rYDdkzC
G2yJhYOWVBGaKVmMD0ZeeFsvoPn9TznHu9+TgX+ODLq/lC8zoXFc8oyC2KBQhAd/KULVUQCGvYuT
gxQtIZ65FZe+M0+x6Px7LtdOo02dUqCJ3QrdZiudCZgF9IXVXBBKYSuFmT2b4gxHS/LStx4b3DwT
QLVj44B9JacMWNIxMFT2H1EoO4vEmsR+tgmr9iDHODlNbOFxDGQSVBBN4HTTWABG8eFTmWAiJJgU
VXR4W0QVvGWFPUC9rpMjnOZrFczh5e8fvLxoD1mon4ChMNdy2Cf1OODMSUmIgLqFIG1aD1pBT/rr
y+j8UmO+XEbPtpZ/KM/mUv7SpTpEBCJmQStRN6jvVR9ab7qhgjO1YboRupEoHH38Zf5C2SSeH+oj
qcAb7QfcjkC7Mip4STTbD8xf26sCo4xngQCLA6Y/Rux+5I1LGEerJxPu4DGlbQh/SXg3ponccO1p
65LyW2Y17QlzcHQviCFiuYjeYRHiKRrn/MWCgrgBlodw6kR01cs2uFWWPnrjVJ+xhN51gpye00Le
Zu7M/qy1XjyH+flfXyf7l97d5QL5tscWUEhiskot+dU/5VMLcHJlhC/goEWwGYu830rwjdUAz0gm
YmIr6SZrHEfduTexskZUC/Ia2A+2jo/Iw7dB4QNdYEKhyO4ffgbYErcDEBm6/jZn3rj+ThMmqfNt
Pc7Tcz7GtwCgxk2Q4mU0gvzNSJL+0RicMx6ev35uPO4/h295cnL5P3ZhkNG/PLmJFGvRz9jeZZYd
sZcin+6G0o7fo6olAhmWNW8lfhFMr5wdMD7Ig0ZsfPVqi3tXySa4yaqDk1BmWngMW5mf9isiU+Zz
48P2VE2O1M3LatXOJeYVJrawGVT2pz+lbnSrhA2vWCdAx0XafetZIqU5Fa+yC5qdt8f8M55I5YID
KEEH0sKr3oIqP+YO07hiNF/MLnmDHBE/s7vReyqKvIOjtHjIMIKv8CJhxBzAqM+h8YrqIx+JSqQr
ndCkSLf2BLzbt0Bb2li2M3mEqco7xzqL6K7xgBHUoeU9ctM7YS2HW1Bn0U3ly+iWwywLQkCWsklG
OnTq4rVvwST1DLsCp3sv9QRQUGIFFe5DB0r6M1VuvbLcznms0PL3Fc1QJ48D9cawCJLCrCrZJfXy
Sz2WV7jg7idLK5ylIThLORKojWkR6bQXPiWBA1bEcuUtMTsSF0Z+IHQZc59Ag4x23Leb3WwQUaGc
aa7aN2JvGMfbI+9d8ruD392IhJSLA2Ib5mj1pVDSX/mYFPBiURwSuTnYx2baux1WzD4RCmdVBzOR
bUYUlNbbX78K7X9eiVylqCmyfWHC1fz1HcaAJzZsMrkHH8H0YGJdtpE2L6p/zXoBvypIsUQ2couY
KM6ZlVIIEafhAQs9J35vgBy+zBxjU3zNXXReh9ndXpnMyU26FaHOTrDviXeIlqSAXlz1cwclsWvz
dT6hQbaNt7VL2I5dEL1hbMO0gTq6dvL5YnZ8ZeYN7iFnVvlvnvZyn/r99nb8/h//HXHFwk1B6k3a
jrIt0/plYTFcmuu0UNFhBjNGBYC4iikO15IKqdvQ1ee8EPmhCIunUvjY5HtTP3GiudI8yQGzafVd
65Cx7BWol8kNLwZEtUWstLHJkFmuetzfYd7jHFyMkPP4YZH+W9mwVPowSZ55E1Ubn5lY2rS30o5O
onQPyNHpLhsD5tMKsEkmciqF3H3L/GszM876N5eAJ/wvroF0XJ9GdQv10fqlUFv1ZkUiuI4Ovaj6
65SF3kU3oJVy8UWqrrufQxmd6jD+phy8G05cvQ4xvA8FWVMqE0Eu96u3LL12vfWYTSku5lzYTzmo
cYo2MnTfeKRVrelf/fgtwKZw1w/913o0zYOoJ3JuhmO+2Ina4EhZiGYJeZWpvHYQvQiZndyoBMLH
4O06x82rEXa00QRpcmqNRj/66hTAAn7SKEIbStuqg9blXVaZwxW213gzhtO7t7BqY2x7bQX2PHbl
Szsl7vVnvybrJaAfmu2ksHiZdnH3gH/IvoE1cCtqUE9dmBMPGYyLJlUE0dJxaVmfq2vLqGbTTeLy
01vCmn1sM478PYW12EPq+aFyrQdPVxTE1c2DbXfezYgh6iHnMFj5M45j/JJ7Zq1ng9pb9Loi3nva
JU1Bva+e/XNn1owKBjNmyYPsZOl0b8jOXEdd6GwHA0MqMcWwAolWqcq7EW5rYFrC/jJiLduhf3xX
k28CiKbFiQhYsaZNMLjLcuuK4gA1sqenpfJwErdFCIma4/vWBNG5GT2F+c4yqH4RaXFnxvqA5RT7
Xsy5PJgRu106WFdzNCRnPN3tShqI5m7kBVurtmhV6FKWghc2V+z/MhQ9IyL43H51rQrla56wcs39
m6nslhYpTCgkI9n7aQKOVQFJoU84NyxQ4DoTd/g2LxaWreuQI446JEw9jDmrmmPXXZNpfyuVa2/H
CcElnqyU0Trwp1zhtphi84mceXmfRSMQQsl3RoFkrz57LzjFVrbi3IfDVN7kemLAUwXG81+vLJbw
//ltpYRypOU5lkNd/S9b5MgyEIZgDO6Zpo7rJURIe2kQrHF0i9U0O997DtEPYEmDDe1b2bZSTnEa
Iuu9L9TCkEG4MxK4EqXvj3eA/KKj9rmt5ZH/5PpefGhAFux6NVgH25avXUGxKpD3i1u6wG/gwey7
um9XADS7Wz8w1r7rlRzw7sYoje6Wcd89G1KyFfR0buMC12/AcN4zRbL3+g7QJT3PkBaRU0ZVZNyF
7BTGEeaH3h30ZiAqfXGdnLF5aVlMhssPxuYo1V550bClcffzeowXrpbIunpty7jdRZRerSaL6Dbt
66/5INTdkMZbm7TZktPb5dEpN3T7TU3tkcb5NUbLOyG+Il/0BwPUNTbq3cwmgsIo8ACiHagHhEOx
nSVdMCzI26HnUUJBpZCZg362ZUjFeILlhiMYo7kJ1hulaj9z8C4dvRJZLwuq+ZCj2IDkH2jdtmFa
TjSmG859MeO5YuNtnyLXJw7YqfpAfJ7+gtC3t7B68tVc06oCHWw/Y0y6wYe5toyKzQZBrybDGTMQ
TTrLIjR32NgXU9vihMBcjd/FfUpI3qB8efmmD/BiJmlJebCX1rcxfpAZbMXWCQnj4ZJMwiT/5qcY
A/xE0NUQiLNQZBV/vmL/P+bn32F+LGe57f+fMT+XuCg+27L7R8LP79/1B+HH83/jIGcrlx2FbYHz
+Tvhx1e/CQa4Sz7HtF32gzzWH4Qfx//N9hybgzQpDfqlFEvEH4Qfx/7N8X3b9S3b9CiVUe5/hfDD
w/zjYsSESPHeRUQmbGmZROT5+z8doOwo9eFEFea5YFgc1fgUVN/Y59JBgthOLai/s6w6+zMYGaXB
rlGZR88Q0p/CcoRl/4dipu9+NyNZGs8OSH3vZahwMP0IJ4zdH7Oye+N7j3hCfdfc4jK2QeqvxqqP
UyATnmRwWo4K2wBUDAqpG1dhjDbdtn2JRbHEQtsq0oexJtN4iMLGKuG0kzv75kZ6ZG4Kplgs7rfs
mhqeTdp1MCK16yEGoHuYFI/faN8H910X1NNxv4umigT7Qk2WkHbFXugeNi/PJKTGTmfFu+l52Mo7
elwlreGuLNe+dP1lwxKyHdhnRmd9iom4HDcoYxohYoaMsKN67OQap6JuMeZpAu5TBjonuurCEUjk
wyJEtDxawljiGEFiQOdNoNBaHypq0vBYy5IcrNlmplrVAxO1I3DUgT7eyHlwBmKKiT0zEipLxfjQ
nkRFRVYZpF9Z7LSNC9jPoksX9ovWzL1EsFF3nIww1ByNtBe60g/eKN9o450ZcOhYtS48wYU4OJ18
EJfJpvfxea0cyd7gTs+RGp7twavtR77Qr77LaIyAig3ZN+5Yc7tv07pNNwmR6HjXuQ6lZJMLrltG
qQ62tj8EtwBxS8Z1gf1UWC7kQMstwm2dqDle68IsUWSHEU3OESynMrOB0BBixGNilQXrex2oZ60A
cVCVUHXjPSRiSnYiztoJSdbJBNXR8FRDWgVSbGdWK5xq68ydrO7msUUUjuVESVZTt6BWGLBrrBJt
Uk67SEf48FYxOhuIhdrwfrhqgLJHj+pAScnYpRgu8tIHkKxiNrLMNGLOP+ec7OGEvViSf3Gqavaq
TSF7IBXabylp6Lnde/vEG2rIRVlGMy9abB7ehpWexCGJ21zsJNhW87Yiw/OYOBV30yF1UTmzRXm5
GITQ1EvhGr44TDW6/ilgRbGdNYZMPbOLQTRnZwW+oR1uJQbArZjqZCs5Vp9STs5fKiefHntl2w+o
NiFm6dhd4/Qb7kw1hVA0ygRrpOtercokcjN2Wfwdqlz6ZDTtsB8K+tFdMcRfa3zL+9EQ7jk3vepQ
tg7dMKhge1EBfVUGl3n2JDaW2Syo86Pi9uwgV1/isDbXc8FNjwy/sfFjY3zKGinwf3mw9lWtbsaI
qgEfPhRkYWzbQU0jVOOGw6OsQw4NnTut84Tpdkh909EERPpi0mvDMMeP3dt2tj8ZoUwfODob7NK9
c1/qIbgferAuhWUV91XRh1yPNloPUd/ee2Wov/aZVR21GdvECc02JrCvoouXjXxhVkuiB4P1BYUv
Pth1kh7lxFsl01G6g35bHlKor8vAsKApkpAXIZRm2jZ0V9yEIJGJAJZW8pCxQl6bOSnei9HBBK5p
AJWyUXvUOip0XAqP4yKmXn0am0PbiPbg6Kq4921Wl5gJ8QUMVL/vDYwvFEa6dz1ywYeImWvVuqxe
sAl2mOoSXAMFBLNMJf11TkKiQ4mZsTZgJXLd2LnDOYKw60ZOfpuSQdpESWL+yM2keGx03t5akK/8
lURgkgQ8c3F02tl4Nau5vXS9gs8/ABDtV6Dzq7vIztS9T608jNEx3Ag7V5sQ2XsLqNXfJvjZGFH3
NukckzIJAW93ra1ufJhlDd0lsC1MFAEOiG6qpkMQUm4qsgECWO6B0GhdY8VZAsJwrBUN9O5cfNOW
SHiFmCy3po4e+7KRt83otrdM8kpq7VFgRVxhb8jT8Siqztg5aWLs4Jnapzq2yAEhC288rP8XIxEZ
d6up2HtdqPlen7LywFXfmoFOJxJk8Y1pJ5Q6NRUTK2FX+8ErJTYSsk2eks2t13SCLWwVPQdtNl0i
7U1bIUzwCPM4AlY3EobouQ20P4dcQkR8jSpJwxVvpb2OHHXJ8sl78VoN5dVL3HMXjZgh097cC+oQ
74PcbG65BrSj2AWlA+lQlnvfNEkcVZY8DNMstn5AE+1EjG5VCiCcZp7Em6JxGPOSdT5CesfkIIPu
FvGMMRoOrFOU5sEqyph5dayb2zFEZMCkbh1owQoujHv73WSDb+OGQOsO72hIOHOwrysINYFjppdu
asT3LByaW5cUJhuAhVjslRyNTArvK2KrG3ruqFv0hvFopAhzzPeT9dLJvrUV6Fg5Tf2RFKiLJUHT
p27b1o1hkrOC7ea/KpVL8heeuBoBfgJumESm/ASmXdc5p8BgIsnbm0W0Y4iVddwtoKtNuxok4g96
aMOzFZvpjk6n5sHzJhpaXW1tk6F1NlbPpCzMZxt4nYctb5I0dud+ctLgRjdJrwdooVm1NXTe33KS
avY0PKVbeCMAQogD4hy0kUYBKm9zc9Y714jYi6Ovjoc4tHtadKHy923VXpAEYzzUHDajmE7i0cee
YgP/3PoaIvVqzgaopvgRlxsuZ2uKJPBv9uUWTWU+6gQrkZw5oik6uWmZSChUsHhn5E4x7ZjIUWNY
+LyG44bUYYJxQFIOtK4SU++jIV9uIAP1QdzvqAkgwTNWFAkN+eKexyazptaNPrTB7ZJtgsi9rhoz
u4knrR+IxBprKrSKw2wtjW9T3O1wgvJrr+fFE8Iy09q4BJTfkkX2g5HzntR7KFOQ8ZwpbT/KpqLK
yOxpeCtH21lRaTGotVFX0X0vs+qIkR8HWIBX/bWiJWlHXKW6dTJcDLvUcQQljECXxK5N2xZwQOzA
ODLjkMhiZEnPPTCzGOYbxKeZKqN6lt3TCLiX/imaP5meN9Vw4aaelbQ0Lp0tDIsyQvE1FL1dgoKH
+wuEILzHigYhbZAV0cpzvqIjOGIu/t+cgvaf5e1H/tn+j+V49a2k1C8Oo+5//uOnQDj/OH1tPrqP
f/hkW6AlTff6s5kePlud8a2/8zuXr/zP/uV/+/z5U/7N+cYCjsF2/y/ONx9x8flneukf3/HH2UbK
33xbug7oAhf3Lrvgv9FLlfWb6WEPBxDHvgYMKXOb/322UTBPOW5gWzEFsy3T/vPZxkRsdlkaLPIS
wlf/lbPNT3nyzxIubkjfNvlBvmf7ksPXPx5tOvpgjA5C0kFPK/Zl1SqxcGCzzV+Jb+wg3ynMPoYo
pyv3OISrP12ofzEHtX4dTHmKl63repbv82yIgfzjg5eFW9bS9BEb2FWYFAJ2YAZv83InsUDEq5E7
jvy0hv/bh12Oe386zmknYGoc87DNF12TpLxqY09ggPEvO+CzW+2wPv31M/1VKP/1if4iEqfSbwKv
5xE7G1/jvYVPCVwCttB40yUvf/1YSO//9HAYCLxl0CdM2rKsXwejbWZUSdjXzSHshoBAHD5Hx76O
C/zJLkDMU6kSMTAgUyv9sGPzn9JfkA9YDJVLHEukiNDFvE0MHPu8cv11QSXbelhwbXMD7cLy7KVA
09S7WZmvBJusVZnQNj+xGdQJ2hx35pFf/MoeaIspwtTeNHbe7dOCK5zSQBYlwzUwarGBf3pBBGSv
M7eENUaGY5yOdz3/27TmMepK8+iU4kGHpbOeSXqMVLhsmSyxO5A5qJw4wmrbbAqneU2R/ldGPD7b
aF5rY1KPI4m2x4uOAUribTkMw4wBT5nhJoRZbkWtBffno50QOalGiqaZPolienbp8xmoW4Cm5VK1
AIXFQthS2KKF656KSB8H0X1j3nIrAmyZfmF/0rl7iav63Rb9M1sjJlXtxXCH1wmmCjc0riwCJk4w
aLqphWGBMflKtpzNZ7ffZvKrjtuKHQJJCZbleoUp83lsk2pdVc27iYNjFYlyXUBDncgMY61X2E5G
DzJ9eajTb1YhPm2D74MSxLuXXIsU/CgRpli2vXxtFfN9adFUNGTszjkSbLlsB6OevhQGwA862rtu
ZvJSra08o7yZDSNRPvzuTvmuqJ9P4nSr9ISlZ3yGt42HiPxbMz5PeF0XDfB/8XReS5ErSxT9IkXI
m1e59g0NNMzwooAB5L0r6evvEifiPpyJMwbobklVlZl7r71D6A4Qxlq/Na28x80XVTRFCMNFYgda
2m49BCkJw01WBvSX3yPBmBQJnVrZTGTN6c70+BumSpAOQ+Fv36fUxJ3R18NSP5qtU/o5UmYGsB5n
XMxlWJ9sM3mKkYu4TSd8cCv8k7qmrQhtMIWJbwGI8UepQXpuipzcE20iO4FPzW44FZjyT6/yHsEu
1KSd1fq3ZHGgVBiO6KWcu7n0GKmz4lpZ+tPnvAOCJHSXELVzTnvIK7WVQ33R/ck05CJZ3X85NQJm
eiooWPMcThP/WqIYk1F5uBvhJlJXkxYJSAYF30Br80KwOHC+qtbSk6nJMjlTL4Vj7VsTLBWNEtQA
PSWQ0j3p69bCUZRznTmxN23EU00GBlCgTRsKOahUBekZRbzX5pukvqjcepF9AEgmyty245bZypB2
93uhHZtFp40+bMd+5HvFXj2wxkd8GDO4kIZhEj8dBXQyX5CM3RaSP39v30rFex219T8EgRNjjuIG
hitzp5g+Fe7Jp7zD0CYK3l0kKQ3CfTwzmoHc0TLzw3bfiKV6QXN7XeBxekAL3kFLx14vTdCVN3uT
xSBvqx5pE8j8AKvxKmP8LiQoV0si7yd4WTy+J2YGGdUqrItGM4Mp7x7TSii7fuwvBDDfpaozwGPw
8f3eeTLHZtbdysUu8a6qPIbFBtLIKDvTLooDY3viYB1ww+zkNgmdiTgzsfDMtrqa7UF+uKPaBHlM
Og0SbJ7OnPyoTpK/S2V4VufsmqvADXWeVGX7RaNjBEqINV7nlOqY832y+Ix7g5CctNqyUMdbtyGv
mSDsbJxDLo8zAUGv0dRhWTPokpQDKPC4FVipDLRvcbH60ViCINK+gctMJMizmDHG862G/AjttWtV
PaQNkW+msZtRS2Fm8kAmoAEXkMND0zB4knnEE5CTa8WS/3s9c5m4Fxgd0JQuozGiJSgSvB8Rbwq/
hmzyQ7JY/wYqCTps4YpgksQWQkaGGj3ZDR9FxkXVV/W7K2bWYsfZr5r5lKB3N3lhg+APK6e+pXp6
66aZUr+6o4zowi5dUteB/rd9vViHkICCN0ed7+20oLgoewQjD7LJ7UzONwlymbiPJchzK30e1xYu
NxexmvVvteZ1jmgZ/KUr37vUuLcVeJfGcp1O+66z5a4a3I2sZQdZaLeZEBRFxm7jtD/OavmTQfIE
dnLMclzRVfBx9Uzt9AmFPio5FMvQNb3IWnYIw44RTYBR5qMoBVdnzM5kR88gH7hRhMQaZMHUsoYk
Bp+ZwVeaQb6l7D8excOlKyR2TYege7VTv1MSKDzsFS/F8DARJbIOr3CtxMT6KTm8tRiNpiuk5dA7
3fv2kTANzXmR2NtinqYSF7CXT+vvG1QkGODtmBx/b3ijGd7bPjtWjtXA8Al6fiZgd/bRtDbw/Q5/
2ZGp/9Qk6DIuuAPQF5NeebP0/sLW/p5o8Z8uTxREsvrO3DR5NNnckdGm4qTRzhFgSgZVC8au+AQ/
BchoW9WIrMMwTgw0k5W1Rag+dC4JekE0w5aa5/xmzx2S2obIDbLgMw+nIFnM1eSRdaQEdmfulMQ4
g43kEUo6WDpzeesqHgpVzI96nVwR911amn7ujIGx2HY+mKAXMoxuulSPgVEnz+zRJy4hEKephk+M
Vcie7w0RHCGjA7Lis82ALpyfAbYpbQ3VT0q58ZVKdiFEmt6QpLWfGJTA5H96Ek/s0WamB7kA5oWF
zc9M5YBVVoKTU6pUoJAD0iUKEeV188salwHyXybiHbUmjEHfFvafrrVAvTJOcBPDVVtMmOVm7LSo
hLwhZl4pG3wrNtWv3gDiWupYbVWy7oCd4bg+1wOjf0B1+0adVDSZEo7qcldMHGuibDzNGel1oL64
S41wqkr1vBJmiIVGyt00BVMzG39NcCz032Z+lFDfZ2U+9kD7KkRRCAHX8TCZbUBcl/OwduKWME1m
jdU/RDTARi6Ack5zH3lFUVWurfGmksrm4yzMksi7/GVaEd6rJgUyJupPqSYRBvsoewWQFDcZkYEv
SaduoNXMoxeESz3Wj73KK5rmAadGBR1Vmk0vtm6jGX1SshJdMEjv0oCsiTwAPo1l2mOxrmP4q4IA
GpeF70mabKTPELUy1XDtHlJNJYnQyjjA8VYaH90uTs9xtVHWdGd1bR80xgInGM6vMfmy4SRUKdDo
SDS6J4xJ3khnZWhCZ20qtPvC0uC99GDZWwWLKrFm6X6y53+r1SD/1YiQmsgjnAzbW4bpxR5G3SU0
ATUXuUoD09ttgntccNV4nT5Lwdp/sdrNJCmIc6ytSjCIEUHHPL5kylhDDI0+6pYN6L8XkbaJR5m+
15cHVVrPjkjflZKEsVaeaacjY+X5gIuR1PWWj+Yg50xj1B8yog7i+NKh2ZuakPdrAw/IkcGwCsLi
aT12u5oiFBeT/rJo6RPANjI8hyk+4kOqaCkrCsMI/L9k79LHmjTsueTeIozkHKgdO/beDEbkAW8t
lFELWL/1Gdk6yhqpBJPW+coqviaLhypKlOaSZsWBBZhDwRDh7ho2U1LcyHtyrp6qjakmtf2/nkcT
Q8QXLFH8WVMCCBQP+wIlDp+ojGkAYxrRQLWfLQMylsbPDfG1ygRhigoJhZTUrNtbw39bclvSdzng
8eJ/7ygWitSyU56X6JJiWfYdEUYWJltIEEW8nJWZYAnQYoiAdbVCncKQmEoC6I0C9SOLo/QsJKQe
xldccLF7Rk4BkuGLka9FoI/cab3AGl0zP8GJQ28vTT/zYSoCTM1UIBkTNbAHZMWv2GRbhum6ndP8
qQaNebeJbTFG3zUqQDTJybqTMeCO0IkC0jpzj2GLRb/T+CjLyeewdVihcD6W6cIyYJQeNqpdxBYe
ZhgNKK2GH9GxEc8i/6QqmjxQyJrbMDLw85KxvTYSLd3E7OgLbFB7RnFDagGlD9nasvpqqCrJ13gd
/S62ya+vr2TISp6WYOJPIyIKmyR/auSBqdoUkSiFxJxm0uh2I8cWtW8BImWsR4PqOUnOqlhOjCcN
7ayn+WdSzeQJ09SzIOOOuLY8IHpXsza+RgpWlPqFsyNUYghsyq1Ot77KWP2paO4fO4OjbVODAGhV
rqup985OmO3BNHpGXriSPTkf3wpzerIa5DNKjZfeiBL09x13gRoNN2xM/mQpc5BY2ZWYwx8DmHRg
ND2F7ZLdNbmgTazO4BHW/GpUBfnrEGdTW6tDRZ3aU8/RYlBCSW438XVOmEDVwR1uerKC+5FiA9dj
Yo6oHWm4mkuKdNqKQq0TgON6+8+QK0hwdOk5bawnFGF4AKUS2oi2mu5sxUD6G07NUKhahkogapoe
9sbemYz0opGmFF2KyjCeepLVvCRCDVlNGERJTZKxo5NvwdfCvM0InvMNgCgHfvdJ9AWGT8kMZ2fS
caoNrZ+gChzEtNP0t01e+CEK55nhHL5Ys69pUJqwtpiM+JkDDoQ77sxBmAQXwXONuPJhXolPTWkZ
JONMhH0PLSHX8GQMsvpiqPqDZItPvcPTaxGgOhbxNZud+VB1nLYRguzKRnzahuGwKPKcKb1co+XA
piPsPvH5dLndB+hcGUJq0DQO6ueSik7vAIeZgiquH85i2B63rJv3JuGghLbgjcGts1Wb3J5EY3oi
7sLZMqTdNG93WqHDtTfkndaqAT87nBMqxk5xeori1PFWagwZjeZxFNNhlTjrgylZQi5VUpMQbCr7
yqZrbFr0Hnr6DVUeSFPNWoN/C3HQr7YEaFZzIWQRIYm57GDgMP4EbZvo9NHlBDOIQAlXaX+BfONy
mfLjVBaflpS8E+Obp/86eT0y5+aiG+1HrZOE1pO9itkB63J0HtWSqaHYSVNr0SMpb/LafufLBhHg
M3S6ivl5Ji+s/9y/9Av3Zl+RWozZpq6wU9bNrU6ljybGm8M5m5kcTe4JPEk1KexpHHNgZDpPA2M/
/4E+98Id231hcgJw32C3Viul2lmkE6+5RcLGKBw0xU+jQSUbEZTuqXX+mWlx78oV0NBFh5zHj3mu
dDqH+coQKwom29Z9c2SsEVn2qUPXMxmvEvqn3WoaeNeV8qratMCIifUT8kyCskqNQGq9GvZqqDfj
d9k3T4QEPltV9Foh20FIimDNTirTjQsWVUs6abIh+WWid0gR6zemtQyWKrMOIztAHMuBZwZs6aB2
6nJ7PTWrhmucV8CnexaddoP3cdHMDt+HXGc7BkrhWGjiwNQnKCG47nVDPzurse6JsEWOSicl47Jx
qtUeUSbxKuNFcnUBvXuR9B0aScu38jIsi/YukzuD0CFzI0GyYN5POl6L8tHsSRRT6CYFsNugnJCY
4I8c7F1zZhGMmLGZ7fQ4aAKsoMkiPsrmq8khKVTAbpM003mWPponzZYP6aMk29Meg7RAFzH+mInJ
3GFnVTUNuoaPS+1jzkgWwT8Fox4soBlDsnLy5FaJIEph1R0jvyhJtjXRSHh0n+/NkhJVS32XozHF
5Pim0sHwzCwhFo/lLcvsXSQvMIsS3kHbYEbmcUwwdJ+LjOPPouPnlZGpw0XFRST7+rJmHoLla46P
hQUFAqWWknZv5WuY4Jsj/BwxZd8vWChYwpJN8l3pYBsSaLO5mC5iEIKqDV9VTksQGCMcENK6xV7S
iGrU+F1dNNobvsrz2JJVwcSr2ukwU091Tm4qYx64cY10IL3wyYL2eYB9eNNajXA5DkHRttTnsnWU
N1CfyHqeuYwTqwVgCU95E2ox8rFWio29JoveX1btM+m7l7lvHtA5W74W4RN1lgUR99yFqmXpPM7O
ZS7XjYJSHCZVfShIdTmJVcV70M67pmR3LQHZ4ZOl4dSeWHAo7Le92oSB7M2UaVlC1eQ4bNhGn3DU
jSzA+ZacwEBv3+AL78pR56yZsLKLlRJe6RBQqybiN8uKHh2thr7fa14p8yA1anHuCjqZWDEexDy/
RVmNWUqFdVgsybFxyJWuN2hLO/+ui9l92l48DLzoaPZ0Xbs63s2wZLxJLYkZ12m1tsZbVK9aoIoI
wE/31ZQSkmXusz4XxXHN2RUKrCDz9gGqRndgjGhzoLTJh8+A8C66Pzups6usjEhA1l4liYywJzvE
/hXe6nymFdOvwLDzsAT4ngmclgsBokZ5Q9ACxc1hx8Qnz4kFSQ2dNj6ZKpxNi8cHj7Ky5GBiyXpC
ziSZpGgv4TKNcJS2+wsSALHUGC22qXoRAPU5QzTtKd/+mZFOu85QX52Y/m1RBX2Mez/vYkqjv2an
zGcQE8UidhjbiQaBTjjMNB8rAg2DRSl+KkKlsSwgPTAMjuWwD4agV7jnubnFiY7vF5RQmoIFr6yT
9EuhSQ+wUkNgbGfMIAgVwUY+6gT5VERRAcn1Vbn5wK0+uXMMJomtSDnG76b0w5jb2VkFC3DcL1ju
SaHZGQROuaTg7gf8mCIlHgWy5UXpSiQp3HO8FU5Z43xLtQpFJgWEsyqG1zoYWwXr+4Kfa1dBfARW
gozImwwZDKDVblHgnNjglmE8MQRjxcmBdVKeDSehPWdw/9mSeTUs2IswgKUXq0KnnyJw8wY5SYI1
0tkZO0AynUknyKm3BSie6dIiENu+szzYL70NjVeQYpmr+b95Fn7uLOUtXT7WnvTXzX5oShX6WMVh
NSk+U8kpPQe2AyIQBLMjfnLV2pqAK71xfJAPs0reHMXe4JVzfZ8HYIFxxzggUtglkH9ztlZNsBIm
DAoa0IN8KMg8QE/+In0ZUXSCtmB5ZbFa3oLjchPWD402bxcN6mkSogPALNZ+tMZhQYlGj5SSvDei
TzNKobLY2A+W0NG7YHUMOHqpguPVtN80oRGCS7wQcVFuNTDwN2ljt31Y9jzvM+/CrrsPkEUJHUGW
U3qjo4uxrJu+HJWWcqoUV5Mcry2Vxd8S/IIafPZmg5Ro8SOZG4BjQy9mzxu6KMRgdo6bqIZSq7wA
EGaFh4gxbUVGIjFUNkghrJKD0dVQYmrMvXKuveEGcPW2BTi5MLQZpRsn1A+kV+4yLm9ZbJ+ZE9x6
hcVuhumZWgV8oO5D5EsD17cGZMpb60T9QWPwDfP7yyrpL3NehOkwX1AbspBpDnb2JkMNppQfQGee
CbD5C+KMug5pvNOPsr8YcBwlpwlMqXnawum9TTGWr4YULAIx36L8Gdohc5vUOZfcC+gP6n+aBO1m
6FjPOo1fltdSUd7bxeZj0dWAqSZVIhQu16pZyTEQey1YM4z+lve77zCTRmdseQX1lRzp7CIt/mi7
nHGii+SCzS1QKGsL5kN+WVixZ+hPJIQ5z4SxQZimCERA5hF4C/qnt/Nd13DmNhizmFmHzHGAY9Ed
Fh5J+E7RhKWbvMbZLvEBZtl8A5C4tyzxriJgp9B+6OkvEZFhAyUyxSOFpEX/fF9F6BlSlXiDvl4v
S2+9rYb5Rzan1CenmtllUs+BXl3xSU3s0Z2GBYDKHasoh04oAnC36ECZI4FFW5GHfoVG9cSRDrlO
IqWfXb4IxDYs+yn5I2izkUfo1H7r0vZw36wGgFj9rEwaJgpCT7wlJnGgMpfmoKpNi5QJw+pc7uTy
e56cz8rWHiWVx9xw2r9iYrUYQABMNgI6wc/LELAXzsIoOe6hdfWIpCIZ5umcctcjOaKnvBW2g7Yn
wBd2GI9VoSmaa5U3GwWgP2YskCIhpy83qfZHjiVYsV4mJX7q2pEG6oRJf2mOvweWtqVFpADPPRnS
rUfH7kut9Siyqj4jKAIoBQBek1/LWUnDvpPNoyHSt2xsY6Kpij7MFw1mBLxLFHQ4jDrzbrSzvi/0
R9oC6a6LTBLpObvojJiAuqv7rsyfJmsCr22Ph3rYZDQ9PnBdQfG4SkRvaS/EJH31UstsiKb/icMe
2AlwzJIAgFpBNMEgAtpGbBqbHshNi0TDU/Fd/H5mtgWvvJi6l864l1IaQ5XGLS69tR3+h4FWQYcc
kiRE+iGcU3/3wljiG2TqEwoAdgNhbpYspmdjftUkGsAlTdWgMC6tZke+ZFQ2zHHrBUEl1imRoJRz
nDCNemajgjGizMX7XehRLIBVQ1Y4GE3mtkn6+Xvros2nxJcLBLJ5u51AE9p+hD8W2J99XSPko7Qf
ZQUkNJnL1xRcRlv2qCXnaHTNZnrXhXW1J5mGwvacU6/8aB3XXc0+uxT5c9E2P6R54Mbm2zp9knlZ
U2sksiSEPHM3TIXz4myvsd6OW22++oNN66KttxMRfcQ2q+HcVTUzsYVG6ODAO2Pci3BjL9Kab9mw
myUZZiI0xOGo2OYmx1WPauZ8EAkjEYaoB01hL/ss5wSQAYx3ZWXcFiIwHBEONS5OdBv1Z43G4tHC
l+zVRcDyMwRpMa40/ynVsHs5K7vy2o+MvruZkl36yaZ5OSpQjH0SjnzTsngGNXAHJKkRzES9gSxO
2g8SlEeiW/fUXpwcZSmwhfyTwq0kzQIj12QdlcH8WvvEOWp9LLuoAjQ/sQZx/f2/sQdwxo2qMNAX
8MEiFFqjXQF44CiQymwRKKNB4mh4omZOx16j2ZUPiehuDHl+UPK9JW6qxDObDaUBmrtvXIAM9XGx
Wa1j5U1NtxAzMquVSeJJTmhTqI6sPMCxjw8ke8cevQZElzFVD/vjvpPEI9m9Fg2LMn0Y5OK70Nll
hNmNtBRs34zU4k8Ld6mTnZ1W6H/rPBG31VgoJdPHhM4MXqjsC0M8Y1IVMAxhwL4+Ru8G0QOM+zVS
Acp3uIwEz88Fp0ZCICAzrSM8aHPIro4jF267TiUHpfaNFAG6URRT0lFO+96HYfNn4ZXzTI7Zyeio
7ZqY6JWcopVN+1wbdBbUVhsCqMDpzqpBOjOAN9SCZ5ZsAc+wiSaYs+KvVbeP87ahrcaDhuyMDQ/9
XKIRDswYrHKVdPkhueOUDRBz0EU8TtQRrpH2f6uq3dH6/4qa9CINleKT4UbrLTFSLEPMNVJ4dZ4V
R2/xIEnv1hRa2uBTAb3ULdwrYfXfDnN5EF+0Oun3NoPVuQzoa1fPJg7IjFZ9PUvNcLCMdzVV16OM
iYYXRblf0TpX0vbcVAlDpHLqDy25LWBp1V2l4n+AgRoS9z3uyE75AC5dvQhy4zlaFjv6WvdqaerD
nBK+yInVE1qukcTK/DPV5CPxMimXZ7pa+ZLtDQ28JqebrQsuprPe6EkwzsQm69FdpTxrJt1wAfi8
KKDnfDY+RPHVoh8i/qsJrmE6fowQnNNby5wjdL/LoqAiakrlo4CB4YqiUHYzdyNOUM5yUU5kXo15
Y1dKDD/1Kj9r+fKjMhDxx2lZjyq9pZ2eV38AZBNRpKLu5ZEQYSLCKTLnk0pEZI+2eWcaA6cjVd2J
TOLmW5F+ZiZhYEpMVAiYWRm1SYqePN60ExAgdcSlzlLNz4281D5JQ+TeKixDHbM+21rbJ0sPkhHB
9VhDb1FpdMJApQi3zX0laTmSxwkWzKwcm7W0PTquQbXi0kqph+LWsAldtR4aK1YoOxyo8r+/1Ozi
R02pEjVAafD//1VlbjCl1/FDNo1uhi1sof++lPkhf/X7b9uhW7U/v98hlbFrq26BWIHKAgrPAP7N
7biO9OP5tlk5pKGWRXcZKOFhrS4vqLm7B3iQaDGrGIRYnEM8nVQHBcrq3ICWghtoQHiLpHH2ihPm
UhV7IosfnKSTPp7Mte7A+TrRdbG4WSr1E5j6d35bYkk5pENRhs0SPTTYP/PEWR95D+kR7T/3tRFY
djq6jTw5D7LaNJ5DEtgSq+mtSpkeb8J1BDDf2AZWOmS6hbAtZ77Pz3tW2NBXW3qOcPXlxC+BKzhU
xlCH0Jb+QiQnJk2d/2alAgI9mi6ymUwoo/USdQAm7sLRLnGnD+Gyiea1dL2LZh5D5vpQs8Y0P5Xk
dzopn0jZlBQvpTFd8BtABG3EvtmQuCpHpjIj99vRYAVHOSfr/KksydiQ8vouYNj8ZiWs6L5YmwVX
sBzfhjo6A8p+XnKo44o6PJpdTiarOW+gse5ET4p0vXWagqGYjKOkSiwxChm7Gro/z5DFVmFBr9IJ
0rDqH1qLHNKN4g39NtleVjijGuXyHhGO0iltXdT8JxlkJOoV5HmOJkBwafV1mi1ri/OwAgDKzpEp
/qGVmS7Pah0OnUPpM8d+VpaM3GUTSR/65MRBCjanM0RYzKzXceUEFffDVZNVWJsrsA3aaM6uZ6xG
98EY76h0iKpdcaekanOgAZg+QPbbz4U3UJEeCW/5Xio7f0NQQSyaAno/FoeqR/uRJkyb2wob0mLQ
ywM8Cf/CUccwr7jZUWtBzCzb09gnjL6aHN8DaX3uKPH8503ztSaahZDefmqamc5EwxS3XRhNZ5sM
aUqM7KQLIyxItz0uqlmSzjX/qKR6jyBZqPFieNf1T6YZr8a8/BuTFllRqp8Nyzgxe/NpDNGMVCCn
0ll6Q5aXBPFYvXATG1d9gSw8dCA3hmTVn81HW0rH20gmBU4sGpayAkdWRsPbk/nmm8psHXCiMsAu
S+Dhunrs0KPyqEzWJXL0eWdYBU0zCvJ9N5T2KaNddEh6yTlOU+QcWq1PwDnzNrj9y0NMPMEJ2GJP
DeKoZ3OM1p3IVe2SRY0d5tpkXGtIUGGWXPpWjzCqomDpgDI8WkpEimGrIahm2oPChXCzoe7jJ9xL
im8oxvREBxYXrGRITxio/EniAGfHpXgedEbrnTSkL60u6Z7UtfLL6MD1i3WrvCPZ6bzWqjkAJ1Bt
HQblByWioIIDlCIHj7rXmTIGh0zevTpdxx0O6PM1jjibCnmsXgcMWV4jzOJVse2cTgFzYblrCNub
++y1376punTJK71QRHNKHr+CyS69gUPqXVSICIrMse8sTDTk+8a6I6+qPQVi2WOUE7W41CodbuRR
gFvZ67bfZsmqXo2olgOR/hkLpPfNzGw9ciRGi630mGSGcUhN/EpRrE/XYUjn61w12nlMmGNufz60
0CHAFk/MqSzj0ivDqcssiN2m/Trk9n2Y0UVW62ch5tQf8228ICk5RKb4b7ZC+SySjvFxTDaVKYA4
m1UmwnpOu6AfS3rrExdCErXio3X7x7xyCdHXG7SpTT1oa2ajnawsF5VzCY2RXAvyofyQlvUsy0r9
mJnZvEPLPs9avSvaHI4Yr1jCF755AgC4Fk8l/LdtAlzSe3VYz6YKXRSvP8o765TPasRGxERQb1BK
6JWxCXakwQOwTANcCro0MdEFWBNu6YnpyQxLH9GOhtljfBri7DR0NbFt/cy0xsgfycfej92cHcWm
+YpWFvlpYp4stOIc1fbsDSuWKssMaOxzsuM4xSYwvGO1W/cM2Qi6WbovO8pouOVX9PP5KS4ayTXL
sfPHqqQ+6gxmo1tdy5TEm5GDsriziFRTf247tgYzaZn6mbs1RoiFEAxur6rS5Uk0bEFpbrpaDQ6a
TASZu8pez5phmpeMwyZFkxPa2jKeFH3W4c9E1gP5c2cmX6d+y6wAnl2HBEWoBxYEsef2I1WzfJAm
0SJiBQk8EXAi8LHxtWRPAK/klFYkxn40Aaxv/BuATEqQrBOVA0mbHP3uPcbSR0LOVBfE8jvL9rrT
6nY5Ugph9Xxd12l9imkjnK0WbUulydGlT2bwbt3Gc5WdI5I4r6o1ndl/wVISA/UaW8tfBD0B3uR6
KJJhfbRWBc7CerFlJb/2thku86ifi3TinGdZ9lGfzNQdUxzhBRBLeAlbXaY+MBVEqKppb1LWfAMe
uicImbmzlgezYVhOXoZ2kVZW3KQHSd2zakGhMmha1vRqsZadcXHSFMjIFwOV+YDQQlgsx3iNyyN7
fxSA8K48eZneSBqOCNNxiOwcq475jj6fNpLzTrUeBn2s/T5hYAPfrDxKyQTiMBnPAnnZwV6m2c3s
uj1zMrtiGJrCkfuN0XruaTJh05R1Cmoj89QJR5BspXf07ifYSzpUxAXQLZVJcTQI6Q3mBSVeHf+V
5M1oRct4t4zt4yKgSmidou/ZQ/+oKmVQopGcXkr7zuqujirJnt4XWVi1Nma3HLeRQ5xhPZjxcbRL
Ns+mu/UaFfDEgcAvR5JtCZ6EhSKgBKvRL9dp4WaczhY+vFkU3Un0BNlshSOfpNuV5B4k7bq3CmKg
CgMFwWTs0KSaN8kkpKsdASeNvJ+wUK0LDA3BQG4yg5woorCVVZThUnxdS7U5A1BaA0lbIBiYOm2d
yKFLiBjPA8BMjzTLXjViEbBqVgfAjebJMYczrJEBOFP2aJBm61dFbAJlJ+jCSmdqoSEuFCxFkMvW
iflgs23+v3/2+8u0/W20wgtxjW6hWV32Bo4jS9t3Zr+PDUs+IWOzJQ8IX6hHbXnQxCKf0u0vfv9P
rRjzYzraOuJD5NsXuwv12wR2WAVm4qNUMI8p8ZwMr2/Tnxm5+wsJT4fUVx6rP0RF/nPOpF3pyZsi
hRKN34Bjlf5KuaDfWm4ESCQ3e7lEH1j9hvnWE72HllByt7bK4vU66GxX+YszDXr7nhi/XRWY//iD
B1Lb+FJk9Ar1Ru2Wr+ot7a/rXxIaeDAQ2RmP1cYSd7u7dU7D9SLJobR/JdkFhyunkvWhzDznhRGh
/Gkd2KU0T3vOP00rJAwA47O8Ez4Z2tVX80L+qdNerOZhSnzzFr/q5b5vSXW7sCD0jBjZRxhlViel
DxYY2qo/xmEB6fiCMhrrMW1rbjPH3qUNFUMRZqTJ7ZDCqE/tZy27474sLrb1Ikn/eOuI80Ltng8e
0h56TPMXmdOqPzCK/CAFXFx1ZFpkthybXZu/lM+cuskFJ+JCRq7I2nHDQzIeqtfsVXpHSkArCdtD
UO9GI9BewdODfZBdkmDX5Hu4aHfnmHGrgvFFe7yPGSa606k9o2+DUJu9Tx/l5Gq3xLcfeXOLp/8T
u/kNiNf0J3kZX5UQYj5SW9yUrGzu8syuhoRoR8WpBMhFpqtuuY3XEUKBDvYu1z5qEjK2Sb4CCTIF
0+BjTySOePYBZVfMcxj40K50C8Mjk7A/rs/zHvtLHTLswVDJdOtkJS7XZjlWZ8hyD8ZLNXu6eRtV
iH9udNGPauFO5CQyh3iWb9aLuvgqN450kLmvW//PeMQbsNIbzjzpXJ7sC41jCsmX7FCI7Q7AvWsu
+/iNgd0UVt/dpf0r3cSxQKG/Kw9roJ/uCCeD5FLyZt7IY0FQQzf5X8+R96Pz6f1dlS9Bu981/Bab
w0PHHveOHeKNBbjUDnUTKOlu1ncoMQY21atzSBBf9551gCFDEHR2J3dvpJIVR4smM4+qP760YXWl
DkdLsHgS2U6vxaar9rkiPSOWzu/PYGCP8bO4S7vsauzSg3XvqkcjPZjkNcf+m3KDhHPgbEoOXfUG
miX/7k6lxzJIHs3WWw1jHHsoQf/2fv2nO0W0Ad/GEDfnU0rQJTo2d9gnSYiaJLmKj+LYXazHZvch
Eq8/azus3iRK+LYv3vJ3DCHP1g2NS/2HvEl60TEwyzCNg8T2hp/sh8hQxBN96yJCvMra47AHuZi4
8ztLmfbJnG8T1KMA39H9LpDlXTU+GJSa++rZ+TRyr32v75LHyKTZ6S/DyZ6RO+yVz/5dzgMGrU4g
XdqDPBJI7jqe8Ow/7cF+VjB7/yO91+9240P5vDl6kOKurrzPn4t5L73QK8oGLintIPmF2IR//Z/s
g3SfNrB2/yPtPJYbx6It+y89RwS8mYIOtBJFyk4QUkqC9x5f/xb0Bl3JZIjR0YPKyKqsFAng4ppz
9l5bO46GXT7n8dw8cU4cvyHo17GT7MSTcrSOfrimDOauRwrIB+4Qh/VwE8Gq+xDUeb1iu5EuaBPp
G3+T3ekv3dJ4c3fl1lsRxvUN0sadhR/F1GmyrWRr0D3hh9u5iv/adjOHPt22MR7iY0yta0kUWvxI
3f5FxM15h90WInaE08ZJmIAwz6AG+vbEvYpet2FJtI1PdJwE6pjmoUNao8zIXSzPeBYK1hoGjYwc
jIA9pHlzjb0nIbvKmjtvE1v/LkBLFmfVH06s/YJgGtSJNGMh9CwqR7r3UR+vwmiub5tdUPKwGUyp
NJuWpkn7YJt3+VGsqRLOXZasAOjhygA0UM2Q1+mLauM+qvkMjqpYPiCI7Md74STTd3wg3IFaF6Vg
GyhFRabUfnAw3qkOPdN6xqz7xzuY+xwOxVxc1Dvh1N+TEn0n0ERlx7C3YKju3a/OnIU7YckpER+G
cmZFlNi7vWhn49549U4sCa/GWvkUdpXD+zeFLFAwSPCjzXynfCo3iIEClKIz8Q6244z/+qp/e1tk
4h7NV1t+lSj0k/PAUKVH6khQjuxgRSPX2pCnnTQzBMCiMreshXkqk3n5LQJa2IRvIo/0QVpLd0Xz
Hu6SZwITqNrBxQs6u55xakMmk835l4yMaqaywXUK5kOxW6nrCgPzOsEF/G3VT8Jom3Ntgqir+57v
MtlG5h5oYqZD1LXz5jVZVzmEBI7ONqh4cS3sacGish7mCmIZGiDOePTTFYGdxL3M627mLwyk2Udl
sOVl/WTtJXGVbzFBaoZdrPodWeG8JtKd8BItaoetO0S/L28PW9n8FFtoi7Z4P0iEjiybuZGs0Amz
CVL/pE69pccJhzUoHsEAEAdNYm6/RebrL7JD+mq9sEeXdoVgGwYBK3PhnTo/clz3UztExBrcE0JV
uiN6FrsmXAydHgLjfekyLcyFo37y2qPeb8ZtPK9W1czDALQq9mCSPtJn+Ty8JLRRPij9+BsiHA6J
uqhe/ad8WFR/eOUgyddb5UN44O4upY3rz7lhRnfHjRiBmJPmc55CYK1jCE9DWoMM0AgUIM6Ln5fa
yjNkNd1c9Gst2hHW40gwnBbVS+3UKHdNOydY8NMlILGfg3oRt644N/btdy06ZJzIMrWgFZHBCAZn
7aPwOnKnwU9xGLszQc3Rb1qkw0O8jdOt6xC1i2xg5zvqh2odmzuEiVkPgnlZ/XHXCmCuYNk8hJoj
AIp8JKcR/+KE8sezxc3bYlAcFnJA+9np7rRmp/sr3BjyzvjOGNuBrWm2sacnrx0blnvhBFYHIbH2
VB47ZPIf0KfdBdk9/b2w9JDUoKw1UCbbakb8MfuVfGU6Se2U4x0jrLpP8rUEV0Kc0bBC/tBsYwIH
sSKRC/DA/28Q5ojboF0MD327NaLlpK0EDIlnMoEivVTSJQELnNkD/chOIcwedXVf1/PKPHOQFJo9
G7b8q3yorVMdOi7b0LcwWUtHJijkT3LwSFEwfajugrsUT+WmKxbeqXmOilVE40VjjsI4NDfWJhuX
/A/BJD6L/pN21xNaPiw5FaMM0B0vOxTRhuIc2zlUSHAc3803ec8kEX+Fx/bNoHbntAvlLdsVa+j+
2/pVfcjj1UBHGE3pScl8m8wxPFD+6Pjg+jD6O9ZbDSgBRVGyzcDgpHcpzAl03DPTvfPGU/aZv+U+
zg2bo19gsjX/8jQ4eHb6jbcrUb/wlg0veBexYcU68aho57Ewztgz1kvjrpRtcUOZ9JySorWtTnQ7
3Wf4RON+/M52+il7Cc2Z65hnj+3XJn3CgzojMr7Hm7fPtXnOw8I6os8KXlaeEoPtWEizEgXKLH5k
H1en7x5EaEqj+5663jPfE3Mo5gGWr02ErjuyzQc6bm7+rLVH4T454ZTpVZvtON3rEKnoB2LP8YuF
rcAYsfXYStimuxWf0a2cKk4dG0GBfW27B9MB6cnta8eZdtT26OjDp2FJiiaG/ZC1oY037Fsx/BA7
NUvfAkLCv5odBEReGZYnVHUI8p/IIBU2BPU4/jw5RlulnGvLbAOydk2Wwy7HC2ayC54Ze/+OnYP3
xjsTb1twbVhg1FVNMgux0Js8JLLI7iMU7IvSOrtYYxht2kY7GIndb6mrU6dQHRcHX76MeCPkWX6i
/eu9SUxY7KjCOcaSdBuZq/jJleZj9vkqvOX9G1zTNp4XL1SdPWFNtiyrzwqJAkJqtmd9Cd+gWJkP
Tb5wPbb1NTxm9j4keHzyMFhVI7bxHGjWsi3sk3P/aAZ2+wbFpNwQI0aV/RNm6hQ9S8bARlLn431J
y29ZPIsOj9F9cJEUdax3W5+Nn7ykEGzKjv/ICwo2hKC8TXL0IPAuTebPTbyOd9l7a9reNj57h5wj
lMVeicTn8ItCwIP6QX+GgygbVujHTH47FMueHSEW3wT36QNfW7oX38SjcqaYwcfijuKM8IrXp0WR
jJx9S+z8hyds4zdqdxwU4i/ieRGQTF32s/fJbAzDDkVVfTCfMex+hN+lE9LSWwNz+uPuiDqQXM58
7JHtbG894GWkrpfvug1YXxKMF/5nEtLD4jzk1DYqmZdyEy5YoxgvzQulAtbr5oXSB5zBEmPLXJ57
d+qD8JosxT/isMw9u+JVvYflhUmK+Lh9/Q5iWf1TfrNqdcUcwn9G9Nbab+fKwv3jbqtnr9yGiHnX
8k6YG5sEm5s/J4mxMdfisni1dGYi3lBu9vfELNFsC4SlbaCVmLv9UltZx/JYPyLmfDaHeYb/EeEn
7yqK0OWw89/ZVYffzH5SPNeDefwxUODz7K82R2W5ZNuEPptVvn5ujr6yiz+1F0bnQ/DurhLHAn8d
zK2tcZDwF37SW0B0YY1PPgXMhaEghbfVN2EnOuRjEM4LA2vO7K9vaZ3M/T3Dqq8WsEpBGnLEl07T
ZDOJxDjDGWvpPp8OsSYdBlIzbO8Ai/jlpZBoy88p+9C0xXPOwli8xWjZZ/1SPTBweEj+Ud76X9hf
zYc4s4Pv8Nz+YREQTtIyfU3PQ7LKWCeO7qpfGyfmKF4K45Ou207ZDZsQo/ArgH8tno0nflj/Wnvz
ZlyrRBURjRzO/DU7YvcL5TjHdbS34RdhsAk7IxXlpO3vsVeJD8zynt1jt9iHeGDO2SF7R45u7ab6
pkDXZ+E+eCef98l2n+MvxnD7whZ62KDHFI/BHdORzJSD5cym3VU9V8/aa/XM9Og/iFuMBPfFsnvm
7Kru0520NLbr6Eis3kvJ21YgKM2gFU+TpfbK3vqxfescujHP+SMCNWEOySfbtGyll8MLB3Y3sKtd
jk6ymFdLkZYfzb4na8No+iiPhUBZZhYhCkvn3dl8GfqtNW8P7p+ufw6rpZCsNHGVTelTNqp+xzgA
juToNzl8OMQBuZRs8XV6gfpD0W3zbxLPZWdUl8SS9M1SLBxvxf+YrbTtcMjvmAXRHFqbgS9brsoH
bdOvuAPiTllUNAQf8Rj7dkQ9KH0i+DyjLsRCSXPrMG2f8RJ+pGzLIM4uxM/CXBGzzgT+LDCRT8IF
O3eMff5evWCnkDl4SkfhEZKSp9Utr1KjrgxE0J0VuxuB1szm53eErsCXjQgNr0YSIA0CbYlfyjA0
vXmRy8NTom6k0ACufotXFtTYNvj57xEirCQi9IqE7WhbSa25CEvWcTxP7jwIMUwpY/wigPdcGrXG
desAVTeilvJbQpM3OA7p+IW4SwL2XqiUUYh2zX0khsUqTvk+ft5idR54GbrplxDZzayhs4HHe1SQ
wVU7VerZLpGP9b+/9Ga5b9RcX0W6H2960qvVWmVDCVu/2Fhf1ldWWXDAhcZsbORcFGHRJyySXOCk
8vOLPj7GhuCtaC5QxERgnC/qMmD74JvPiCxLx8/ZmKN7xIJI4VnFe4qSgxLtMH6KWngWonuPikWX
eyaiAQnrc3noVPlTjkhMSgksnenm0eV6N0FB+69ImnlWcOZyBc7fFu7uwhu+lNzdu7Urs4WFtKU2
L6EuV7wqIv5jHkSjyg565cQWupHlsT8aFZziEasFlRkaZ27+pFbPg4p6dfp9YPaw14PqE8LfmYzb
U9lXD7UwRsyR6izr4/dOzymhDs9DLiirWhUdKutLaTDuo8FzckE+KBw8wZY9pJJKBAuHI0PWbMio
nFhKxZFj9+jS3AHEaD7lzagtySBis9SPj90o3/E42MBkqkudKP80hda3jbaZl2L/x5Q1YWO5Po4+
sgWVclelPUm6uKyYZ6DylwZbV6N3OnHwD6WA6QQzxrByi2bVih5IanXqYlYG3Dmr30Lw1W1iy4D1
J5SDhFFdkd31Z6BovDBlwiQDxBkA8lz8o89jo32rHcJHweWti5p4qcVsFxqxAfyqHsLC5zQsmbew
35epA6aJeMkACanizuRDL4Aueh/LaSsQHNqp8CFIKsPZynohu8G6SuD/JsWqVMNNrsgsxuVwA4/8
L99l+vQfuqlOh0i94OYYPQEqWmYAsIy6b5f4TLHyKB2EVDHILAlst9Spdol4pf/P/yUbXQP2gB3K
/6IFcdmSrBgW2E9EEpfBJWS65r3cSyWdFnhqJU6xUl8FRndPVvlUM0FNn5R7bHh73ULPSTuZk22m
rInp29z4KtM1/vtVANCpE+rVsC6egBRp4oA8tHRcESxCWAhgIYQvPzNRRd75d15Of3ICwjB8e7pn
7aMG0AuO8zJrveHGcDCufBdZQouqmKomW5ffRQtcSRbIqGYrCLM0DVngJ6xAPOTvPl40VzDVG09C
uTYAZSweBhYTEYDeNET+wzCK6NiNeU4qrZ5S7jO65NFQNHSS7LSasUa8ye0Hg/qW5y7AmHRV4USF
Go/jsEX/XMVEXbqkFFBEE7HS2pHMXl/V+EtutMR2i+OqLJ9MNCD5gDKV+HZUJw0t8AJyBAcixGGL
wKyPvz/Ua89UBgSMRdacqFcX43rw1JxVyascM2Eh1MHD2HrR3Xh5fgbp5ciBzg0ZWIS/ZRjy37eu
x+k81Bb417aEI10JxzYxtp1B8bvmjckpwRpdehzzFhyDxW86c92H2h7/R499PT7qPiMqrvL7bueq
JgFR+KBN9cuqJ2ZJ/kaw/H4cAGjkerESK/ceYuN3Vibl8vebJf9Dz+JlVGRdk0XLlMh4uaASW5ra
S56scByw2Jp6RgatQEfjRKtlSHimI+m7TmIo6x7akziVlc1lWsZPntQhcIwgjOj9l2fJX2ZUPlYT
c4EoHGAYnXfvJmZ54x2Rrs0dikrjjsXLkPWfP//PiFUqS8+MgK/LyJo1ElQbDFezccJOSUn7GNFS
nzz9b722DRVqlx4COGoyhFeI9a3vcu3tUZi4RRVFPcLQiyHgISyRBHMonUije2IQkTWfaCODT02o
kIkW0Hif6pYWu0cbA8rw5+/P7urrq1iarIpw3nQG4t9j0MJv8r9jsEdQNC8lkpijNkAkOjyCMg0J
giPQfnrz8GVFAEGmh9PKpxDMrD3hZHpsctjY+y93AqKMiP1ndSh9EdVOwdXb53EOuyfmlG3V2PuH
c+u7H3AittgoKZiG7WaiLNUThur3C5Ou31lTN1iNZdX8Z15Cg8oAEgG5ZlutocSuK7gCUa0tSRnd
14QkrUfJWscUzkPIL79/+rV1kRE2Ec9EgHvKxZqg9rCl1YQ1YZg4PQKliW6km9p24UryjMdQSymQ
dPWNa742a6kixCRg5IBugI3/PRX35A8NcVc64DJjhO/lm25mb79f2a3PuLiyQKtlfKIMWER+BMWW
K9VMbky+V8ckL4OkWLwXNLkvxyTxwF0p17wUhQSkkhbAwCxi9QwwLUuP/Q8mSA0WWtHs8cscMTXR
jEc/HMe72C22QdnuiXjR56YsAYiN6VIZVAz8wX8Lcm9ZVyiAiQUdYIENj37O2jxMwCjPeMgD92MC
jpkuKo3fb9wEo7/YJyiiqJnkX6lw3Hnj/n46qpY3igAsyPEQp9s1y7gN9HshI4KCTstrZlTxI8kB
tBzA3ZBATNckZ+ubW+n8969yGWnBkiaKhjkFzWqyZFxOOsUU9zLkSuEU6bfg0Wz3ZerXRi3Rxx2O
fQlFXgFY4Svb3z/3390JqkkTYZ2hm8D0f+7QfyZey5PqsYziwhlHQixl3smKm03Mb4sfjUm3dG/t
h6YR//cKq3B9Jmh+XdIU9XJ3bFVBMA6DiTtMNeFHoMyWFPElL8On36/s6ueosijxgJnN1enK/3Nl
Omc4xSqNzDGp3YyuvBI6zAyFe2Ovaf67dHE9//mci82WoMS6i3Akc0BS1IKlztF8c8on47RHFiBl
Kn3FhzjI1lkV9szb+asarsmjPHP51Bpa0t8Fa9JcKclCQY8lKb64DNkJkQST8I3TweTPIB90KNgK
FcBN41EzUq0e+30upiv4ocKi10QUvdB9yMFFVOF65MnjA5NdjvmhstYK4g7HdpklfrLrVDp0UmtA
5vdUBPBZvfCz8Q8+c2HdcaDEM9khj6SXnzd/WlNEXhD5Hgdi/GIARd47Y87xlFabB9Lcis1XyUAp
AfYxx9zU1fNsjQxJOuNj3Jie/9oluohwFbqO1qtHL/e/RZh488ilg21oJjXMUTKWpaa9iEs5HO85
NBcrlwprZtEAb0l/IMED8YDZ+08ETp+94O73kUIc/b9jEhqmxitISJOiXe6W4ngUFI5pmRMmAAFk
vzu1cXpUOvlkltYH1QjY3kN0xM7zbCXhfWX5KpCmDqv/Lgu0zZCqJ8zrL5pULCQ/fxyF+E3SFaLR
lLokTVBejYNPYaeAWS56T2VLHAGpqs0MU+Kqd8XPssJfbURHbG10qVT/KSM1zBYAgirWR9x1J622
DmPdnOSIkmsLgDokE1BIrENZ+AsVG2Gt8hfCOJgpPYjlDi9neExkdYeX5CjX7QnLnFd+hkO6VhTp
c/CklSsYB3gwka2U8nuTSqu8p/UYcNtdoPEqlGZKTYuCYKEZFORmNn1PWe1gTRvNydelz5+/1+q7
KquOqG/nVQuhQkbOR1TDpldcR6Mt2JTiexW2jtszp0nqiyKna3wWmzhI96Mv33uaeudFsCH88lEY
ibipKU0qvv/od9Fr6efjrvZh8rie8FCn1V5tjE9L06nmm+Vzhh3xPmotvFvpPda47IEzKGPKxXB1
Y4RcWShkC1oqxScNVaZxMZm4CdRSuRxQR4MhywA/EyTswUKwqEMmpbYMEuszQMCOJKNEziLy2KOq
pwnqKp1z47tMy/nFBEoyqApuwoLlYV0eUaiytG2XJ5kDDgR5+iYShGAyqpEEj16u0aV2g/BenAl5
994b9R8pE09VibKGmDx1kbXgoRVT8NZd3d9YxKR/Tx0KJzRR12XJhIp5ObeX3tAKfqOnjodlgHpX
biKVpfGCuNzbun356iYjdEJDjp3KgLMF8nzdNKJ7Y1H7J9SS1RS+LeuZaWr8c3lWrIfIhKHfgJc1
HyECJCv8f2Qs/3BDMHXYfdgP2zRGnKhk63KiadST51xtLWTFcYijUf+jJdsYOwFl+f4e3t+4z4h6
8gh73spqNJMtlLMujO1RF+6VNuZaglqGOAdbS4XjTb69jWXjVjrstZmK85ECkkGjtiHLF/uwKqpz
4o/SFEJrc6hli9Z7+Q6DyiZ17Fx06TluSGQqlBFYTPb++8j7dwdNbjETpAES2rA07WKfGbU57iYp
xI5i0m7CrzTvh+FMtW4Z6MWuk5OHUUA89PuHXhlT7NrBXRsGGyNF1C+uOK+yrPHaJnayCMknWsIc
rPqoN0A/wjvinHdKikeuf09C44iK+vP3j//ZAv79tqmiwmXLpBLpuna5MfOCOE/VuIgJB65Veost
o0OXkd6REj2qd2GsH1vMAbS3NXrSAmiLjupE0ZK3LJrPZaOcm+mPzSC6Gyq8/HlvUjHJ3ofhQWn2
YPw2YYZF3yhvPa1/pwm+OIcONu2axtefprT/7H8Kjbq13iR8cUz3voIbeDQ/Q0z4IChvnA6uDQyF
op/ObWInpF18lI9U2DVrK3KiCK4BYQApCQWJRsYlOm8sY5woa+v59wfz74aZy4OYrgA5nyaby22X
mgPWFMwIJRA/3srfs0E6g2SYi7n0+HPLIzdZQNC/MR7/3VaqIkdy5WezzgdfvARaRRGjdo3IEZpm
M8Sto6rRXaCLu98vT7p2T8nPhL1tQhaUL8u4bLv6IOBnO16qHfWWM3zGi0bBjaUyey0EZUf2zzIU
taUJW0CtmGVLBadVM6wDRIFAqjQ4cKPxLLi3RtaVSYh7IIns301Z1DkR/j20ekHuSd/A9lviAxoD
/6RoPXOAu4PMv23aV8kNEfmEMKKkW0NNm1bay/dxmvoIBNOQ419OBywgtQXlKHIsDbiEitGPCgis
BdEgVKfPSIyH6WZj0ATXAIkkVYgcBW+Pq8678zHB213rjjPgg/sf4K0pYQQ0eakVCe9xn0QQa1gJ
vMDmtadgJsnlHGccopCcYA63Sh9iFRN5PxFkfqBjda5ioMdNgk8snhxt5x+WgVCYC60DXvTzvwPE
s2AnAX3CRE6pFRxc173VlbYpW5AMYyZOpnhv6ZtKMYN9DJIj+KCuh/KtB+4nZK0DiMuayVLxDuB5
mU/HgBsDbnpJ/7mxpjWVZiTTUi8H3BjCcPVVJrqhE97cEL2cry30YZOUqNEIhpy5WrPJUkgkmKY+
cecslLy6//1LXH25iBygfWERqXY5ZyVqwebBy2IHTyeSKi5bjKSzadQ3Dm1X6o2MYHLHJPJDdHIk
L0YwbjclzYlQdTqFphPaRLMB2cE8XRXthi3UGeYBenCeTa1oR7+Rd6Xb7jpzvPVF/t0xTRV6iTaR
SfGTu//3qzSGIjZi0KyOVMG9aPhl3perynuPkuFFm6ycVRV/lIV2mIzwifnx/37DuQsqC7pqiiTp
/f3xvAZ6G/nMZkPkfk73u0RflpTujcla/veQTBGMmZE+A+V7Ur7+/py+ilJpzJgx9IgWgwXn347z
GHWWcYwGCcoDc1ao1E7QEtXc1YxyyPNkvg5LuYQiHmF44OTgjBZb3ql9F6jWcwIzh3w03OzIAysJ
gdPtafjabEMMhcoJ37pSljH10gTh10YoO5uN0NUbIc/fuZWzVJZ3g3hz1r96n2QF1h3YC/Ofzk3M
TTJ0ql/O0N8JEhlBhKq9N5RNQUKaKGvi4KOJP1TAL50ArqpjR6oXmyBFAPP7wDCmJ3I5HfCgaPKq
kkI4ycU6R2AcgCeviBxMxrh0AP2bgB8gUBZQKwO0X5iksrq699lNsCU4Wma1Es1Xw1TPCdqa7Kv3
sK4ESetUbJdCFkhQ0z5RDvzSWmR9dr1GxK+7H2r5bPYUM3IGg6jk7+TcPllKfUry7N3qxV0OqN6u
UE6q5WtpaovCI0kcG+U7pWpKkNZ5lIoHBVpTbgUTePgryGi2+2aiLDJZ3+ExfmgVEDC5UW79RgFv
IS7p8M9dg2CuTH9OA465DHsRxWkvgrWUdz7DwY60ANbO28/vDT0h2oe7nBdUVPzsIxRvrarq1Wdv
UGFl/sPbd7m1L91qKikkrGxFuUmBLZlRu+locs6nF6LsOvRB/uAQWFxygPnQudOhJZ3DMn0PvfJP
41frUVTPQsAus+6YsIuyOMHiuB/VsmNbas2i0v8TfkgWyJHGR5SgD/d4150MFlk0caaMWEcZLeif
LYPLzLVq1pIISTwr7h2DPxIh4IOXIiwobnESZN5DXdHPMoQby8C1DYYkqhwjMXhb0zHu7+kiNpo+
DACIOEIt2VKfPni9uxHDheQVj1k5vIs5Wh03PlrZcOOMI19ZgiQmw2nTTLNWudzvyxJvtYp92xld
6RNc2wuw/ydD8heFlZ7C/K2RFEdxhi99MpZpCHf8FzEzdpmrvJPue0oLgHpmTtcvnypVROQhoJDd
dEm9B0uVVZ/8Ml7//q5em12paUk6+332Y/8cu1toq33pZZnThSjaDFLOGuo7SXcqo3Q95tFG7Iyl
4uPQQqU5pHw5dCR2JzanuEYdYfhYZ3wilMc/Ya++JKb4OcKCC81HKRneo0q8caa6+nglibYkvRjO
dJerrypYYVCaVeZgpzsUelciGnry6nwrisHRY7OVxv1iCL3VYGo3c4WubKz57KnyTPC4xVz999hi
yuvqSi0YW4SnzGRGs9SrO96alZbNNSE84azf+KP4mcfiJ3XqJcS2VUoipyY3J6z5dlSbyJiBTyti
uv/9SV477PLlOM4o7ME4uV3MuolLUF2Q8STHOnsBN7YcRu0l1JguPd+wOZ/uxJTakqdpB92zNmrv
Pd34BlfOVTwZ0VJMsnaRLFxsSHJDDeokpbpUDO1pej6dbjleBcS8flGt9iSK0VOW6Ls+Mg8BfjJ0
HlmovITV+Enm61FI1ZcUyL6g4po1pBtv55XlWFJQ1ViKypr0T3e+hW+ZjtShUUI3nKuzL00rznHF
ACI/82g26a1m8LXBohCzJWuSjLrlciJiZLiZXJH/RnVgWXqo4eGZ2JBX57nun0JS9kpQEr8/gukZ
X6y89OtFTVHoQKuyNc1Q/zm452PXl6JL8QrH8vOIjrHHG27Uey9LbxW+jWtP+7+fdTHeLCGMQlWd
CmUWfKwqcDGYSpC6OOFIwXtB0h35o8gaVWXli8VhzDMDE465NQeLl5bkx6w6T0TfRDWWHv28Mh/W
YqY+A6pP6OSTTgJuKR5XudSQsEegYSXkZyyxPgh9paZYC0Via2zzpjz/kI+RaCa0H2Hz5V9qKjmD
wr5Qa8GuhOO68qV1kRqLNGvvhuDTI17dqlKUdMbGxINNyUXuM6fOhpVYWNu8bA9k8i4MYViVY3UQ
uuIcAfBpBKymGEDjdp+0w1ohgNYumu8wrM9txbf00kOfQjAh5/xEPCTtdotIowyT9iwwQNjE/Wjn
H+aa3Gf6ZITozRJXfCHK5jWqdIfgPVsYlGEGSJsMw1YkJEeBSLMs8KP9EC4tLmWpopLEjadudDRB
RugVy6RHKS0m7znSLCqLFTlY9Xb0hhgWaso6ohck+WSMQPACK1UZZaBIXrDhDcYJSqtlRVAgws26
g00HKKobQgIimuihSdgkKpYKGCQWY37ERN1HlggrQTv4veGvIAshGaeCbRPC8OIW6KxDS1mlxAKZ
Qn4Eo4dHh1E/mukR1PlcydmPGWK/rlKWQg1qXIRfuCU7yIq+LOxBRlCdTdfcamb51QbZ0SvTo1DV
aClcNE8qlvbsT2VKz3KMbzGNsqewJ5wUZY0O7pbGwbMBHMnNMXkDKbZ8x9f4WZG7Fwm1agAHKL62
rIX1NCR6vThag7E19QETKV9ymgeApK/Qt66UCO6h6++6oHnJDK+fp82w+v1dvfr+SIYhMTkoyFam
Q/V/3lW9qIp60JmQ5IoIXp0Z2e/up2BRE5WQOuiLZrS2XOKNefDaJoX6B6dXxBRolS4+lnRPGCre
gIuM9o8kWoc0SqjnpzdmoqvLkcYOc+rY0ka0Lj5HRRwEvN5KSVa1nKYjL5WkkTbBrUs1JUNOB3TT
P1qlvA+IxSmk2zuFazM+i6qhc4+pwl4eHK08KZK80+go4OGICxSnDfr3TtB3/OcDQgEOfabteuMD
k//CD1C8gkTciSWAZJPiY0MgT12X95FMpJapb91EpoOlAUt2CaLpIGfaiZTyClau48XpZ+bVD43v
beCKb62hBaZA2lSrlTgUUqr5HkEhHgbipGvmQ6aflQYMXMR02QxTjzAWZnIJrdQfJqeTOLwr6eik
I4E7vjGTLOOQ+CJC/k+5ihDmtBjwyfWyDSV4KPJjaWZo2FVMA2I9vk9PM4MMhv+rj+ZmqD9xlIoS
HWjDAD4rPJbwliD3shN5c4UO4cLUsfOZNxQ4euScBhRq2nBvskklq4C02IAqVJUY9VwOW48qAxhH
CYRw7AYrIj9IIUCgXsf5F0YqwKQibO6+BcuPMKLzVCINavWc912xHND8G3ntgXewcGhLcCjoPRqt
vqlETJRx6dlNj8e2DZ/GKIe+kUwicTyfgcsHTFjB39/Ba+ulrnBEt9C7MVSnd/Q/72AgVlqSRm0K
/ZAek/yY6PF26MRVJBFX8//1UZdHtDaHN5yBfHR8A5JiCl84pcYOJnHW1cKNy7q6S9Y5V6FLQY7G
ce7v6xILOc8KteS6IqfySdPz0oXfZ8tp3x5Kw6vkES+Gkx3c8I3LvLbroUpDSYqtFuewiy2yXiIr
SGOml562LwT0JMHyUhOZ7FtbKef58u+/39jrn6hRyZ+CTf+pNgCnRt0Cx9ApwxIDWHmGKvMuucNz
FpdfNWsIVKfF7x/5M3Vc7rMmfSy1TtTKxqX4Z6xyqP4kKDhhH/szlZDDFo0jZkuLoFGxtMdaP1Ww
mciC6+KTaZ6LCIpjObBHKLup1ZfhMa+PAgtVhdkVn2lSsyMNxpU1IG3QhAzqBMkjRqJtI0RvFLpc
THHjWs8NfTaW48pz83pmmLxvHa40sgaobW9bOLpz3pVtEMCXonlbzST3VMYY42qYcImlOFkiP/ZW
cZ8K6WC7VGIRNM/92ocmbAnRXCY/gdpsh+t4cp8XFdAkBICEhGUzTp/pDI7/a2hCndCA4/1+V6+O
WsasQiuI1jQa1L9Hbde7ZKX5VuJ0Rf4VD08WtJHIHdfg6w6yuqgbEo1n43irkHltAMEDopBJQVf9
52RQtcLg57KeOBCqv8KRx2eN1fsQ1+/JpMHoy5y8+/L8+8VeW/3pPKF4F6dffnbX/5l5RKuMECRD
PoxYQjJwNTMLnda09JeZtglN6S7OivO0P/n9c6/NeP/53MvzcziqcZtpYoKxuV+ZMWMsNKtDJ0vP
ZdYefv8s60qFmhRiHZEYx1JmhYvSbd2ZBHoQyuSQuP7Q9203D5Cte1Rj5TKuiXHJvzXC3Og+jatB
9PGymzAzqBtKPGjXrQxbqxzF+4wz6Ee63t+FnnKEVdknLoBTJUbkJ0ifno4Xq1KB5bnaa4hGciHL
yPJ6YvcqGIM+Ie6SNj7WDUiTMToxN8LuhTy19NM1e1ps0bhNKtzaJLc9/5hLdDMUiX3Cdmcdogw3
UiFw3pDAX9ucvCgYZ+z1hfRMzEaFJYS6syutvFYj466uSNMjGBIp1SLVutd2VDtC4Dj2SLW2Qu51
cHUPknMH/JJME5bgGsZENPP+h7HzWo4dudLuqyj6HvrhzcRIF+UNq4oset4geEge2EQCSPin/xfY
mpF0pmN6Qgo2eeiKVTCZe397LROGcGYNd3YeH+Z1c1Vbzz4r4kFxbKBUWEfx8Iw8Hg1W85DK9ozu
oVx7mXYcMmfdg59NtPinNtXj2ombA47Z5uzUMbYohl8x9P7JLeaPTppgFlDTeOBs/TXUmeelIndZ
Ulcv2V1J67kDR9Ho9rNTOkcavs8NirI/udKbf3TwBmQymIbwaBX/ejyxv4zwFnKBcHPvbAK8J3Yb
mitDLStIuMlshzLmFpxKgp0bpigNRXgekjTdRam4r1vamqVJ21dg7TDTn0VYvpC3R27VobEPmFGD
xQsvoQWoDjZrnXeMABsONIj//bz4g0kBmxkLch4mlxtqlb+cF5E25mQqc5hHodiQn2LCXafiPdTG
2Rb8Vfi3ykXCUJ82wl/PtBjZXhAQzB4lFfKIQUQtaLZdy1W4Ke6x6pHfYtRpi7WASVz47Sg98qfO
2oSuBTy+hHjZaAgocn1WQ+t4X5Mu3v3vf9T/NH6DfiQ0YMyLKZ/yz3zE/MsVLXBHXzSmle8GM11X
FNVBqfkPjURlUZvDxgjCciUF6HBhGg8xfAX28AXjvRFukKbItknGNgBqpR/7f3Id+qMgBqFtWkfz
KsH7H4XZaHCmMuy42JZ+fNMm+buWV3exZDDasRlEbnCc1HC8lTM8AH+8xENzcmh9LbqQnWejvKd+
I+Liq8l4oaDUE3MTXyO2Aq/nR7SFf0RaQ9rH1n7+yXOq/8EVlGwEUQECbjR2fu1q6mkYuZSNBPns
GpFSxrxfO3LZCPUD5mcyIjy7wySTfR8fgh70gEyz6RTosBv6+FMfK/NCA43udg4xyApnP2dbkXoz
xvdo4nQZ8x/4IYt1XzQX6KhwTzArBiU1jsLlbHGSTlulcFXxdnKyjVDHHT+5crECUFlIb5dngY1t
t2Av5VsHaWLIsWLqwnPnC25KfACgBqQvp0DRdTPXNPxiTvH6rCorJmsYaGu9KkmeatbVd5LnghjS
wmptY9GXrJV8zb/Jgg+v5xLspu1n5Oir0GE1U3Q7gmyryn2DWPoVhdFhiGA/Ramziix5N99POu8R
DebbvChscutZ1fWD0bafJr0++ubPXWIadP/5wZbePMSs+fu+2wdlQ4M8PkKt71ZR0v88hbp1Drgb
RHaabakWMpJeVyhTAu8OHTLbR4iAXGI7mF9ls5vymTs66m+FHD/+5Fj4o0OBQJqlE1phU/trV22k
mZCrxhK7IZU5WEhrAd73KiI1bNnP8fwkwV1na0g85+sXczaZMP4kWfIHixYGBH1y5s58R/+1wIvu
uqrEvEALJC9fn5dPrgdiuAsqnhvipLtgrNYTc6SLBNbyn53Ff3D1p1RCT4cyLivEX6vvBT32thdJ
sctaJJJlke5sCcPMA3S/sirGqyTDSDe+c+9wDmxEGAMPVbuwlHif48bfmkV6DtvK3FvjrADsAiCE
eLl0Z9+1Q3iClrlCmPSQ+IhDWVtsWdWwJqzr3+9i/+9j+I/oS97+vk1Qf/9PPv6QJeLVKG5++fDv
D1Lw//+cv+e/v+bfv+PvJ8xtUsmfzf/6VdsveX4XX+rXL/q3n8xv/8ejW7037//2wbogVzPetV/1
eP1Sbd58Pwr+jvkr/6+f/MvX9095GMuvv/32/slLAI2YseeP5rd/fGr/+bffDJPu178c8/Nv+Men
5z/hb7/xt9RRQjnr9x/3L9/z9a6av/2m+fpffWKEge3NkTrGYrjF9F+/f8r5q6sHBMi8+cyY94K/
/aWQdRP/7TeLCpiS7fe7+l+teXiAAKLPSeSbv/3Xn/tvL9s/X8a/FK24lUnRqL/9xjZvvqX96zYw
YDyU/znEmai2c0v45ZZnyoLOtk8iVZSokyuxmOh0TqigHfdA1IkMc5A9JqK6Afm/HeMYHnEMTC+f
YHAxp+LFebeOkOkggGb+MQ+pQrKKjnY9bFJqw94aLZi5MAiNI64x6FJoZx8j1yKSFpB13/pZjxiH
6Vd9TfTydVcLmHEDoJVjP12ScT5rWkfNitQvnarZguBpxaaOq7OVAcHPRc4outOAMVNjvLZa/yzM
lx4SV+OQZFWwaxeudG5LDbhRmznpyrXUSROjv6k1LBd8Z7d0EAwveyBneSfAfmfmZzE4YLlZUZFF
iPWkx5lnngtpvxn1yMpYMpSeTtBaU/2dO8RtmIcUelRxEPC9x6mHGc4VbF1K/9I1s1bN9agUFWt/
RBRD0tPYkm1DUBfH953owFVSL/MDvMF14n8EQl+ZDml0vQvFimYdMJXKgXqTOtc0q3i45SM58f5m
yo6S6tre7ruVUEotJjFa67y0adaPsI8xd/XMl8XQSMcvO9du0ogEvmNtM6zhZjFtk8HY9KkNYzEv
e1oBcJkKFmj5XYYCxpmqfSWMCQ43dhI5PflxkB7CsTq4LXIFI5LdmjIzfQ2d6c4qN5ZtHQ9LzyWw
zuzQcpzH8AbT/xRdcq4zPF1duGpmJ166tcx460zOR2CGOxyOz0UERUa626h1PjIPE4/WlBfWjatw
qm+9tgGJZt8wdYTLF3Chm9GsZ8sH8XpwVxLw98RqFHKWf+0b+xXBAFkJieDzxmzazxJ8Rta0z22Y
3ozmBJjH83eushTDf+ZaKPvGhmePwI/53rFmuZp8Nfm48b3Y5lDIrqZVfoZdsLUZ7+q4dSysEQei
FETgwa4PQx7N4vno2Afj2ie0tmoYc9v4eCG6Kopmx9W9g0LP1scPy/kaWxb7A3h2XMsszCNbX2c0
uxZ5hiiAoeSTKu1yPxLHWYQ9DCZfpmB4QmODksbcKKbuF76EhxenYpOoMMa9nkI0Gellk/hrMsxJ
BuNvfXVszKE5NsnwMAB73cH6XVoKfvQYOeGe4MnL1FCu9UcHjp8C7MmEi59q9tE3h1PXWZC2NAFH
EEnW5KUUVCKopTRPQLHE5lHXWtr5vJhVGHtb1bbBWm85fMdQPSi/jfdxXI30G/o3Az4DhTsIGrD3
KuauY1eeVMbqQosCFFDGI5nc2auOgcxKD1U/TTepltyQeiZfbbjT1uim17gLIDN19U3R2IBswmHp
ahDCGtu+yIxlgodNnWm8Ftdmoq0x38Qb5Ox37H30nfGJqSXYN4w9rgxzcMEpU6uWcQjEJnOPRTP/
0eVw6xdpDxECby9fsItEFe40198Cig6YYzK0ld4qf8lwDMzwrGKe2bCmB4ttjRXESNjAXpRDdT+M
fnZxdZ3ZvgAgpufMHaSu4nMW/pw0O/aNM/PLQgxR3kumBcaZKTzk6OnGChJs7070oZqs29J4feqJ
o+1kzxNLk4phh4j0IWdFsKQcjFZYoQgQJCZHIf1F20FpaSIYUINZvuat52zgxMMMKdmKSaC8w4c9
ieTBoZw+GXW6dvsO1oQBeM6mjcSa2PCW1Mdveo1lmTtRFSgjgLNadtS8Y1eVqDynT3TR9boy3G5d
dsEpbTqP7zYRe6ag+HvdXmadHnOxdJ8a2/JWggtNVzHAq8xsMzRxfZWRsY+yALJLCRcu6N18xb3w
qAgjLrUyri5ubexUVDxaKoZrE3hbC+/tUY4KAkvyxg2UVPMUXpNeLEisDXe4iFfxRH09c4ea2S4K
LtOUMH42FeKpKYp3WnUnch39xfC5ofhB+CFSJuh1jLx+USMFjH9oaUHWR0041hww5gQTHk2VPola
s2g/JkcmzgY25CrZBjrSeKGXF5/DwHQ7qi813BC2lDv2GeMq7gpzrZjI25jwyv0hyjdtiO1bq6j+
JPGrRtn5dkz9Qzzq9oY4H3jPwBdbVsCvsdfKs+FFT93YHPog8eAMgN0qUx/LnYG3uzG1qzORk6wj
/WIE1TWmtbcMXNWT0lHAc2rvSmGsOAwNDxWRpEFuCe+X4dd0DRXiDanpt34lBuotPnHcoRLbMphW
MmX6sUm64SUujRM3NEVxy0oOY3lbSGTDY2YbTFyE6ojDdkOMf8A/F6otKHl1ieWegA+EGZWhsQzl
OU+d9xZE/F7484RJU786PbuyuDD0FctWAcGwv2kjFV/CaDybUTlBN4WWohz5g3uN+zx59uNoPuTs
SI5U98jTm8F9RxtxYTL2hGz8o7PC4BDTUFlxLO0mf9q4kHDNiWQKPe9trUOBQoGzoG7xksZQ5o0y
PfeBXh76g9tM3Rbo/DgbWrObSAGIKUeEuGDHe627Fh1zimYeXHzQPCsrGGjCGpU4oNdCEIshzE/t
UywqoJ4lEfQ6Hs96ETCWqNXag84JvRzH5jX1gBjaFfOJNYMbK6ZbLZ7YCGXO5CCSzj1mAqdYW3qZ
VS/aklYp+PAABHcNODCNFbesPYBv8zTU/daV2jbkqNrXE/dA0mnJ2c3zXdVhKp0ClhncTpghcY9U
61mdvAoZt8tMlq96kLdnc34z6mgM6bwb4WYo4fV1RAzWDidtKUpz6dpg62ndGUvA8Oly9NlD1lLw
zAQmVOhS5NvcSN8yreNCgsqH+1IOMNBv3WWJUXhtZTHoNKY3NZji2545wy1/Qwzt7AnAg2rexqCR
Kz1Q3bb2qoeIyvk1bY4B7dX1UAMGlRCC0DcZ0brO0AUxIU373o2yiy22I+bpfVHAunQHCxIgSxFd
x4vSpdRhxkE7mEKejFm7XHtNfaTY+R5HgG6NeH6Ns7w8Vul9UufHMMr0hY3ja29GHJoeoxJrt8y/
WA7B648qhicyP1xkNU8GlQlumpP5XAOzAbXvNCtL09pN03CqoG2ra+zuDU4fxoUPelF1P027WBke
XtIifrEFcEZX0IOkLMcaS0LxR3SosfrqhjXrynAH16clGdeXm9Ys61VWqI/Ut6IdA9blzmyxdItx
l2B6hCLfn/L+TJF6POrQJ+7mQ6bMcudu6K59pRHfnDIcfi4DWC52qnUYjoeAg21pt4l7YHCPG3OX
X1vLpUXM6pbQToQPgaU+0tptX+L2aA1P244ZNeHYn7kmTBTWRbrKfHWne8RchVnLSwOwczJaGj2T
9cC86wN2uYiOUKmWZFArJItwjIycMQwnQHEm8yZYGx40cDKVzdZ1pbVUretxCJQ/mkhmx8ENZuYW
X8bgkb62MRCVJIsvgfsm4sZbhSWTcp6oChq7wwvQqZtRmK+OxZWg6REUEIDtOFEYvtUj0J0jN+mu
nQzQmQVGupJbwaCLg+EPFykKnaKG99ZhRjSYjUakk16iJl91RkdFjEEl5Fn7gaWLJmCKJ8E1K7p3
V6o90w8p/e3wpJXFly7sXVU9VUbww6shsxXttjXNfdb7P8JefsUgzZ3kNfBbEjoQiju2G0914MDv
fe8SZ69FzZZg8D7Bi8za9KLp6LpgNVGkuwxDv6tjfRV5kBSbTDtZLCJaMJe+JZb1iJQ3pjqd+MtK
U1tq5GRAmm3jTk8O3WZNpuZKt+DPUmRdGdO0sy3naqkQbojn/XDaaeVHzc2gynu+UMuXiFtLs7zz
BU18RdciSb46Ft5wedRzqKxN3cbNMm7DY4an2WxgbjU9w7dFa5xAzTvV0/xFZpk9+k6wI6p6aNL+
iuzmxkdrsips414a9VGZzOUkRuDA+eVOa9FaHF2KTv6BI/snqtp1FIFuy8pNidh00QG0J2m+KXNQ
I8Dl/Lq8b2T03Nd3EWBvjtiHJrp1UgiXhr+epuhYWfaXa98qy8J1yy+sLCjUHfuOYEIzHR0duBDU
lfOnilGi+feyoYZAqU69xz1eGzEV2Pc1md5lZyBN1tCB+QNBAL2HMwf1cKH54Vr0br0sKn0+QYA3
QUj3+pU7JkcvSfYSw7gfI64Zy2RHmBugodxH1tAsKl3SobaREYMMmszkJDAefkgbjKvvLIoseOoG
c4287nVQ6oWy3A0kvYERF1V3sMxblV1xb5vnUis3ozN8aMG4n/w3yvHPYRwTVRMPRYtlKlNvyh7O
GqvrREw3cQ1cYoh3TA7+sEb9Fu32ya1ZsJCb9l0k7KY33heD/+COhbXVIvPFi7KTO1q71Gj3glnp
Zly3LHFY0K99CQC8J89VGt7aKfIHp8t38aWsublOYQk30BpXaMZzzBl7dmRERDS4/6ksQTuXPmdD
2mzC+lYzxa0KOVJKk+WhPhesPYIZaggu4uCwpvQkYHN2ekc7wmvsLqXTA2O5Mq3LCWneVq15YPyO
GGi2bmV2ikGxlQDX9Sq6KtHzZDTDvfDHB38SN56CwJy1m7QxN07rYA2ilzSVF70a55ELscwl0ki/
Olce1Di2YW6SrFzNuaE08NwRv9Oo98akbjhyLFihyWub6XcA773RQCvuMrPo2FdXa19Uhpywy5Zd
p750yz7aWnEKMDal03DmL70B8LYbSPzrBrpFzzpro3927OorGx5qQ9xWuqBqYB4iOnu62tb4Y1jf
LWzf/ywj3CaWcRu40aPmqX0C9z8QMw2UIw1bAWu3TSrA/uncU3MhbusBODC6majIIPra42sXp9+X
zAJNgcph+Gv61fXjdx22fyiIFbYfMkrWumvdC6mIjMgfOk6sUaOT2JFgM7dxll+QxG10uHK2Yrsl
xN63kztZZPOG8ZHH+tNwwjsoizOmP/CHN6+pniIucFPmMh7hPtS5+4mnLOL49x87YT/qhvoMGu1H
1GBr8PCOwr+WQXCTGpj/+o8IxZmeUvmfD5bISV9lWr43Pou32D4LKsdkL16c8KFQBpP7OmzJzt7j
yj7ZsjyWHVm/oSeaiQqzBvSk7qRFSMvAYthzynmV/lwM1KcyDORDBt/Bw53c+I+C7qPSgvPAYqIo
nZceKQTXtGVUducWs1OZv7Za+l7wmmBqum9lvE4D/Wa0Jb7goCBTiUxHZ4/utPdcMHB7oJTWymEd
lAUQyuHWzeolKZKtgnBCXwP1hIUV0CBbGd6nabxPceFG5nhqHQ5td1g77S2xM5xuPERIhClbIhMy
dZ7svK5a49aihqAp8k9v3plC48U3WY1QHINxmTAnMSZPSVXCGs9pr2Vt/FmbOGU7+wLT0mbbjiAg
H5zFyGqpYoTT8AsXWmh2rbi64ptplk6Ap10bPkWePpVxnW4jGCOLLAWTHfZ3Y1Fzdcu0h5rb5iIU
5WmszUOlWxtGKZ6mkqN6pPFXJPqmHuO9NNxzE9yVaXWXORYw8LJ4VRbBckzxmTsxn0FyNaPeP+rX
PqDoZFWbxK2fg0HeVVZdUfiCnCrscWHlOJPtEUiD1ve7SNtRkcMwQrKypTqhp5QIh7Jvtlqj3gzp
3hkZ/i/jXCT5RTRi72r61mj6C3TCi2CucJ6mNjK2RkO1crJHu5ePhVseR4Q/rZWuRiNapqoAADw9
4Da8t+fZ5Wo8lRNcyj40MYZWKUHZlC2RdJBxtysxL/QqdHCSbaDt7houJi74etOVW8o5qyhawja4
qUTzEltb4jHsweyrY/W3tVe8xDirkuKY4qMz2f3paJHGninTACaY9WLkLctk+6g4RpgT31ROeEjj
+kXv0odyEdc2jGj8B4N3ovR4npL5tJfqCewVQ/3qzXejEwtgVlp4cJD9ICK6c2rMrvPPKnTowVQp
itEdkEFod6a7Ep78RG6IcPf7wMcPtWPhxKuS16vesb90drRR2P5UpncolLXCFLk2g/E5M3pGwq0t
I+uxURwHs1v7evUVZa5ajPTp0A081xW8cGta51PIEqe7dV2P500rQWINYpkiVvUG5AK8XlUrXzu3
ewrM5k2oHOebsy3zfNtChEnKq1mmoGZ1amqQOk/F+Jnb0c8E8m+j5++hZxDbre1sFVjtNczYCtsT
SYpQmf28RlwaKRrggq8e2UW5dsuK3oK6rnn3DDzcGWZz8NPUW6RDNbHCkvdNfT+FS6fBaJDDCjO9
tliZg9plNqOUsyybSvZCRbhKnLafNgU+vTm1ySFAdXOqAEbT264YDA8NLJRB0TsrNuj3qf2mnP7C
zpUFE5xj3xvxeuw9Jm6kyrhcddNL3c04JlluQZitHbe46Jr72sxzLAPYWwJXn5kaD0P7FVXISuru
KUdTt7JyzeSQzbe9FXBuGNRNQSDmKy2tjnVIXQHNsbGo2dWvPBS+tmueW7tfkBykSaS6k+RYPuT4
IZoM446XdBjJoOVrIsEm0nes6uS47it3501Ut6VkjZWyPqKxjtCFcFbcmDuyH9261dBpTVw/XYOV
kVOojW3FwS0g1nmEjUudmhIiKmzhoUtF4SJwsKq246w+NcY9OwDsFV0DyDzIG59mgrofpIkYDMDO
2lERJjegLSqOHtgR/JhiGsWVSut921Eyj3Jr6dUxJjc/TvD1jUD1KobH3OA2NCpz29vWrdvbF1VL
rJSW9lQFyEZUFD1MeJjtsHgKHVKwTpMR/h5acNdNZe/SMhu2eS7BsJsG62ZyXoQ0FiQL4rVrgAvP
evXUYktdIZd7NhmQ2iTFAG0jW9S2++JoFssftno482KgpJG2tqurMyNy6xLnjNl2zLkARhTRbMFU
7Kd8s0BoNecPOz/YVpXiGWIEhTJ7cwaF5AXoF6o9g7rWo8w/aDIwNHe222nZ2t5jPfeicc/uCo+X
EHucbmooK7iijRlOVse9YeScldDcw4kCNuMF8X6KBtnSi6N+H8n0naFBzmDR7h2C4KzfSnuf5YYD
KazaW3nlryJNXzehHG/SsfV4NYD1B8rHwJRinu5Znkaorpaaqp1t7LHnHDiULMb4F+QrbNZQHjC1
IVqYnSuOjkTB0+JV6CZmvwOF2YiHV7sNNzX3Nq6Hn8InOeg8CynZAchpmVuPUF6fZIwONnG0ezUf
yXVNW6TxoU2PBqD4XPrmuvVxH0cuxY0C52ntbeKMg62eCCGG3J5Ei6QIRcMgyD3Wt2lqPYDFfIpR
LNi3hFqOXllcSpD2mcEh63RwL1TYv46G/wmN16Xf6uZxhdoNdNhk7yeZfzGyu8qB6LcGwxajA1Y+
G4onct1AjpwRGLB9LJvqB7e4k94jYzWwTS/suleLSNUnSbamtz6MbWDat5Nf/hCQkltfq1YUlmcM
VbrNQnVlf83IcJM/td5cOiyNaYH9HBaw9ZmX9MNyK2aqX7PWqD0SZ5f75boQ3kqPta0dMejNSyA4
gdFn7weaDrambfvBe+js7jUkEMZc1oJZur3tOvijjMcwcanHIR3mlg2mvkrOvd8aCxqGOxP7a9gP
n2yraF21+bubFasMqNyizw3cNlnxagTd3p/6Va8b1z5NPvUe1/jIvGZq/QA0hEk1Y61VDB/64Oyg
2TxZCZsSz8NHrB71nrtPUH9o8tnq7HgfcudVjauWNmcyJWl87RTsNhyNcRNRl3UWhs/uosrSg8Nd
MQ0tF8eR9sOL9INKy6sDmZ0iyCLuhjNNrmeXauFiAgAax/VdQtWv96/0UFaVHm50jbjhONX30ZA/
mKK9GGHIyiMmXjl7YELsAo1O2lPr2CUyj0u9ulibUbMsNSS4cqAV4tZ7itOfYDR22YB7nLEOLykW
dQB9Ubrmqery94j1PcMbzl2f9duhq8DA9/wwg4mP/itn2MYJmxeGqC6NVrfrWOT3oKIzN/0ci68I
fxP8cegQDeV0zzl6wjhpAHtMiKGWNYGzH9tzbQQBf8i4Q5n5zkDWzGbzMDIk7arUifq7nX+vSF3b
XvluDWy1An1iHZNz0E3gcOv+FPWIx0StjoRSh60oyy8tqQ8jPcV6Ms+2jO+SxnsNuuAxdPPt5OTZ
QsgEhV7PYqQmWqyJW1+z64Wom6eooqWYdtvqEdntJfVmmXkd79wpJ+I/yC8Gr/dMwt52xbhODPgX
Max+rzGQ2QVEn7SMuR7bxS8W6l53+H5DPLX//b3vD7X5w1/+7ZcPf/m27+/4/eclapuNFq0nBONK
uPdJKo2NPvEU1hUT/aEhikMgu4LB5QialzVdizSEnZ77CG7mN9/v/fPN/+HfBpon+QJ7KMjdJNsz
oyAPY0xMm1gAhuuiKA/+FMrf33x/GHhes/emx1pvO/xKJJwOuS75Af7gRSsnRtmlh2U+Lck5sS+Z
H649CB/x5PxuKTyUU9/vTo1xAd87bEIox9ygxSAO32+0JPyv91TIwRq6OysnxqeX6NSclsf7/TB/
fzebf8v3xyWmPgp24cIriYmyhKvJOsn60Br9P958/9v3h9+f8Pyo43X/70+r+T0PH+iS+0XP2JkP
4Ov702XxZA9dQ0czKQ900MpDY4OOtHVGQqIsrg60U6vD93v/fPP9b0KDix20P/yyu2WC5DPP9XLv
1iTJQz+7Ae7X75hM+THRvjlbHsE+p4mbdYKjeGXvsmBkK0rxLUfe1fnwGXyz/2I0tmeXyhuffU+u
ZHUsjXFcEUtfjxOXScspwpUYGA3MMiPcR35x6ZJyPNT2uDNqnYvr2J2zeiAU63j4Yzl/BqdkmoWb
ILtl9E7Osw5Q9dCxCUgnR+KbQWRhqm5cT5LpvsjdazmcW686WINvH4K2H8/+MF39tM8Oph02x1hG
B0J1P+o0rnZdEWbsrRep6ouzqkqgWnYVcEV1j3QZ5ILi/Fo63d6runA5KINfM+fmiLjz8guRbiI6
l6xJPW5VvqbOchQrVyhB5cPELtbrUAQNdWaC6GRIUiOTdPelOck96/DFoxvm+Uln4CYqGuvcmZZ1
HpuIsx/tT6i5l8kqf3oiS9Z8S3sWTrYShX1CZexuObBvk2bw9xAFwpsMWTJwm1WoDW9GQBmFEfQv
ZTbiRMBvkU40X1qoAB7/TX1yUrYceVazgPJvXHOlDtQ7U6coQi2GTDUGXi9T8lO2KLC6ekJaTXUx
7fABNS6vikPidUniblpnmUBT4XnirGsPdJeGkzMhXozLnJYK5bZiMoZNZ9QIyxrTO5E39k7USPdR
UlzNqPIoZVXjjbsjYP/TokQw0WJbuBW+58JEokolr1mN3JhYqooJkx1bCeoAYm2UbDdjMZ4Z0F2M
BQNfyfxI6D1hVjZZ3hi6h+TZ89vt4Ea8Ku3QkIgUNXeiID9nnfnC/U7fUaaD9DKu9flFpKNE0oSG
iqAnx1fFBUdWVrnW+vvffv/092cc4cWroSWT5oM/2uHkzheiF88gPT5bd7qRggnJKJX3Niii1K7P
YeweUg1R+EDOcnh3K+tLb1P0LdEJzguJiurYD8ZD0kQYymzjSVoAUoiuv3nmrP4ElEiL49pPXXsU
ubWyNf3GaVgpGm5/I2nA7JASVqAASytBr8A6L602bZxTeraIvnnooRIdpZD0umdbmrsuawAT6cDt
mlCtgxjZlxuyTvW04FpFTDPJJLaXxCfpoBjdQ8C9Shv8uz6J6Cf1421lqJKC1oHt7cIaZuBB4zz1
YX/yx+x15kbXLhtP3VW3hiA6YyAO3NHaZlkyBOvQQaDTp8pm4qW8CO/U0EbtrFUX4Imps+Qe4O8q
bylbdR4jKlaRNaDWy4++YhHmCf2tLcut8ESw7qXVrTTjiK99NnpbPx32dovKsMXGiYZrmHDlH5kI
Tp1oNs0hGHRvwy6CP+MkG82Uw7HPJn85iO6lda2rPV2nmMMmrqPbVjPzmzQgs5EP4dI0s0XZyaOW
AD4ptTMRxYELIRjACcl71WnPeO9j2ncFvd0MSKQzvYchp1PW1Vd/dvmmV8c5c8V/CJqC6rBXPI4I
EBkUvqkqQ6xbx73zjXhfNumHbdz2HaPUiU/PQvooyEl8ZLA6NqPH1g+sd1HKYF/TIbnVhtgD0kpL
jRH2oyE3lovNborCbOWwzyMDkl4moCAr0fM05ON2cMwbnUmlTJn7lkbYUADfUU2AKKUol8YAkddi
k2MlEAcsORHN0CfIhv1JRkePVRyZQRw4ucgQgA6DubRE9eVF9g/PC50FeO2t3lrUJNPgflTJwOSu
CSO1cIxjFb13sWE+tw4FF0cdhOdF+6QdrNWYac+Gdq5Yn5WSBIpdV595ZXCZ7g4SWCxZdTb+OmDF
Or8NWJx1JsOYY0RWTEsMZor1RY1jA2NctmT2kFWsmohRNwtl6cfRoWVneolcu3WLt22gEpGM6j31
Gyr1JdzE0GFbFtAhjz59hazYKwqiamx+YMxb8jJQTliYo7/z3KnasdstrrUqH0lM/ejs9Is8s2Uz
DtOZY7hyp2jHdde+FTxZpFIXZmES12PHTz8AFVmZjPNwqkftrGk277pTtJuK8nLj2ggoZ8RWQ3Dd
iId2Xbk0H6uQXGCWWc6N8x5rKLMddpS83JcyMpzX0DG+qv/P3nktx61k2/aL0BfevFbBlKOX5QtC
EiV4lwkgAXz9GeDuc7q3OuIo7n2+LwyyQiLLAJkr15pzzHx7cIvGPLeAiqJykZAzmukg8kCPNqVz
b4/0CqF1nheaHvnaEweK/pAY2dSGJU3CaZeTkqQIQw8Bq/mor4enmqNnpJmC7Rc7ZSS8NQo0+cOc
24T49e2DtpVnVqT8khntvdONRZLpxkvuUDObDeldaHuIV56GUz5iT03r9ueiVUTqlqQMoTmuaOmS
JeUg0enSGzaRezsjzIcVl86YFCQw7dovJ/cjzxSv06oHiduLJ9qywQnY4UPBUEo4+XNdkfdkMamI
Aj17ZmZ9ojPk32ck+3BF9/q5hB57QBiG0rmncPEdAgS7uiPbcVEXy5p+ucP2qVHtzO92LwB5blO6
lp/q6SG35Vu2zB8GtAcUapDJlZ5GItVJoksf6bL48ZANdJ/H9chqYycztTEmZOO70DATQPXltDC4
Pzs6wAeKUhUt5hgvevCmj2gy50lT1D/6j3TQeAlef7Jb28d2hMaxqWlP7CjJwh0IRAOWyys7ijEQ
0eob6VXLfrbSQ17nV1bIYMy8Fuy7cbUwb6pyzb/Lcd7crbUG8Mf2jvqWgnxtiuqErWJlVGxpJ92T
U5j5BH2Ora4uXkuvpudD9OSdiTCJaJwZautcJ86ETkdXIo2GofpeTxNZczJ1D9JGyjVvfd3GjVuK
0Bt59pVWlEgPsuaius+L5hTXvx7ZH97EfgrIP+A82Y6tPk3HFHHY1RUDW1XWyyWexPD5rx/RnCTC
NtRpTZUdc8hmuLgXf2vGxKLKr+/fuTSRT7NTRquTpxdM1Eg437/dBA3nhgCa0GrJOtyIrX9//P2L
N6ddXLbTF34aT7rK0Wjo9VVmSCPy/bvC5+gykke90k/lFmzPer+1V1xSpM9qIji0KVyWw+i6cKY8
t4/MiZxDz2Eu7C3b64q/hGVraK8s7te89cqID+jW8+qvYv8yaKmKc0f7/P5QlZOChrKE3JTRsauz
kk1xHjSge9IMTn4mY9TM8vr+ZVapTigliSxeMJ1M6BGhJ6BIp22pX1RtkydDGySsF5NW1Uz86OqQ
U0FsSZpqyLBa/kFZNopAvqy/Am/qrmhLQKmxBHJdN9+BQ4PHrarTVPj3k1gYLjYEwtgDWcqVXskr
ckc9nARSgabg8nF0lHhFthRXK+sKnmP5g2Mr1wMq0qvieHJsFwYXpcALaCw0TFyP8ZS99ld6C/11
1CcUHVCSSM0B27gF1XCde30I6S6Aocim4Wouyk+6MbuNJdXR1JAb2DrSPBoy21eXjEHI+4Ne2YZc
UjTBC6D8ve6JyAfCxKgyJ13Sprfz/gcLOm6Dc+kWq7vO+5uQLQwMJlncDVkwnUWhh+/PvaT9dH3/
bizYW6eSIkqu4qFNm+JJzNxphviB+wULHzPf2ixE0s3eeez0JdYJhsttyGFDTz2jbRPAPp5AoS9f
TEbw4eCLW99K/7Dps7tv26+DSwdMDk61Y2QypgPuN97oeFNTfcdYuw99P+7QCWWag1LKp5vkLnj7
0wxXj1LkXDGHL4RexPaT/Zwqar01GJIid1+tWX4qG4TQmi7jpkdyOW9ECpqShrlXln95nP6/HeIP
dgjLfbfl/5//diD8hx2CrPsfXSuL9t8NEf/8X/9tiHD/AU4awJBj7n4cmKb/Y4gIzH8gmMZjCA2Q
AAPivP7HEGF7/9D9PUQFfJa9Y9JwZfzTIGGb/7AJvdLxJ+Cl2KNH/m8cEr+hMnfYEvyNnUBr8eug
1u+Onn+zBJqGnleTk4PDoH49eSklij0+O0YrTs6woBPv5vzeoaql4Wqd26ynbtDpUUG1TehA/4mQ
9Xcu4V9Px8MFiI/O0X08G39/OvRUTHQ7TIosx/TDtc97whJ+oGxC3tB+C/qUQQUexoM29w8qUPUf
/O1/d0/988/bQFcYyjDF+d29GpTuJkGX2lexpF87f55enIXQO/JLrtQIIBnZP8K5H2/SmYs/wGZ+
c2e+/3EuFa4Vx3F1T//duiVylWdTZdjXqlHOty5lcoFshSPr5IelKMwPWpldScxFAbhdcHC9uQ14
+K5srhy3xgQFLMfSHH1yo+R2+jebzz+dNf/upDH+zqT568nBx+d687H3eO9P/t+uEzVUeOY0YV/r
VIqolMNXpx76eBh27b5ENz9ROB1IOww1nHmhVjRJTcMs5DD+gh5lPbdwmNTix//783p3lP3L3/P+
vLgbsJw5cF6JDvvtglm6GlH3UtjXfE4ZEYM3olfe62GbBkTMVtlH+92PQcWEr16Fsp6dSz007BWC
0hb0RmmbJ0vOsVsP6xVpq0djnewGxbH6QTcuQTCH9jIJ0q0Hck89eghuVhhX5S5vpBq4Twxw3UF6
p6CyT0SfDGFeZN2rOwaMa0zSdKv+kZusugvIB9fhNDy5ehnXmdlfpgDXV5b+4kgvntJOIwFW+tY5
L72v1L2fdbMN/mAONP5uUNzfLZfgM9zMqN1dYk12t9S/fYoloumpzlL7CoVOjzMs+SEm2pHpxZ5i
DivmsC1DeSw6IMWox390aU7O6//jE+Fo58BzQcvPu/b3J8IcRK/zFaSL44/qMun5XaOn1vM2LUlv
ji+kDyVOv8qrndrnEW3D6GvLh//90vm7M+yv92K3qDm7Ud3/D6x5MfZCc7vJvs5p/ksjj9Nrt+My
rWc7CB7tgt6f2f9pebN4WX+/WmlEcCDbPweDLeG3qxUtg+2NZm1fLd054VtwQk2aL13mP+JX1mJU
N9u1ccp7c+SMUW3enc4ZSwyG9UkQQ/G/v/7frPp/vQFU0oYJXocP4nc3OIlLzDo0w7ru6P2uUtbN
CkZyODfCqWvipP31h+NpBU1JKGd1oWYiZto7g47QmRZiEVq7mh5Tn08J5TgX5a91FLj1M+BE59yt
5XQYRJWeoW3eGKPsXQ4WbwPTObfb9CfuwH+u3K5us4/p++KJdf+3KzuFkI/StLKvyl67a4uZ/EFA
9GPiSj7EUjIeSwP/BgxCQ6FQ23SvnQknDaVU1w/PctuwM+vqAFOtjQnaIJpF4aCgQzGfJ2VdZ8fU
7muZRanO0NFt6OroU7VGSCy9uPbARI3unsXc40wge1L8Yfn9Oyfrr4+K6V5gB/vl6v2OcmDMjnCk
6rluKmc4LVrfHBGhE1tMqs11oMGVLd0fADrvvvXfr1XXtXzHANVtmc5vqJelB8IrvMG6ouZdMDFn
62NfiEejh4sUOCKIg8YHL1db/vX9i28SZvVWEYP5h035t72Hjd623zMpMHDyXP7jTuV439XD0GuX
Ma20uDD0F7sO6sTjkMMcu1gSU6GZ7X0fZ16mWXemlOyEUlgn35RTEmBhyzKRvbTGLP6waTt/X1H3
5+aRRqJT9HFLIzr+rX7qqw3FPaqIy4AwxNVqLzKckcby3OwJggFO9qls8IH6d/p+3DMg5PRN6j/s
+0qmajMyB8aS2WzhCidMlBNAcXLmzALGMFyr1AkwWHAZt63jnTgzRQFVGUczGdB04D+W696IWtPr
gnD9tgx1dheUg3Hv02BArusHIYzLJ+TjB+KMg6iFST8KEtlk6esJPj2d+Tp1XwWxMWmqJR6wReAc
CKpw3QoTR1cXGdocnGji6I/qVBhd9wfaDR/hfiX960qDcuZ67OHcuAGI250B8ffNoPWXkkGdZV+y
zKgRb7kf9S3f4q5wtRiC4oO1pIpNe9LDEunbYeO5HzvXLY9UaCQ4p/vkE8CjQqPHALrwd0Uqk4cL
4t3qXGruoR5X81KMqowpu145NzGfqRTXDg2KHOvaZS1d6xJ47hOw8SKpK1RJNqPCEDUPrZxdAebL
MlGuuh8yuDdNhlHERbd6YUy7HkWAhH7bbILkjEX0l7Jpycez92nd+8/g2XDaBjSfdQEy7thD/4mx
fh6tbdf/1jNhhT0n1yK3MBcXIrio5ZTuo60WmVVaT82VQUF7HMmmiCkPuIRUdR2HxTpu9C5ZN4on
l95PMlglMp32c91XM0289rnznWfWNZKZKYvAOr+uBehdDFAvuUnaHUHg9NcGbUEf4KYPFUyDAxYA
dEtr96A0PC0oMND76Nhnqf+TAdfLrZEgQ3snQ6xg1SsncRncxv3ADjqNGEvHXC52O6XHYSM2x1t6
yp5Gay+WNHBIosbW6/0Cnph1zss3ySb8UtevZVt+sVBtbEYRGRO+BW8ulptEs3ik0/mZ4N7sPBkY
r8apjnqJBABPLANDI+0S6dVtuHg6A4hmti5xBz3xYPeFfXbm+wJbyJ0MymRbuvnaCnnEtuG9qGyj
O+oC7vTHMQm2FPUCAZxlW6jbUlon09Hzs964P1GSz7HMgyGqPUmOOh7R2DYmMtYRXzzO8z6hnwrG
xDJ/rdr1wfbbU5MW87MH2Vsqi0J+nJ7daq5u9ErJ1nXSNhrK2qOMzz/gtPSeciMVRz+j8CBBGVGK
O54Lf6hDiOS/pCuzZ21Of6U6IDDlVA3p7XWQLONIMevU212bfSKwUFw61ppiavP7MW1Io958/4va
xVRlezeUCshnbvcJhSrOqZSWpVHTxMjWVXyY5ikKENWjYUPZJtdnHyWv0+VI7h2XEUDhRGhe+9Dl
sj4bAXO80dOMyO/vzWFrGa4524lrzQo7MVHPGHw2TMqqQ262PrdSDQMkm/Y8da5w0SKhalKu1IDv
jCH9FRQoLLqtewsy9uAg2LpH5Xf3rGRm2Oe4reDMV8wkdTw/k2uEUn7XuDU+ptbXslXPQVWYt01R
WVicpJM+t8srPd87jTRwNaC4kbj6M1ulj6M7gkmRGstHY4QBHPnWB5XSCBFLLTeOQTV3Z4KgrrL2
1MFGthy7W5k9reXwzbZQQQoZ9Fg30V1iUWTBCO5n2x4eeYHkuZfCO4Nq+2YH6XolAOiXZs9ISCY8
gSki7aPOp4qqZCo+ZA5XWFtcpFGsn2zQbyZuzmwi+Wy8OducP0MkJqvZp/C2PUs8yBZDq9s0aB1a
BnmAC5Sh3dWO/CZrBDC2NyPp2r5neqtQZ6wyciqrS6pCfCn0c10P3mesgq+FkYaoePMHVFQ1ulZU
HKsfVEhm1VEpz7o4kj+4ANJCv8ASuA00AIhURy8pAO5qfFp6EyCC10FHtp5W3rpB+4RerUkc5Q1H
UcsjC0H3o6GkINABLYxh9I89ALXzjN4AZUyKNtFlXLO1L/qC+dUNrPOsba+5g6u/HBicGJpXn9Fx
h+kwvwqm9lMjk4CGODB6TKHjoVRH3lL3Vviwg2V6VwaLfLKCuE19M3ZHqPW2I0puu05GQhKionWA
jFpvj3fOPkyGhaKubj4Ku1xIhq9SbDP2z0xf1oO/rRXHaJ7J3E7WU90jL29cFXyCDtHdWykrUknc
UdjmOkNzS2tPhUcGlKi3g5EOnxcqtINhZ+Ikpmm5NXPwIV+HgvttTlAX2Q8agMPFbvxwWOTC1NNZ
P2S3RZ+prm0dmmam3xcIHF5noOXQHbLYsDlTN/RWpUTHMY/GI9EE/Hd7uqVS+nfadidmX8Xvh7OW
k3FsjiNvGeY+kOd+0SViYtSlzA2LhvayAf89EMMwnANWp6cqPYxduwB69Z3rWm2PYMd5y/ACxk1T
iEgv5QeaY941a2C1DeQkpI3bPTe7P7PECoW7WsEeNBcoPcyQ475c0DuxOFlbxQ5hyp/birW+VdZ8
bvfAQY3TEJnwwwTeOVGcGcI8t9eoc6uFi8R8yjQMGC5joQPMhJxbF8sCThRsbphyPG2pb5a8rbPQ
4NoMU4jIPluv09ZzWsTbLrE1CjBROyDVufWm9jEQBvmZ2kx+eZY5yTLhdbUrwZ4vPI2gbNYUZmrH
RdOay6J71oOpqulQeXTlBxV8GeT6ZSao+LQ09pSYwfBVGyizs9XedjGUG+lZ1YR4ptC4bYSp9/vh
wreVfFtL8OijV+hMSzZa8Atdo8FufzUSHI+vOYyEc+9pdIfmwZeGdiA6fImbyb/N8yieqMM3/lyQ
RUEKLK8X+bWGZo/KUXQXzYl7b0HZlHN+sWDI6ZsVu13O4Ku1chnDJYpUXrlnmtycLq0xtANtTorN
0OOl6o/aAtDBRE97m0UJc6zEoOCqieRA4NSMfejfGHsTe/C1i7Ms/bWYTbS526wurMN6y5E48Fa6
4SM0H7cbw9oI3AfRYY2cO/QupZ1j6sXGdDXn+j6YxNtgWutrke0FmJmIfNXuFmlHNvCQeyZNKNXR
qERiDu7LwaLRB388WVprRHBAywvMERxNZZZIgIkPrlaWxWyu/FPaNUs0N52KfEl+E6Gs5qG0mhRY
QFEyHKPhcBj2Scv7XyyHfEp6LFDYYr7WBKDfyjQg2JuLK9zM0rnl24zLoREmop6LBQeXkPvVAfGA
Bpacv+puYQfHpi8D7nefcXStxeyMBgHTwU9m9r8YZauz9O3XuXXf+r7kuAv2ok2ROYPi/16RX8WR
pIHGpM2PczM6YPUXrn8ziHuBQzgVG/CZ+b51Jw4q9vjV1OA5LFdt5fpuDFDpjvEKzIO7C0TuIcWx
bSwFe4cNuEgREDo3XzCN5Qg/CpZpJNvScJ+XZtkFbo4bDm3+6rrXvRm25FaeeN2yckr5tbQbuC+z
+e5702dHVmeiH2O3WIKw75qMIs5hVLE7YDfk6NyykfTa4qj6V+n3VYIFmLF2g7hpWMZzHWRpLLAI
A1BtmP9hsx9EepxLYDSmv5z0NsZbOcb+h1khPhCL9QlFBKplPjY1rq9gG9y4yBdkdgOSczwIfNbd
N52EiskoT9Nq/HCi2WBazyTvZV5VFvYY1WGh2adGfNKmwjw2VQDE3dlJcc4b9HFcNZWoo9JARTyh
zlz4MDqbmHfoWcOh682WuD7nfp1J+VTD2FMYV84RtGp/aEswG2KA6rh2ZD9m7dOsDwDi1ykyrDFK
LQxQfn+s9BXRNsrnXBRVxAjqNizIXasSHYJUTJbJlKH6BeIiGe3Xug2arOjuof6M0TjHRFj4vBXj
y9STtg3+ej6jpUMfo+/cecks7GCr+jEb5zpGlXoy3JW6d94N7ZkT5Q7TPWCWp9Ws2GRxxmvI5qJe
QwfdZHgGtx4VjlGOO0cmDY3C0HCqMHQrFLUsTNwyKEZIGA9Dda9Z1W4CfG3yxodev7jHcYIr76AW
80QyAYg/zgELOie1kBrRj8l5nkIfCNw0FD858TLjZggvcBOEs7A/sTE8Uou+2bjpWZPYuTOvJ5JH
AezRvCcfqU1i7qlPwhliPN3PdYvBwmrbIar8PKZCx/dRnZvOalhCWeU8/dRrw8/V4YhBeFTCsvlZ
MEI+BLSSHKuhrMSUdugy80XPWS2aBtrm5nVXu2zksbGqF04Vlw0ieIS+fUR73CZthrnT7dCnTX0R
ltJiyiyz4ABcpEnS6s3PnZ8KEf8xt3QP80uZrIv3oUiHNaqQZpC8jHeWNKTQzbKbbmDrskZzl0vu
PJQmfWr66r7w1TORnjXrB/mSRKP8mDWWyhmAOaAkK4tBRrq+9mMhPNianRdL4fjSVfpRCevN6pvu
ak00zhuvDsVQzOGAqCeootRw8d528Eizju0HdTjs0+m71T5uNfQKoH1OWHlRprlHtbX0dx2rC5sZ
Q0LXfa+hCSEOyDD2mG/VrNCRdDMj5q0+ehoRx2srbzv8XY3G19l0xNEd61tGIXiscNO1XoB43+k9
Vtol/7wl4yDv/RQPeKoA/Ne2fDJNfqeW9gjBAu3spLwKqTPOnkkR0Ph1JFVXdi/uQXlzWvee2jmX
iIodtPNGjVTjqyPwwjp2tzysZAtDPyQgAkNbOcPCJjKJtkeAUTwtq3tzzppI4HE/2jSrIruxLz6n
CZaK78Vrt+BHsJflW43Qe9GwCDU+wC9/soKDg/oUhjJekfKoC1Qy/uBx4sqe7V3Z2FfWBC4JYR52
p1sp2F0bw0mq2vtsGeJIgvWcAXIx93gHd/4mnC+1Ob4R9E15MpLPOx5MROhhJvGzWYDbOeVYCVSt
WyEwrOT6OIIwrS62yvH/Z59avf9lZCzPE3jIUgUchx3/OPo1ojIVpWaTH6vAfdTGtY+tGl0a7eld
sgSjRQ+eVdGHtWznGy1Q9ZIFANw5W2y41egSWdsgIgcsO7tPRcSSXp8sw6iGI6iSYxrYr3Q89YtI
rTlmXJBCeMHYZmS+Rwtr0eNJa7WwXtMKAaK3xki1zWTphp8O8TZ3WDJuM8vwxSgotMPAi/VZEOes
d27k20t5z+8p79+/q4mUvM+z5tFC433+1+NyxMWibavBqtMVnKjgNRom98X7j+9fOJQwGffI+Yt6
C3rHZJc1TKcZuiou3fseb7xONTuv0JrUedwfE++PrWP+hmYvP3WLyOAna6dMl/rFgwV1//4FqeI/
v3OtXYCR4apdMv+jpdwvdk02yeQuNJ1IoAnOeabdmPnwo6eGW9U7XEIVdBCDOcFQmFFPkuxrHXf9
hEVOgxvbFuSarCW45HZX+xMCiNIQfSOnYgwRxqZi3LN4GvgIwYIUTf8m293sV5XjUabzk69OQcv5
x+twe/XY8boA1WWV68Z1lezfuutdeEkgamJstTjYNXknHAQocMTDmuEhC2djY+fW3hxH3DZ7h65k
9McctpkKJ29ZZg9TnesJVoaYX/tAUyY7FhunucAI6sOBKW0VFyXiOTGvH+RgfVsL6YYcT35Nm1kf
XHvgBtp7jLlF9T/kYePQpT7SEqWRLjxxltDZUEjON2la+eOEYtIo8jtlt8kCJODOku5821dKBSCe
nTujrG1LCxWUglKUSSBtFafBbpPNkaaHf136CXqkHHQgfu0Dnrrtvs/qLmGTWpLC4uZJywKI0GSc
bFOBkMpBSUo8NtcauNNqdTm+uu3OM8f85vuDdhK9Rl2wpsGDOx0QoIgnvfKCk6C0gDZneC+Gw2aC
9Aslal41mFObB+k4bNZZrU5lswIHr9aAFXtcEq8NqGh6btF8QINeGOXuNDpqmm+zQm8E48H5T4SJ
+VCnVXZYvO6I0FXe0nJDDac+N7mGj8HVHVS+7Ys7DA8OXs9bJypUJKjqFHEcCPF5ym1m+gn7Juwc
OPG69CJU/cYTurmq9odIpUX2eZbNvd8b+feuj0ci+NCcFV7YDw7iFXOcI+6Wr52Gg7+pCSCslwEN
ygoxp/M+lt7I8q6W7Y6/VVcoT8XCPpBNhXipy3Nt2t3VybsfYhDywa5RKG+z39MKZHcF7fcazPik
TXNhAGQ0V156nvQNRtkFP1CnrAuFapUIAhI5odhgfdo29jjcVnaQ3an10dwsj7tRZREjyeAQ9IQw
FNJATrWyZEtHrM895f24C4m6rMN92OCJW2rnBJVIu/lD+wL7LA60boh9l/1/HOsG2Tb9E9RTETLl
7LPo02/QqiApdP4zNEFxQ3Dx0agRsxqLuSFTLxFcb9pHfc27Z4RMZ47bftihPz6+Hz7NbshwraB1
xM/7OEmyBZo2ZaG2siFp6B/e9fqs39V2adxJHdsr89ggllLf1sP7g+//RrXOfOe/tBvVG/6ep9zW
8xdobzIumAHTsKIEOMKCQQbfjE9zYI8E46Af7BbY8+HU2Q7ZdAsadtdaMbLY7XyYSXa8WZOiO9Jm
ied/MHpNXOySNsbWEW8P9zYaOP6clHI/BKkVnAbRrKHXEflEWzTp1QCEz2QGzlNnrmUq/dyXHJ/r
1DzmTuXt1/FzvhlfUD6VKp2w4RaY06zqJnV95jPIO26DRTtqWZqj1KP0ZMHSOYdGSJgwY15rni2L
nNmEWZlS2fkF2XZuhUEvfyssfH7eGsIbumOcbx+GwkF5Zgfo0x4CDmRES641Ztoq/2G5uQHMVlsv
JUpCYqER1knNvNjm5J717FM/T+vl/Qv30fNmI7/WfFZSH/cZDM/huPn06CdFz/79u27Ze/h9acqo
pW9wKMH4XHUO/TisU6grnrtSlzu8K7VPSzPfOnWZwQxSjV02QxbXed6Hcpz7FS7gqYPX4xtouQBa
uBmCO3xIRBH39E986+a23Bs6S7OeaUsckH7VWDkcmqCuzxIVMmMd92VV7g+ZebhQ3ff11fiA0dRJ
ZqN/UmLdwdLeEC3O8lCUGT0psmlSydtsIRLsJiCwmc36JS3F6X8qL7klqfGsUUb59LMZ7OXs2WAW
dmsoImU3dBsHRSrd6CHrfjkCcD2r/4kuXL8Tn1ecignIcwItXEsl7STqi98HH/vNK54KIBrE+f2c
7MG9dCvPeHEg/84jqyNHMsJzRHZnuO106JugP5ZaSZXVljh+sQ6fOMVm9e6RZ+UkdAjAEyFW8ClF
fUejqYp02BwMTzZCeODKWLNmXlWtvZCktndAcDZkbhR4NPehAGXMyYIHfQ/HCGrxOnOWPBNICOSw
ZomaubjLFZzpZEc4dIfDJvUqnuqG9xuGNECCAVELbbDVXC8cO+ExlNujZWD2WSSw4hwPkv2MxtmD
ZTINETiRcsMJ7Izw/6dSt2mDuHnSaMwxnN4OS2oSfYVIZHgbjU3N+lpA4U20WtyNtmjO9WIASejS
BFdNwkjBP+YE6kTm8oPWnMZpjZYeImhJfxF+kU2jcnjTaRKhJKaFO+wtn6WBe0VuLdhQIr+etny1
T1ulPxpZPyYoZyRjYtL8Gts6d2aehpNGiFmnpmPXCcbYRon/SGQ4n8oZC3UDbpDUttmdeG1+TlXX
st/07s/BbqbYC6oni3M2Bx8stzhUXTaGOFOcegz7lDrp1waGIAjFQMFtBPjcVJtz6FiXwKwtRbR4
kEc4V/PLGKZUJmSKHlh4laax0X+XNMNPbqBOXR6k9F+fM3uuw9FM34Sr/XQyq47m1AekVA+vBXoe
TDQU13bNKG3wOAeh6bzoQ2/HLBAfc6N50U0/izI3/aows4Xl7LfxIugSKImuoWLZT0TLnGZswKTr
FsgC61OaZV8DYaljb61QMF0f/ulaGFBcClYFTqu7Uxh1OsNUawe+Atv026WONs7tUlrmvYfKfER9
H6lKPJdi+rEtI5fiL1VQLcCzO5iF6q9p2+MU2GIfgJBfTNGmf9lEQQu/gIRZVxgden+NSUQusC+6
4Aua6soB3l3Uj6DfWxxMpMPdo1IKKIeEtVKmF0e3hOLk2Ox49YI4y1hvBi2KGBnZR2dp61DJ+pPj
ih5QG2ixBnzUJehxwxeNO4RV7UKatV9X9KusB755AbscrbjPI4jfxP1JqcI1RWzsWvvlrf1yylUH
FTfUJInbTkJzmpYHbhA7tRKGr6zx6/CGRIzbw5dvsPfguoxI6EfE+yAADOS2NIHgFx0DjB7HbaaR
oaO+V9tHremegs1PAk0fT6TL6Rdkt0OEyHh5nPVruReSNL8E20PBjJSuNoO4XfSbGeXLwhEenXJo
oZ0LV0pvrJMlNakbYM80atgnynWOmjvYFwdy3tEetq9eNo4fyyJ3Htx8fpjmIHsi9Y0celV9IPGA
wapIhXtTNWtCqvVlYmrMk5VOEY+xfb4qajvTy7p4as4ILfubHJI2cD62vv/Nrbv+5K/eaahG76Hv
oGLSp4+3QpQxqWI31ZgcnwxZPxTbfG0ma3lpGBlCXRg/bJmWojtu/ZtNJGbEXQ/sIk22CfJW71Eo
gS2AZEcDlP49p6OmN7kWh6iTLuP8tYXMN2D+CibjY41rPZLwQtqqv2iznb04W/ETsD+tnG5r75pu
uXcmXyWraQ0QTJsf7TZzxCglES+a/w3Jlomg39I/mRmgkLGw8MBU8tQXJKRV/sDAfXlsKbjIV6Pz
Qoh3tw87UjN7xUf2uVECsMgOWqEq/WF2vBo8k/PRbxpGRtsmkxHrFFylEW6+azzqWa8nrdcsIRXg
eCp6LTbmqM6rIm53S4CfYelv++AY0Go6pkWnMwpmSjTzhz44GWlv3vTDHvQqGVPjzulc/2YVpKyh
JjkLv++PnVUf67yzEtOoFb4ldmhmSH4o896jmuizU8t/B2Xm10eMz9ZR6b6kZ0X8LrqY78yj4Q2D
/fFZixPLx/uxupBzdSnQH7YjTjB3vW9qjWhmjMURVJhD4fRMuBb7KTOaxLU4fzZDhXhBhE7B6jbZ
FD9r2lBt2YMZQarAWb8ayQSwbxKOfkkzi7DYxYeniXNNDjhAHQW3fK0uaHWyaN7jErp2YizJPNzY
PdFBxqab5isZwYX5lYyN9JgjjqjNBVzoUp3BX5V7QKQBVy+qnLE+w/UjLoeAiEXQhaSGpiMYyhJQ
/6DlF3K3wXLVzDMBx+Sf+mmARkMpAkszPeroUqN5q+gXePBiJ821zk6bGbGpi+k4b8ijgg0IUZBj
J8HO3c7ii/CaNpn32SC2Zv/opOUv6IKEcSvr++JU+um/2DuvHeXZrE0fkVvOYdcZk1NBsWNVtLEB
58TRz0V1S1/PL41Gsz/6WjQvlcDheda61x0684nAfKJDx3Eax/ApQJ9zW9Q5GnlzJETPuKbJTBBy
YR9XgZlrbn1FVQYcfccgwMDc7gdTdScZS3VRtJjWQFHBJ1uA/6lrclgW/oOztBYelKpKzeYNewa3
xzoU8JpgejYAtg4WklQUlU1DQLhOIE2RtpSFDQIsUWjhV0hwzSra60aPQ6Uwu1mW01AJtEWJzEhc
gKfkgI3TIBjp1b/eaT4TQ/XkOrew4dGzDSSqgwgrDRtqeXUbVME3Wyq4TK7iQKqw8jzL413ywGeQ
HzNfF8bsnS7bZHe1REzotN8KtxsvI/TMlq7h/XrHbTS9vrYNckFKa4jYQFf9rcU+r8jWWtMzH5Wa
hVwjQbrpCRTarlz0er3sKyx9lWKaq31xW1VPPF2a58sgTxaYG8IlxxRz7F29HyuKkiZl85okN+6r
ozFxq5jC7ViKXemn8QBeLjbzZ5PKbgEvw8VP5LnqOHLwaXCtM/jTZYMVzNMyn248oex5XLsZvJgw
wWlDsfCv0St8WwEkakYP9K5ZjWLUUPEmsRJoVy/WvJ1mTFCmGj8r6V4QLW1Mm0ETKTrjxvTMrlrA
Wmg9wtk2gv7AGJ0uDNUnKmMURA/HatT7qkbJHvSTXtq1bIxum7W0oIoZR3n/ljl6gwuZUQiZO8Yo
LowRBknak97YVdhEqsDu08gkp+yZmZj3fpdAFdxjNTLPa45bJWUxTg0WLtkdRmz96crhc8REI2r2
WZOYZqEPtvCbI729S0Pqwo6tN/vvh7/X+v/9C3+vCTd0NYOijNhE5ZjslAyjm7aIri97hMzQEMn+
Pf178e+hMkyCAxp9cLr6gb4FimZcNfjbylkdCU+pRdX3+vc/LxqCWEeIxPjK39O/72xirrMUezmc
tNDtOgOrhR3n9cT0np++P57zuGCbzP8sGv7+cvr3dv6eioRQz9AesIFg9PDPQ4X6//ZfLxoTdehV
z74E5PxRxceLnpq4q4ep8lWt0AJBboK/r/3zDWKFiq2VS6wsGMn8+3NhMdAgNH99xL+H9PXM6PpF
X10zynpMD+/yyMPrsA/c/ohgJ2yfXgYUirivcgXV8etfVg53T0eu+/e1v5cGE7e3JlH36j27s4Im
OdYMeTG7grC2gPBP/H+V6RqiT3tB+cmH/tS+/348f52kUjXrQHocGlUBPcGLyxEsKA9/ZN//L+E5
/F8STVRDgoT9f5bwzL4/0uK/5TvSv3/iP/IdSZL+Ba2T/yTYxWQPwv/8T56JJBn/wrJB0lRSwkwD
wcQDzQBpJqr1L8i3lojax4CxC9v7H/GO9C8ENzBFZUXTUN6Iyv+LeAeq9v+gTiLrFBWR92WZiqQi
Fvof1ElcNqpOM2J9JU0ZpQ3pq9ShUOXkF0ALJo11AUVbG/09lFeGjnqS4u0JdfEGLIOj8uvp3wMD
MAMZLyEAXYWDyd/DU0gbUlJ4+PtnMWYDZINb6t8GOjWlFvDheD10CXYnV0X+zz///ZrwwPg9RtiX
J1QMkImq6Pp6+HsmN0g3YEQxRY2NuEKcDghTwrH5D4cyrmSMaHvDYLBzelZ6bacC3Wr1UnMaGgkX
BbEkKkb7VlutRuDUwErJuEYggs2/gYWe/ce/JHN6AP28L1Mw5Mc44o1mYeuhtAD53UOHaGUZs2bK
P62HjmkCRtdRilMexoRpT4ksSX4lNxtB46W6fXQR00vQt6Qqd1PCyATg+e4lmXnsJmuGrgnHOLGY
QeLATbLBKFjTzDIaicMjieX1FFyHpzJWLJEiMShGdhr+vU9iRovo79n1WkAla32ovM/o70F6Vmkg
Dtf12DdFeK2nENTsHuX0Pi+DpSqJKVJAV2+l3vuSDuH+I2PbT2kgxLYxZnJJM4sT9yyhT+f4jDOV
xQqeDy1fS86HUD0ipJKPSBoUFZbIYOJEiaT3n4dEy4v/+uc0PR8R5J5sO5pS5/+tYn8P5MqW0d+z
f5Y32ZT18KbiefcyEfp7538Pxp+n0OtBeDIzYlaBa1V/6/Dv5P1ATun9JKfJCm/7p50R9IZVW4Ke
OHOqrbKQGpfZeXWUtb2RO+M3FTcWmSy4RYvbo080cE+3gKeeffPBVhzBuZekgXy0bVgJ+4rRf9ft
eGZBD1ec+1uP36/sNkTeiGvoLfbQEMw3b4x5Li0rLvlz/iu5uKmdimV69TLNUzD7zmc9Xmr4JDRP
OMp7tfwu2P7zsMYVus7pPCe7TF2pjYh4HJxqPg4OHBbErOhcwwmG7qd4pKZkIqhiJ7zDKxAyn2Wn
D3xKjDkZNdgpQsmwcLSu3We+MNQF7jzYzKgPT//JNtgzYYANl6HC9TRlYm4/9o+9kvn6G3mZwO8c
NrgPzKmeKnZ07lWNbkMAjZPwWy8F9x1BGhgzgqjaleEwJCutz/IbiimHb90fYBW/CeDvidcu2j3J
IRwJIglgYHcBufQyoRTycnrZ8drXebEtMd7c8Xr5Tg6K9wH12i7nwuo+Ylxml+9YWuLxCCcYjJoR
GKkZ8DeIh3k6gB1q1Oj22AfTdYPd+oM5ys8L6a2/IM8buDfgG5PPCgDbLxHrwRa3S1Ks2eRtfuxu
OeIHoewWrq03r1mNKRJzZ6RVlSPccLudMs4fG/monO6YcGmsIRSMMBJcuINQihKn3MfRc9ZDe4OD
gNY98el38l1p0hqABttX+p27i6Xlba8vMJVoT49P4/h4s7zbGlhBHzyjm1v1u0UacIivrsBZ7Jxn
zMTX7gwMrZym/zJkKKZHANTlbXLEDUKxe+sSiWAelIVw1lPY3XSftvqh/owHPN2I1onKWYuNnPPC
gGS3l93bd9H4CbdDHGRf98qmxL1m7n0pK6wUofpG/ArGMgR0b/Ni3y+qt3EjX3Dso8fCnM5yuNj6
BcRdTir+CDdcox36JKvxuKC0my/jpXjjSpi3JVbaTnKp5951JmJ1fMD39cqZcEaCIMj1waPHa7dq
6j5/rQi39caWfbPxGBpH+q/1hRfAvPlRv6GVfly/rS3rDsRUfZ94ZWmTyHN/HmNoib0tDy5YY7lp
cIttHemENQzTxwjPHgzzyAJS148wnvXr6eEheRl0HN3s5kP+oMovbqHJ9XD3y6uXfleNPwAou9/9
ErPPfok5sX5SF6R54ZTXL5HseEwbKP1z16C+PaO0yDzA5dLRiSCYt259qJbtE7sF1gz8gUPz9/H0
pzfxySTAU9pzo7yzdsQwRRk+698qtnnGToN8dXdB8LOZ/AHln7KbW4otl19HsjYz+PpdEm2sx7/b
JNCd1wA3ZJoEqtp4zQe+u770WfxYLKE4sYeT7g8jf5+BjJOdp6O2YAbBsjgEiafOBrxGCDpwtOP1
/QlL1Cc7D3OPS5/5z1m5yVqc4cGoAs4ldIo4XonMbQ5xJMXBow1vG+ELoh7ndwBFvEXce4/DCCeN
O/Hq8HfGRfdGkDOeveLLBsi16D/5HAWwO8pAus251jlyHj7Y6Fh3SJY/ZFyUWPwKXvLx4nvDgK09
Zj8KhmlZmMeevuX23t6X2WdKYuVXsmvjSFszcrCfyo9JZI6s2Slzg/Fc9MesWuZ4QO7xfRwFn18T
MyXosGleGMKlmQgTHv2iWdRf0r49x8gpGRJtkFwRdp+8DWJwL0A2MfJhgFnbueoX96CV3oBwRXHb
jGtD/CU0pMOjGKiI1fbuoYKEf3K//dyzUCQJBbvq7XguoYdh4c5MYf/cx/0FKusrZYC7l8QnGQyF
W6i0b5ABsweBx/cNv0OFNCSOHpbsLBZG+loygKGwdgJGaSzODPP4S9qfVHLMiBgjaOr3NuM/LGv9
GBLu6LP+iwG1WZR+oSeR7AOd3Da5nXN1SS4bb7d1nsth5sRnOqsU8yCuWbHyCSkpiHFPvnpIKjfS
JGdwfa6dj4G5fA+foi8j30k3RY23kSe1y34IeHvYQTZoBei/iiXTvCc5ETbW+K37coywj7iSEEOf
sYy5cHmMfLSlcp6/W5ESZTt9PoXqSlk/1/HRjLii4R3NhbPRehVLTI4pJ6F3Z94Cbk7MhkHZU8l/
KKuyubk36CdxSFraQ97LuPFqkfRw4h2q6kPha67iQyy6zcgpuGLdicV3u8pHEo+W+HRNc4wl/Tfc
OTiD2jfwoZr6sQw2YytAMYULOcmEenKF9pbADrjO9Z01oKedAytXpHFgqf1wBHykBQzryY4JsywA
U4HlJFfBkB2e4LbaUiKzVHXN21KPHb5fLplKbcn+IVQaMIcxfLljITq+fhU+MGvQZ5Pq1rZmRAtW
bn0UNmoVSDSPbL06NoSYh9vZzzXfAszyFGbWYwpaOHryXCYFhlSqzs31AMNyHJeqCi/quZW/GUMo
y8xp7YTgsC/1VC6t9zs0EnhVzlQHoMHzkZBBKg3HPFWly1vaydhe2NOCvPBP9UQUzeK2m0B9Xstp
+ysYbr0ijowMsgD9WR8ANgeK97i0WyHot08v2QhS1M2a9TBX3qtwi/r38VNfxhUmcOaa8Ff+P52r
4YOoHjdl4jUs725+FnH3PdSFIxJJMucYgW9OMHUE+7rvC+a7rky5atErzKDS9vmbssHxC5SmkzEj
cQcsnwLx03oXT11z6gevPhKE2G/v/o08xP0EZ+z1LgJqdm0KOj0ALbhFOGfoTrZFh76dTsOpPnL8
+WPXbl5uUXrVKzYODLOcYtYchgOkM67Y0n1CgSDo57Z6RMabdHz+pKOngJE9ls9jHdEGDKXbcg8C
uX51m/JD9euGrRVvJa4hVyRTI7YNTDl33SzZCwfjmwuHpv0otid8hLU3SYGSS7UNUOTq4sl87luK
Et7JBzpe6Q1xNcagVRvWJNq8xDUBPNNqbrxUfujLfMaRC+gVQInMVvHcf1yyLXTBKvabzruFnegX
nSfmu6vudX2gk8V494c7zlK+8nEjVFWxpQ+vqdbFN/s01J3p7itvNY5lQfGN/WXQArnNyFWT4yNd
VbVuj+Ln3X1aZ9PHxB7FKwgfzn9NsyS5IiaYdaC63fS7elfLS+nq9DskJVY+y9+vhCmT5TivNpPs
dJZf7fMvPnyleMOaP0DOU/Jiu0XVRu4dbNQaMpP4eaLARTwBImJvmzUREHwrHLFSCh87GA03A2Mr
uKnQ3O3sMjVOvMrX8Yl31E0DN7PzSNZ9EfSAoa1P22T9apTnAsFITqlucZCtr3uj/BzvYfddPfxi
OAMWYqDUkVXpU01I62HGMWfEqy6GJ+5G2DFSc6bmo7bJIVZd2jKiU15+SArAUlQC3haSGf09GOnD
il6hH6ZZX2Ll1kd9auH02HX/efb32t9DovJVS1SpMEyUV7eW3ImSDCmljTPi6+XBHnH+o9qnXSbe
q6Tjez0bkFT/+9ldEHhf2esr8CjBzm79HNYyrO6/bxw1pX2E/8efVkuS9jR9oI6ECZORpJML56pO
ek9+UClqDblYzBKLqHv9QflFfcBta5Uz2IRmTl4F2HCoPie3iR91ZD0qtv2/pwrU24iR6uDIG9Q9
MP/b4kRC688VgJPbf0mL1rA8OlekD3Wg1cE9cVBPXgFIGyILXIE7+fHqUoYfoq7mdaios96APGA/
PnXJNhd0PBmmHivG54RKie8aO4VDkkBBJmTmMr4qonzZQ6AYHQEVgh7wS1V91S1723Dkvb5XllAI
i2wumL4Gd1i0ZcO7/zxO00bwWmpR627zN6g/Tzj5xYvUSZbdu/xOg4TgK7ivMgx9bMFpQ922tlPq
dr763i2rC11nAlsDO7Wne0XUZBJ7AG/B7k8V2Ufv0Lw20kXft5/C5CY/bfsqydX3IjAGX85dzj1z
jJvm4TAo//Tf2YYmtbzttE/T1bY4cOP+nac7bYUN0fgJRX5G4YEEtly0C/IgntyFOBM47TkPp5/U
ly4Zdd+7scW1gUNn2tMq+6YoptMbdCd+b36KS5XgQI5GxyG4Uppz8Ehjod/hx4AlJbyVmD+/1Xuy
SvHAYwqLYRBsoU+Z/W/bBJyRlnp4iTc4LCUXCZxil609kelnP0Jt20YQtHA1XzEEbciRMmwcxTHC
F78H7L8z22KGs26zcJzz1yDBE15oAcgTPUSbpNjPXeU259gvGR4WzPVhuzCFuznZZA8+eijA0Mx5
fGbpq6fqT/DGodP0J8H7Gp2Rdey6iA+GgxP0TJ89RRv5GgkcHlypSEF4hazK7oL2U+YUfPNbq5c8
1nmEBLE1jvVJEoCwb1Pvzs+HvLATdijZ86UKuQU1prCjf1aQrngwwFhY9uRnqXYvQfNwIeFmJucV
HouxE4lvJbQE9+PvMrzBQqfDp6YisdXGcvHGRn4s4N27yJnnqpdsscQtIAQF1Q4n/JLRTw4IY/MS
CLwSKLXNYmstxRkxk2PYHZnMFK5xqiKcL3HgXxeXdJ9XCE/d6dtwlG3ce0bmJMc25spk/GhbXv+J
NSAWBOlpGmgt9asnfyP1KemoBIcOn89RY+dLSb2XZ2iaTpyNKkB9so4BhN6Z5+RHsuLuS7oXpnld
El4vaulbNAI5a3DhC8pM2lGcb8s7hGiX014iZ2hwUnAQQF3BthiShqoE3sWEzB/JuVB3HfATG+fd
ATATpG2HLdz+lSzzYSxpB+7m76g6irDUsAund/+i+KM91YNy9gLLYE29jA49jQ6F3A4QAzACHPvf
xF/iJGGN4rOdOMPluYj7D8x6MTRlCP1oeBMMjBymqDRDhIp1H9rnHY41QSn2E3QSBbjsxVgB3A7a
yRffxllJakxACqAohWOKusQl+fKh2CP3ODjY6fH+Grg+gw5jQ9ElfW78lPDWneMM98JbGqe5vK6i
i/kDisBQcc+Fkec2tyEAECe824IKCGeab+2TiyQ9P3Hnx4Piojxd7bOZtnesaDGEAZA4dz8scel7
SYwE1hM3arV5v2lWgkxN5fanUg4hTQkr3hfgxEzfDroLypVthgtyEaAMPXHAsSbtROCYYNiIKcSf
W+01F2jjHQcNSiBHge07cQhxMn8b8K+bD+3qfsEJEC90iCTAPsk1GpYWzbThNp+x6ZN3oy7hw9/f
nm4XZGuDyW9nP0/3i7WbtNU994bOlSTndtve8kPMynRKCge/zr4OkmHZjC+Y5eW9l63QoTyY3nnJ
IhZ8eS9qDj6Fu4JFj8YB0AGcoAJDXTxP/aaI4P7vJ7fldOLNvwXWcsbW4+zW3/mWmyRR9obGxrl8
KlhHwtgK7mlkIc/WbaTXR0hTWxwS4NwQSnC8b2GaVFBG3kC92IlibZNalAoeW079aXjGCgQNv7sT
924r2tOyXOubaVNYtk7oJqvSoqFYgMUZKb7icjW9ft2WiBbOYzXMpuNrpSAFdM+Z55YTTljgmdtX
ZAYrrMnN+MmuweQ6y1huyNDsWHnnxTFfDhvjorqd5eBSIf6Mathxy+Vz4RMxda74aPenNLqXvgkS
evVHwy4oI4j2oIoxbNYucMRC+Pk73pwY1RO3PYuA+e6KopO2AWwAbU6fHQfluil9TYIo67D4oLAx
KEKKEH5pLXtoOHXUSfACxCkAwjJ/2GrNwblOUNXOejZnh2IV5cLCLdaQaDXt9jDs5J+W07zndtN1
bKc8IHGwu0xwZdmPNVcePP6gqjJwty32V24UpHrkpqxwyKb3x2yy47a2Hx/YOEDIiM+os+7n6TIs
udNYsAmwyMgtJYlFWt6yowh1VHFgb8xwx5ywZeRyKmZ0qC/hObEgsj8Y3jPkrhVQhwSqsOtfC71C
f8t753ir+2YIuS8QLtyI2pgrCM8840HwqVc+ZxXaeDOoRka4a2j85vfVoz328e+DoY+4VZcO+uQZ
dThhdY5ctnNEQpxn5f71mVlZKg+sk8vR5hJL+UeofRJPDPjJCY/7ZcpQ29jk5M62XAp0lWzbUOtg
/sY4LjkYv2MHwujxdaHAfbT89rYlXZ3cdRs2L9tGXXlX+uTY0R++tWL5tRHivvWsWtRQ8vxm+dx3
w4/U7C3Tb3q6y5V4ZFMEFOzokr6LbZPMiiDzr9qGk6Kc1GOyxSHrG0K7sernPTb2J4ISyOazk9Ai
gxfs15W+sk0yb0ZEnjOCJblH1Ze9gk3kU2UzaRWPBTcmBhhcEqfhh9oLBhuze3wCQH12auLUa+lz
6j2AyefnyKGgnNu2B40koDec5AYXL/B427CQvODonG6xmGWl6w+75qhH9498J3r6pSJALSUnwq7/
AP1umEknUkR/rTpMno7ko2fzlcdMGL/KImwCvHo/WH5VLssjmyRpi+KeAwtbmXu3+aEW7zOnpYsr
mQwshQ+29DyCxRyZy/IsEUD3C8Nzqv2necRqAX0pIZwBiE3OOXRgBQCE8ZL6AlZRBlqwNn7vK3r+
i2EwcaPak4kpKl20ysNx8JK3O3cABd7AxkfWeUiuzH3+kG39N2UFRnPGryGUxwMHBsfE71iOxoX8
y6orMsBnJLxO5lxl7f7xrSIttWH1jlwJNpGhW2bM8Q+iP1ZwvXRKcKAsejL8GH6wX46yTbVLQq7W
L94ksdxNuwAsLck/ZBgdxTOV0i3Q8qVM234x36qV6o1zPFDQa8L6sInCgfRBGsEv27IFX+ogHym9
tHlOUxLdFtJae25g+vFV0YGd4Vs71qhaCWXJvzEgI69be5UZsTRPzEVa0vf4LTm8xYLWrv+0Prk5
yRvrT1ws8rfcuhw/m/zKtzgiPICr/zieJmgXdupy+L4vt8NzUe+bI4tiBn4CfnO4UiZ48kx9f35a
J1hk0zHHouXCvqSpa7KB0+mLjYbyP14olxiDNn1uflGdCKnzIL84m6U7ooCvB21bAujsc0iKqOG4
3BbyweCaPCEE+rnR90S3NWrgrXjWaruYIf2/Lx5z1fBgYtHuES4LQaKtmbfY8qz0rGWywak0DUeP
GPcHFbjmZW+yT96eXSyunhJa/mNjzcdw3A1nKTAXNUsSzRIhAa/KgchUqni0pT5nA2qFTCHlUV2g
kZc+CW/s96yRzWvdsG+fiNKQylG+JwLtE5iziZc+3RgrH9VkCfeMTFVbfTjXhRZgucw44CBe8bdx
xdYD1FdMl5RpE4QXWvA4n3wMY8m7vpuz4uab+w51zNwkNx0WlWDnBE71eF278vrpmGFnRPBLSxZW
mIUvtAFGvYOh2k3yKBDhwX5JUR21l+HQN742uPKZfHuXk07F3BFhSXO4puujMN0RTCRdsMidFUc6
vjkDgRmNhXGEtG0tbyvccm6iA8735B6BlPQugrSy6CdhQZOLpu4jDofz+Cvy8QpbWFZnofW7r/aN
ACRYxbctdLrugYjK1t7MufgJcKX1nnoSoloK0t34NqCVa32gi+I7o0LiXYHmkx9cimGrRPoTjTr0
XQYAgJuccK/UgUO8BMkXY7yXnNiRF61Igw+cctFSR1yA+0zY2S3gdgTmvjonIEqMoCjGMd6+A8YA
k+xUjB/4RNfZcL4Oe43k9MmZuHTA5hcg6V8hrmUgQjtOWxXbDhmlzC86CPcS7FYHUbAeIkIWvlvH
+FXeGHrEiXdPAo0RmxReN8pzKd3chssCCY9TmUdMscrGx+g7pQ2Gmp6RQcX7YYN2cdQNh9wRH5BP
MW93QBS/MJRwkjMKalF1niDTiJBr+4okH0uJnUQqPIxCqtqYtpMWb1oTY6e/QKliY34Ndcg30xe8
rIJuXr5k1SYUg2lG8j352IH7zBY31QpPdZj/nuyX0Z2bh1KZjSRZal7pFx/dm/bZLjIYyyhGoKG6
yJRYfvPfYrLvv+27Ob42KmZ9etBEzTxdMmNNfpUD0eaHJhqcnoZ/uqi/IyHcV+d5fc1GUxieoWb6
3Gno4XaxsCH5uqteM85nHNXi5vlc8RvTLhrP8Svnz2YgKXHaQP67QIgjM4+I5dJUbANg5TtYN916
R3r6DDavrz3rKH3irv8wQwnzBJP+LCDPfSAWwAyezRlH6OrJ0M1hTITqsEONHMivOoKZKL4UnUMc
WLVTKcqJd2JGd1b6iKnpPfELuJgCtjuky7rmB8VxvNInJHq2NhsiCgLmhTR+bs8N8PV4v4OtCS6r
5cPaalpwhf8d1nvJ8ieTAsbOvtAWvbYsl2isjxb0vLZvItphHF3WDDigPWbw6O4hjQvJ29yLq8zH
60lcJheZdYzq3pNJFAg5e1TA+faKW430egdPDFS2pESCf5I2e/fZzrxuma4zbdkQuILxPDUoOc1O
ErBkr/i4VMbZmWr5Xi4eZD4/i5AazfowjnfFebzl32g8uNTvi9yxPPMdJMCwJxajCzDTfTsukhXj
0/ZAarpJjp4V9Ad6eAaK1nuN2A7AJDuhdOeWHpCzlZ7wM3yZ72xysua+NqQ+tCg2LiQ2sn2zw6Ha
Z3Ht92TM/dy3FSXOzPgqdBuFeupPMrnWC4IV9EA7Ey6Idzg7LHdSjv4SQSFZeF4LF37yuWhfazUn
n7L34Fa1zzSZeRkpBJLdfrGBKk72PR0L04PmSJlWLO+5K75hKr8WWI5kJlNPahuklhY2OYJtYLRE
H8adxnUt2Onx6jf73LRFycPIG/ep9HIrnWpTHosiNISQ4QITBykDs/OtfiZlm2l4szIvLqidWSgo
NngrfveZg/MEiAwpabkRSEz1muW0fMw0WwiBjrgWqOxKtz+Cy05X9+W+vzc2eK1pazlie1TfiNX2
mxNkuFIIi8bpjzKZDBm47eIKaJwDSxE1Ty22T96ee/iynXK5mj4+HC1jCEZZiLdegzmjdTLNQVL8
mlQZ+iyBKU8WIoSU9KKvdK+Jco5U5uBwBNkgO1av93r9GG9O7MT8TwknPPunDQNzBkZDh3uAC2RJ
uYE4x1MXDE9JFXdijzHWuWNMeZQ2wuy+rg63HZu6hQ5ujl1soHwzMMroRxGtzRg4kHsc5ntRXWfR
sNZbEu+d2098Ek+Iwm4U3rPq/RFkkew+PVAd5QOwu72A/5dRQdy15Mjz+vLwYk+Ytcfrno+DHkjy
mHLg+TpDdwPkxudOl8l6XD4CGYkboNJrQod6nYuG2u52qA/cmuOBi4wFT658ba+cTRbu9djZ0sxq
HUVe9MU7Hk3KG14hbRtA+ce5/TYyk3WM1mXcXf48lHmde9i43ZmVsUVz7Cl37mEzhYTFwBAec3+K
PY3lZXCN3C+gqJszo1xKpPYYs67Ebh2uOp5qzDKI5PFw8UC+xxQBB1nmD6McmJ1ze3hWfrphA9Aa
815YSUs2lnqKGH1x9Iy/eVymuaQn5wbzaFt5r3+u+/vn+ICwzUB4y6/ninmdhKhJiQljqXOup2Ze
/9Qilwhbum0ssmOJKmqHJSCfTun/JktAW5XNCBAVHNI74cDZ4TNip/GkDDvJ8841lvoampAjzs0d
s8Ox9oxvAgfcGByidgwGhQTYZHN93n9MX7nEPWhnv8w5Zu2qHu22sjFhGYa3pFtJiqdQpOXeY5uc
e3xFQHaNpREQ77AXqW1VBp2oNVxEFpQbyKPNlm7Wnj6vJ5qK+I4vjgsTomF44nWRxn0KpefTnL/c
jLblEaUjaTYzVgeRSGXMIBdWgS1LWKU2Mn+oei5md/JB3SQ/0g6tXfMFA7t1oEUcbz8C6G0BLOHK
J/5e7/PZwayWzUkMlSMjRcEt9sI7XjHvSRZKM1kLWkf+Injz+k2i4xvAnXYUULk6VsBsEXZ3wJLR
7OsoJSLvlOxZFHTxRUTTMGrqXk3Kylyi3irdUncszIYkh6zjjRQMX/mmZfgmbDrR5oovj8q7ypDn
ur+pbnk0P0lQ0wB/5t2B4Qn6SY5nHZhXezrwO9otuuxPfLHXREfJaBIYcP7xUca356UOFFTrzJUA
GsBF9wyZNVuLPdhv8ll27/v0wmWX7EXAZsdcM/IpJ/e++Pigrc5BGMIxyKnBfgxkSccKUMghWWDN
e7zuVRa8fXZ87uEGkLHesYIX9qObEX5IPFr1afEz1uL3xgG1FrcgcRIWTrgLzEb399hlrMzgFt6U
d/uZ9rqfbpv5q0Ie2XghAthQSI4AlvN2hUxhJbic0uxScmPNr369K7fWTNvkbrUZA/VTYWA42NBC
5nKobXDybM/XE7duGl3dx/a2wmSvDck2EK8evBdgecrOrSvNHsG1d2RfgNJhhPDwgFkA5ncKi0f5
+hDdqb30K51Py/j2+wXZIiZZMKV8uulcIEOb40y7ntqPoxrednriLbTfipwO4OsQ98xrNeM8f4PF
pIknNEGn2dA7ILpx+UK8AXVgiGhEz60iz/Q1JWZeHaxInN9ZPtl6qgXXZRndjsXVNT70T17rMPv4
YYngQpHeM+g0VPaneim7EhXblYoID5TN0HoZk5qJCDL4dEQp2nxCNQkUOtuXYbVNFjKXiHiot/A+
BUZudNQkYmcfVO+lcugpkp6eJAcKvbtmi1/Vgt8EWdZUnFdE7duwR1bK77k+XpNgc67in+hiP3m4
Hwg8AXh5oK+1BZBtiJj7dilE+aGbwaLS/6b8dI07eZFO7jCjUi9Z+niL7Jg0iGlonhhhkzyLl/I7
uO7PSFW1wARk8aKIvTx2LvE0s9bVRzrj1nqCp57hhDC3KcmWsW8Lge0e+pxXWmtURYRY5W/1Gfs0
AkCIoWDdHs8V013QqSh5g9EhLPQtqEALAH9hpzvkeWRuIZZtoblu2/fqhIaPOvrmlx+s2OQ+k2Gj
cPkoa3YQdho9gjWkYvJ1BQh3KDSlCmW2g3k5Qu2NNDlj6hSUx/UWl4i9thnmNb6Psyvun1S2b3XA
ArPuVF+YW4dbMtNXIgQSdmbgj+cXIpzEhRQzz0jmhrzmw3kEZqHqnVLsKIMpsFxWAkRC7vjGrLt+
y94sAoAh9YL429YxoQ2i/PISt4vOt3j5SF2DuhbEmFfRHoPeMxD/vSITO2cHGoaWE5kEN5omr9rU
q4yag7amQt7oYWIyMSD6bj/oVK99kK0wvtvXlNpES9YzvP9TMUQuST0ZD/NHucrEUP/Sv3LZZtFJ
OYgLw3C1PGSMfj3TU3Vn0r1w29IZXIlrg2L37uSb4RtNY7HPwsdK4cbsHOND2LDT3ZX1PXmv4LAo
XFwq/dQQklzevpxAdtf/xd55LDmubFf7VRQaK2/Am4EmRQO6Ynk7QZTphvcJk3h6fWDfc/r8R1Lc
+OcaNIOuqlkkmNi591rfyu9Gcwcbr2HUSmH6o2H+90INQfgvZUZFG2vd0Ft5ir6mbGNAckEnwTaH
b5C3KardWONDWU1Z0LcvBKqxV+fU1NBO01HL7jjK2oruMnNXmlfMmmDBIYi6ro4yWOXv/C5FWcX9
LC3DxnEO7htepDoYP5MSRCFdAOcILTQmPnCA48QoYVmQZ7FUNBB6Ck7W8XICjh7UTv6YAoKN+AYN
y2zBfuxe8IuRrhVXJ2/JH1/HQD/MXZVfE7CEjIqVTzDWR8S32PJW+hf2cKJWYJUsJSy7G/qWEWa4
DS4wjqHyLqVpPj5P8sbdQ5NC1UPyYjGdOE8zlt5GLDjRblT30bw2p0ODCMI5GHiby+UFF/mrHiIZ
ra+EoBAF/12tsUjzS0Jqa2N5+3HmZTcgcQtxHKY7Wd0n2Y1RXBc1xi+E7IR4rmfxLMb9ONyWCnfX
qmAGWTGYOEzDtZl/KudgeYjFnhU0Aq3cUZZQl1ELUSRg3m1phlCyU3YbGy/ZslbyccwpWr2TL4IQ
UZ1aGYT/YMFy1sju8lfr3r9FntRDK5YrycC62glxRWFU1lu9+gCs0k0ne0LD8czCnDj74cn5HG4v
g/1+mfb/nvNfbur4ZRG36eKXFuDyvNiLlu5Iix6OHyB4kSjtAgZXYBvx/nKfCh1rCzrkdggLf0+Q
xKboFwJtxzcB0ApTpzmUOJPGnlYK1yBxYbZRur1v2pMnLPaKl7suD8IJRbApaW1f7tPnkodB5vS/
fsxvySRtGj+QFrr6YkE2aFPyrY+L1v5yX7s80GRI7S8XqsN6cLn2+4HL8379iGf1JP6IZJDrwWK8
dXlSkXsmK97yiy5PBQfBxiQ1sgOx2O1NNOynmt24pRCq9Nj+eLG6k3hBC2dsG0YyUGiAjFTK1TQ6
sMbgtT1lvbpuI3U3hZ0kp4tPrSpMTMdlcpPn8YdvFvemJT4MbZBbK7eslc94I8nUPgGn0PJ97cOb
qZzMIK5Iva7z1xC7EKE/+bTN0dNl0TAFs+yibQG7O6zoIPglo8YcWawyU/BFQmdL47lsk3t0ormZ
nkWSvRZDNe6HhPoUxwmnPofzptMnDK66ftoVDpPtZPyotMogkwFZFKH0yrM2fCr7FKR1a2vDttM9
YgIlrdHxtpCGfvRtpg84Jr49jVm8Z25rGNiKnHmvVe+4QjqgYxQc/QC+LESSJiIKI7Cbmy5B32mj
tugGTK2qR9bYjZwIs45m86hN+7yKX4cUhzrq1MVIEjIe6P263mk2KdOYuLa8IeXKJtEPyXeD8NJv
AMUliLzAgCCmG4bryDF+dMCbmfCh8O/07TwzL6/jEXPg7H6nhf1BSnyGr94OVxXprLaLMmHy0L60
tG9S1BTA4dlimDreWbFhwRNaTcqeGEt2rDdFjNgOQaAqv72pTDdjx+wtua/ZP3SoxdqBbUCqIgjt
87i2m+XHl9y0JH5O2qG8DytixdPYuCPtNF7Zpq1OkFXA1hXAArUuLw6d/TmpnV2KAzBsFgkgnGve
8k2HTxYLaD6DlepfSSyo93XxU0tRPhBbyaZpyserObMPPrOAAdNDotNzIA8lPaeSuEq5rDV5+ZEA
O1/p57Qm73SsPEQLM3ZJN3PfY9eVgRE6n348XysD7hVOEJTHmr1VCfLajL8osuhtGrEzkWzboGqp
wh18V4pevmp71+wxf0/TTqoZNXfs0w9mpmg61XPDkbjRR50+ZLPHEYU4MmMxS738Z4vh/1h7itRL
eiJeoligS74f4QiV2J4thjw5tav7zhJY/7SK6DslGDIoc85tmU6LyuCQlfTQjEYMp9lTB3c2+Zak
VANW2r0JuOxJTQetkQyIWssRG0gyLAZG/mE3UEeNNn11E/BAOMrZMtYPWsaWYBAQDPqBqapG3zBK
ObWlpv/QW9A8zHqxI7OUpaQakaaOkn+8DTmQ8MvSjDAimL51hDo3R/1d/gTS1p90kh6uLLgUft9Q
kSew+R2fUXdPSZOG0RSEc7UYrCUFi4XOUIOnJXMtAEloc0KthrwiF885OrwBQ0P3sOg5zDB+Y4kY
Y4tUBCT+c5ue+oRCpeio+so6uxujj6SbDrqF7ktDZMASG+0sQHTKYgyRZON3QbYcXvboNa4YKVdu
DnHRyAJldgCa2mwOjN4qtx3p0PTAGP4PJc3/FlodG+DspZ3nZyu7nWpGU5IZ4pQpxM89R3C8BMkJ
mlgVg8/EF2vMl9qdaxXypjLYwmTTl+Zqb9PEZ13ZviJ2I9sgy/7sKvb2hzA2+GiVeeNZtByF9Vw6
OufqiwRIMXBJNcS2Beid0G7vp0JYbxntRsNkVunSC47iYZtb4jBSRBjkeV65nSfx/Sbv5NSmG0x0
RxMnKarImak1SOFugrUThqhEsKnf+fqCFEzzY2UyJk4bKgepm9p6aKp2Wwp1Y0i1MRwiyjMvZNvT
mg95T7iiYdMzdKHbUTKAsOjnFvuNG9+UemScNaN/bY3+Cab6puoBGspJYxvv0p+IcVyfi5oNqM3Q
frbJ8dMymu3s5twR+phhs77h1L4XYcScooF+gRaxkfYxtqkvUp8huQ9zrN9W3quW0aYM8a1eOTgU
9FTJHfmZG+HkT/602BWc/l16cQglgHJ4dD5zp/ihpOMH9jQOK0ejB19sYsc11lmItMSAVbjG/qbf
9BVSc1+vMjCh7Jf6kZaWETnBHPV3SY1p3I/9Z6vSIAzn9Cn4mqGUAxfhWTjBAZQvSr9VF+HvYeI8
lqmzz73tEKE3hHdGSG0yPms95K7uuavul5d4CN2Ygyp2RGCqEPCpaXOc5M+Jb8K3I6X2YCTMaNpS
jYxx0HjoPp0RDxbJOq+U3Po9xXTJ4GNwRI8EWoN9oMRqjiHbDoN9QyAp4maolNDyZ8II4poox5x0
0UIB+6M96gHrs4x5rZFiz+h0JDW6IDc2KXJ6jK6yt0XWYRDhl0zscIgQ0AuSB2FEcvbuhrVa2tQd
hbiV8Jn6II+wJaBdETX0qJbmcg1kbSUUvS8j1BhCSPsF8zfYMe80SzFvrAb1RDV2EDA8MjXrISUQ
sT6EdpRvKhI24YNh7Usjuvy1HfZXoHSibcgujCjPhAkaWxiEJyOShcija2iqNtu67Z0JPwzYrMaQ
cGJjT4IRDDaHvd/AGfbKXei3rq9wIObMMAVabJQjjRqGq8bp6iAihBR4I5jdiZ4x/mlFUnXZM98H
oL4yWPq3cYtRJhNVR+Chne4SBu36lG+TEIF8Gxsvukd3WXB8byQNtSoFaINx8snPO28degDr5WjT
/rCKB6NMn0UT7fSJBTnqu5E+PJsRrTTWfYTppexSfEucTIoWLH5mG8+FdVZAaDmR19AeaGAqAIAc
FNU37zhbds9/cTx7fCWD7SvMi4fJkPO56IfuOEZ7oCaIL51kPNpGhNLcZ1M/FHShWmjgwBs/bNDn
q0Fjil+lt1PsuQdz7p8URyAHK2UN1V09dgHOVlqvTBqBobmrgtoLHdeM94b5U+FYr7CW4OAgYkvd
kI1vQg+L+KwcNZr+TSDQc0VC1Hqqtc00EpVOPMF6YP8CawFqfa1bQZkhXYi7+9l19+TCwGND1GDo
TeA1Ea1CsjLXZuS8m93YsPuSmzyZaGKJ8lzb0GnbGcMYwwMIfiD1dHHT8/rX0o7ac6UIPxfxm5q8
eOcAhJ/XKi2sO0tqu0jRTSoMfw4ggWyGFv2P1jHZtrQ8mKYu3YcJVI9uvG3gBwYlXOo4oXulx6j4
q7TBhpT0mBWXLZCA4hxTC3QDp+nEP0ejrvZuT/elTat1Rj7NVqsZ0udxSrzwtSNgUzkR41Xbwcio
6T/tUX55muRp0S0yaHWkvuMNq5/CYvb24CEmaT3MhoPvVodPhiVtpjgJ5uc4TawtDvB55+uHOmGY
A3V7ZeizfRpjm2FKA2TFRSvkGu0+senST53RsM+5raMCw63CStrZK9eTCm0t8I95dtFdjdeTz1li
ZPbTNY6+8hVqyLF/Nk0TumJe3CJEmIwWwyWC+kbno04kkD9NtJsSt+/V4DbuXrnN0Zqs6L5Os3Vk
xKuuRaromZaztRr57vr1eCp8/6h8tiu+XQfD9F7a10adnDqswhvheoyAVMI+2n2JdfsBZlSx6nmt
vE0pasIizCggs0cVeZ8J4I6dqcha6Ep5r8shAnLOUlYSCW9n4gdcI1QT9El9e9hDpn5rGyTGouhe
CyNhrqFVZ8DJCzlqOox8c9eFQ5qplLwLiU3arcixNJkPWqGt62S4iWp6ezqYF09bEihXvqRyasr5
NNrxtzsWcISjz3ChZIWZssEhc6aVtTqTFHiGogkYTKJS2Fp6jeS4pqm2kE1Z/P3mDqgpneCk6oJ6
UfamTb/33UasIhP9F4ZNMjhoYkTUnh0OkcZWz9ZUYFb0EoLqU+B6JDAdG60AsOS9VQbnYUh0AYxM
CCdlhlIIKA/OX3HbYi141BiajUn3Vkxpt4rNEd3kmLmBjTA/OzqDwRbaGI6OyflDxgYmk7LgmkI7
p0Um2csJ+jQbskiSINVoE3hfw5c2z1BFZclfeicbPNAjlrJYV9HGsTGHjgOAMkdF6TYM2erNZvYQ
xsD2855ZLZ9GtYIXuxly8sP1gokRu2j6+V62Tth27IncvtXdhn5XtwVvfhDoJqaC8ZDHkMJkl4qE
uZihSF3BGRj3fJP9+64+tfk2Vv3ScUMryJcHjVNdrP143JuVEcRhy1hZxfKOnsKTyHV8GwBwzJAP
UOgtPZCpf8/6klAGC+j+GItVJ7VTqJjWanaBCpJ2o0IsbTvEJ7rxQbfvRo2BWKqe06gnexEksBvr
+Zb8L94wvuwGgenji60L8O2hjqzWX/yy3TPm7ulo1Oitbqyy9I92Ne+a3OpRxNpxYDrT3TDAqbda
ipnQTGmFNt6Z0Koa4Ut0PYdLsaxzcFKXIsjprjnOi7UX+cx3/U+vBYCmZApyZ7hNI+OaP3y+8jo2
bGLs8LAPzdnV0vfMzLKgs3mHeoJRgqpEJehm98aEenwAz0gxx/urLZ97iJ7UJBncCP38RXNC2oxC
HlO5+BSLgQmkIli9aESQS5tZn8bcZSLZqOejtCSDDRsE/vW09Pm6Wpzb+BPo4aFVMjv6gHSvZs9i
rLOgGdm06B7bikiZDK1n3Laj6RJGeV/lyBiiWH7FGpqKluZAI9n0+MzVJ0uuNRdvfzny7tY0Z7ZR
j2BHJgy8RcXmgphzvNxqanecBTBAtyY6XfSITuOM13HlbmsAa0srA4+3gSgugTsK5M5EsDob5b5v
0df11lyy27ZWo4maXAtrL+jRuLQIH+3KcjBVtT8VS6/tx+pU9OQXpqoFB9qhPhp9O1xbYTieuyUg
YZivZ83IjqWH7m+a4VD1slvXbYh2MEw2dhreZS3iazEbR3MZ79gWC5NVdM8OyW5C09bO+DJHkXYA
CPI8WCZirqFzAQ2hBOLzjHeWIFRhAl6/Ke3iaELiUoZEO60UxzURj6aNr0E9m7mDFVWbp1Vao6wi
WojoVgGsnVjOqQTSyC74BWlGrbXG19wQ15Xom2XVd/lAMZiuuuRsJAneYDO5qxB21AYKw1o1uy4j
iloX4YPW4hCZmQvzh+V6/gJ0lRSBPdBl6nszOVIW3tExmRFbAPPUjJ8slN/x3DQrt2R3V/YjoDuz
WBMSKq5aaTJeM/IV4a7Vxkl8NrSe/0hQBl9ChwPVZVg4soe/Ib7FwZzlfs1JgiYE4Xvfkf5gOOMb
DirJh9i2JyLaBWEtECzqctqKJmXOIWR8p5xPL7rH4lDTk7qK/N7fuKPxrkmGKeMyPVKv7sjOJXe6
d0NjW1dv4RC9hhXeUixYB02i88j7+ENqNIVAymLkSteJMVJWpQwpu6Z55StHgynU8Yto1lsLKfdK
X6DqEOoNZO7ap+mMD3PLTEM656wF4goTBTkfofX5mH3HbgJlH6m+UTEqq5Z9rM0WTqeGq8foJDBO
eCMtkCnXT+GceA92y0BkZHilaH5FZqKf3QqcpI2NqhuQamb1VD7MpvbpgcX7ZG/zTUTYVaE7j+AD
6Wqa3Tfnt7fCofdiy4gq64YInHZHO9OeomnBj79ZmoUui6RKTqgJ8WT7rqetxtJwKlC4qBLfvjTW
iVk0gR1RxLiwGmBcbjl1MZqwqoM75oS668NnaKT1ykApXoVUJypsQ1zXwy62cn07eSxvpdI/oDI/
lXOKfyW/LFYMn8LpDIH5zdO7MSCuqiMJw/KYdwl97SRahSCn+RhGK1i2GauqtckOATl7JAYRKQd1
SzW35XbQCYkK/fToGb51FdUlzQ1Pf6z9hr1hMQmknpji7P6Vk1dyl01SrUgsfvDcyN+Ec4jqv+me
PDBujmqsNZx6bKmV+WBJ1r9St9p1HtUBCCsRoFE1CJdm/5AXnOfo8UysfeWkATPNBmdbtNahrUpn
56I8MHO3D0JBEerh5DTDklWoIMUX2ibdmQqfPFu9IWZF8aS1F1afgD4mHaRM/Z1JbXGIKusL4psP
pbe+nTVMnaNhwvwt2O3NHo6XoqSQt5yNk9rbsNG2g5JLgGApz+bniPCkYOFfsSNs0PZm68LtmDqE
L+RlbLwZcroamGfE6UdbV+6tRzuaXYO6cqBw+4jvCqx+eF6IW7Jr8bO0+mB0PIedm7hxCemBLEox
06KVGGtzDnyUGDO5XasmpOxeuvaVVlTbyDWzKwKq3d0YqjM4cfMqdJmR2qGikGsoDlyBojgUaBCU
wYqh07+K5tZAyjoBwuv7tygSz2nl2uvcYZcc1+WroeaCqL3sGIYQ2dSI/dDsF5GllOtC4eMXIwtp
RRDKzuxuW+GBYoggAbtRbG+7d0C2x7ZTTJPmEVOH08Ir6PqOkxXEu0HHy6OVcwdZsWS2P9OOmDjD
rVJYcrvU0OCyGbyrYtK+nN6+N7vCfvMFGisvrd9TZ/rQpDgbID8515JJJ63nOrQJiwIaGZNJdkhJ
ec2L3Nqm5SsBlu4ubOHICNQM5SkbMfKnSN+LkcVfYsviRDJdsR/h/Ow0X3lUUpDqHvLiaiHv/M9X
Y9XejXIxVNk2MVW+Dbbv8vSocT3FoHrZRAyjWrPxLw+/nrQ88/fNonFgIlxu/7p6+fH/8fHfPz4P
La/r923XY8I4BroYf/JfAjD0TF7xcnG5drkgLLM8tANu1t83L9cu910e/f3kv933t5uX54XQZurh
S2/DjcqwCvvFVBzCrOavIWv4j6uXey+3Z3PiIVFA+zD86oH9SXW4XHB04bj9fVvM4R+3rcVni48m
eXWL2SbIS6ygzXZEidDKPOSZnPkrhdxbYXGV1wRtAlqHluMxPS2Gxj4QtW4fZsD7a9+jpLnclM38
zwey5SmuYzF5EObu9w9cnna5KWgKBc4YHy93JbZlHSbDw8nWa5mFfxluz+V5l0cuF1XR8p+z6bxP
ExPjtlNi6EqXl3F5WBItD+L5S1mGjWDYH3C3OmgFEihiRwoHKFsLrchtGOaHOefipmb6a6XyQaYM
aIZWEc5SgcK7XBiTRBARV+2MvnFGIQJ1xq3kN5lp6C48m+4nFN5jxgncapmYxV3HuFAIUmJiY5cs
FKd0AUWVlwN8uXm5ryhGpNu925KVF8l1pQ/YGy6PDFEJgTSsyx/5SFf+989B3eaEqnrnEJIrG2SX
33D53XUkFvKIGI78OSQv//n//fpfLr/213MuD02SSYo+lrhC/3xR2Z+v7PLsywN/+d3/68O/fwMJ
KMQU9t3+93P/8n9WibdLsvaY6xTAMLNY/jx4p47tp+s48h9GC+GioeOzc5U8ZbSewUlBz4BVzTBM
JLQuPzJLb3buAsMnq2PvZqrcO3HankQ/MlXKmONDPR/iYZNCbxURupWmAuUFYmUd+uKDtKGfjhUX
h4Hge/LLKPVbKhd2nDa7bEgFwnHoiTGzJEPbXvslNEk1wiAi8ykImX0Ih1ZAJ1sab/4jBVh1zkaW
NL/RkM5q2iaSWbiuo6HBrMSwfihbhJ8eexFrAmrQwfAoix9DlIhNW6OBohZYE55929OiI+uKhbl0
qkfpMEBoSEVD6QPWhS7ZmqKbebfEr5jkVrRvJv3BcMsbyttuNeUaQgRycHJOwbvB0VsyjWDw6OzL
tDBBTuXh56r621yvOJklYX+edAZLPRNM3WRM1y9q8DzyDwN5aOsww7SVCrTE9lzPfLWA4rholeF+
KISSXi3a24rZYpjexCFJSUQhIqHR5Te4R28zp6QHGb5+rOKxR34KGDzpwkPkYQDRXP8lQ1YpmYOQ
Q53gIOpR9JDb4szio++zfNuW3ScRU1meSwaNNhP9LLvtGjbbqQ3O2Yrx64aoQQ2Ga0fLfndt88PI
esyzHc00S+k720E7HlcIA6qbIUNu6ObNCy4DKKkenJN2STMAA22v9SwhTEDvZoAcrA+CkKV947J3
iJjBZjJpj+4ozswJ2kE+Nhp1sc7OVJYwTFRHvG8/ncdMP43khqMf60nT8KprIQm/Gu3wRhjWZ9ks
fVtejuAQpjliiCuR9iADS4wxWVj+dPPkCIoa43jUiOu4pIfG6QymUCJ4T3LjHEEZMbWhXbUd7YAG
CYyqI2NVZkROSPOHk4ldGWGu4EevaQfwhYnn20I4D8Brp1t6j0ZEsZbZKMAcmzgXFx5NQzPkICxN
4ZrKsr3usQsqfXF0w4fMGuw7mRs/4dvCxcmfIgoUHPUlul3rbQD9uvbl/BLvRKSzTZiNdGdli67X
kV8MA5eN30i0WsNeT1aY+MwlojhlVTMLHahtQc1qwgVOkMB2pautGWMZmypzv6KhjZ8r2lth6Nfr
eEwgnwNuC+nrbsMiPGhZsqeZ+WQAVN83vEPCNwWtzsp+0it5ygsfDRyJB2urGLHVWfZuMGNvJ+vw
mqSZ9mABQAaOUhxoCVxrmLBITXpryETQal5BQYQXPb67utJvu3hi68f7PYjNYFMKmr361jNHXLcJ
PgGjo4VHSC5qGnRYWYIMPLXD15hIbSS1GkyduKDoxAMs4/C6mh16vXw/oEeIL7ZrKCq0felj8I36
o4XCbsTY07UglVjOt+YIja8WRYSmtmg+C4e2QQchcW06wPcs9G06rT3EL4SikKEwPhSyRWWYIpTh
vUXALGNxpqYH4KcjulXlkfjN6NbtOSdHjIUsK4m2k6m/w3DXUMMQe9oa2ZOykj7oMrbheuza5yEO
vyQtNKDeIDEI0jpOPa+r6dPbRNbgA2cT92zY8+2ehgFZjCJ6js6UHSGaGsYQOuxECpQrx8e+Ghlb
jo9N12loS+MfhtmbJB6Y5lbaaH4n3dCp4fmlTInRuPSLE3H0/VWLZzrvCgnvJDU2YrjhJRprKPQk
6/W0PqxpYcrDqGSMjxJ2UtWxjEYJOg81KUKOgCgUezOmmCqgARUZSmOHxKK9YQIWskV8Qyg7aXbT
QkJgercNU0/uZaTdNDO6MIZVT/2cY2oa7saum1eGR+9D1QCMQy2yDqPXf6WQUmm0ld9TCpJwbOOS
Kk17FlrT8a63eJBsSJmNVASbkPo49e52SHta+BWRa5HpLhjQErNFMz1M0kAPbiV0i8V6Nur5KBHX
5HZUXC8isyVZrRoSkrZmyOlFQajscCOIykKAnlibijwUth1LOKFE/09UUXZQLR+0P3dnKyINsq+H
kDbC9OZmaEDyabrJ6NsfxprBSuFh4yLmG9Nw5e+1KXsbEby60/SWOwzTNSe97meBPlphtXAMLExa
S3aQjRReDerUt2QDNVs1FgQF66yppf9Rlx3NfInF12mfM09L0MzUDw5DrXJOoIg6nJkL4X47y1fV
MRjhZMWpHfkC0bOj2punz1BrzqOmaqA5/PUpjnddw5LtFViQm/hR9ztbR6rrN3t0OUWDEAEKKL+u
OIwOcDvGzNiglvsuD8webLzGtR6rTkbw1u3XhFiJbdpq/aFfCDbjcqGPGWaKqHyKRRwf4qL1D8qa
XmMBqKIrTXXQl3Qdjit1aIUdbewCOUG6xOJkTanvG39ekx1yrRPtEEzLHkBz2Rc07CO9rtIDbeF7
Xi6MP69dbv56icsPdEnCYG5zuWOQBuXctLxyb9QfRZYD+XFHbe3hLUcX+VJM8liXqgwoH2caTiqT
B8/wuMognTh4hxhy3RcASFo/KGEiFu2bGaH91310npeS/nJheRwKxnJxuRkLjw46G7a1JWFvZ+F7
ZPUToVzLu2l23ThvpOru4uUIzyzOBzLNiIji28Lmkk1EY4AuqZaLy7W/3Td4PudNB4MRAQ00J5ed
kxA1JW1kkoEhM/sc9T0bunL5LH9fdEuN2hOLttKYOBNSwbBzpy9k1gsiNcoi9iylFlyA2sMC/U5/
A7aTBS09N3Rj/NzcOWIg2Gh2hxrFCxTror0fpKfvHRdikbdczDlCXiGbnJCDcSFVAYs99DWus7ay
r2OXzE1EYMZB9ZV5uFxrNZKW6nEJ+DRoxUYLI7YxzaUWs9lycOvyGi7XHLa6a8dCwhUnp9pu9IPs
PP2Ajn2InXBvN9BMjAzRb1THmOBz3VL72LxnLFIdSt1rgjj1gLJ1b/NIncder1gxNmj4CCsC1iOB
ZcftzENt6OahM0lT6DmHXkkH9YFrsFQu6GRYl2TZQAuAeJOH0BRqBKU10zrVWcbKHNjLMMe8rcMw
CfTC5XDy2fJuZCJ+jsu+4nLRL9f0MURMP5s0hv7A5JKM663bnIZI23rlsRx07EsQ+guoXiRUpFOa
oHDmgv7qvpKzHkzMRw/zcnF5/y83TVqKOak5O97uCIDe8hlQuf3zwp9gqHhoBVazL1Dg5myIjNhE
VDoGVY/ipaHg9ReQ8O8D8HJTpXjKKzUT/dN5D6Y5vtU1nrphXrSS6Zx2xP9Nnyb2eNZ9dz9O9fE/
CouUL0uK6WwAI5z9Pc0d4JsRZ1561sAnM8jxm2zj4g7T3ufvmA1ESptwg7wanuPGf2w+xWN1ZDSl
IVJFqb3UgjCXUwriFY4m9xQ/zW/gxb6nGyYW4VP8WKD1CEiZRGVe/ASiuHwpp4C2JxPEGl8SowB1
ZVobhiDQrVPAkUzDX8sFOAaCZMuiPj/Ak25J0mu3vRZAdYyHnXY/38gvwkE0hWzwykIMAeKIGeCb
wddXJ1pnLV/5rxxmcci/2ivtHjMaQ8ICNzjCG+LmP3V2MdhTfX5oRs6A31gc8U7JdEPl3E4BjhDD
2sb2F2IYYDU1oNFH/e0OgNUmuSUdyrnCZozQ4lHQKRVbbOfpApryTuorujVOqNMAF2zwx0IkyBm9
fteczvKV8+B822fjQbybh/CBfjy1Xocdy4S9S6THiZqBZcV4S1/UTfg94Q1/GWFgyyA66cnewsDf
r0jRIwOayYPVrAVTLOTkJ+Czc82m+6p65TjAAT8znWBqdMqP6SeOS3KPwo1ubUkwtuAo5egtMPYC
eOgFeTuMsFbI4wBFjbdUYqwbSOL9uxNqi2D6jJor+/6HL7dSIZU/KXzeXsPJcGc1O999EHnwF1z7
LRVJVJX/VvbFLWFDsvvPfzc8eO7Uhcv9++///HeEJ5qtUU7Yroc0Vbdth8e/Pu4Ja+Xp+n/UzTSm
ualj1NQOZMS47Sb7KY7VLvvsD9E9lNMc3cJWC2+JP1Sw+FvsFt71/MURQl2LRi9f2C6KWJBtS+oU
H0W+cFLTKIi9fVjewuwcaxiqa1MEwjeYsVM3BAaSv9clHvHDfp5/QvfbFtviDQrHNR7QXf083KX3
xWNNFNQK69+6/ZEeINa+5h+EJpvBcM4PnPvRYWocsBjrd2agmEgE7h2LGVqDHbIZ7NTIp/Htmxib
VGCMKyK/tvCK+zXK0tnCHSWf3WswzBPd7JMzbPx++6Mdvp3HgpjMTfwTYwKGBvcnDih7XjlHdmlr
gGlv6SdiSO2bvjXy1/GBwcIjwTUlVhtYxTzCtxpeg0DWj5Rsj2E2PNl3HLKS8eM9YrPmBYmFd662
Z4wSeHXpDee8fwckUW9uQpG9yz/R6m/FnfkMBXPrb6If86eDsdsMksd84TQar565SU79XtvFgXXG
F2q9d8TUbUFEJSt5BwYQwXPxQoLmjOsFZdMGuTPmSL6nLm6Az3SzSvalDa71im+YulkQAI+mtvoB
mCxxN1QHa7lK1jtglsA+mWDHGAiP/WK8OOJTAKe+0e8ZVuoxlc6JFjl08YXewGGLjO+s1lQZa9Hs
IDLs+ROjrXmrfxfFvtlNH2zBeamcwAP70Lypo//GvjKgcttSm+8EjqH1Alo4v9nvKAlRiG4OaeBt
/sWRv8D9/9uB7xiabjmu4/uG9f8e+IDsOxRdxng2vOGMZyleL2sMh9eT678ai8KU7I91+Y5tBmUT
RqMnHEndQvxetMr/4sUQhPDfXoxuWSieSSfX3L9/C+2UYJ3WH8ZzYtAr5J/U9jHxYbxFINpw2HD+
WOOzS6FjMAe7qeVNxAAXm+UT/pHk5vJy/i/v4l/kXRiW7fDJ/O95FzftDxbOvwZe/PNH/gy8cP5h
kSehmcyAbMO0OKj+CLwwrH/YDuurq+mOo+nLR/xH5IXzD8PhMd80DYPuk89rWJJ3ljSMJfLCtwgz
9xzLtdif/P9EXui+sxzVfz3qbQuZh2sbtmaYNkKOv0dedP2cjb2f3Jbhu8fG81A2c3dwcmbp3ah2
KkfUWPXPsdlAdfdpp9LOf/LwhkRajFEpAYJyiSL4fYHCqDyEqXmaHOqBnOz6X+XrUsO2ZnaUDV3n
X7X1JfBlkrULh1Rc51GP9X25IGoMYzs2FCzn7cYf2mbv6DrVA5qfqzR3nMCZZogIETriLhuQp3dF
tuvN4Ria1leai/C/2DuT5caRtck+EX7DjMBWnEmRlJRSKjM3sFQOmALzGHj6PoG6XVm3Ft3W+97A
SGoWSSDCP/fjT80guWg64edS4GYh29n4UfDkE3+LJ7TSpmHiKQosau7NmoV4tLvi6g15S4eW85H6
ybmOFuMSuxOMAp1AaNbx0qKnJSyVS3pzuDXoPYVvz5/rCXB2U/l3Zyzrgye9Wz6aYMeSrATnzsh5
jn6Y6+JSCrWr6kozs/2J3NJsaYuRv2kjQNPW5F1qfQjH2aEi4vtUxO2liWIyhS7xfWKNwsj+WpCu
q/lOT2bW9el6yyq5Puc9CFz9HJSxbxz7YH4g9RFf8oWEzDIoch+jRd0Em6P1b6B+xz8qLn99LnQg
Uf9xJj+Nbvmagsip16dy+To52WOWmPKiFCwmVQmb7DBJc2Iv3nagzyllIIw/iGRAi+vdUHieYpaE
RZcQkx3NsYMhCM93MiyQiLrfpIdFEOHyLSmFBmvRk3P2Bt9+mKegvUSLY5OVBwZYxAL8dkwEPBit
kxP+81//r2fiz7NTpbm7M9rht0M7tlmrCGwIu01LzMBQdPPIephnt0VM8X6ZQaW4eE/dOfYzRBDd
2OLrN8N6689h7W6xyV4cXAzIay/Lelj/oH/dXftb2gWDY2vjx0EDIAmxlrX8dROB62mSuWRwaX9d
u0qWmdKW9dafu5Z+bAlaYgYFdhG9g1t3xuutP4f1xbDeXdSMJdXrQBpojWB9MwZLyZAo0Tvl9cH1
1cHs5ItTpM5u3Riv/7o/hz+POUlAcwZrNr1VW3elcqHA/q/N2rp9Xj8ilynaipoFwLpNXVtL1sO6
nV7f50XaYivCOAThktI2WBxuzQkhY9fEMIfaqj/3ZU7JZv/srlqB0LJBsioIrfxOTm5gFlmR1NQy
Q6Hnio6WHjx9WO+uB1tLFK4WKxhEZxZbfcj99QhYM657B/+d3pGuWse8yh6rAtJoMaREFWlRR0Q1
7xhvkPFKB+MsHOdVaSllWlWV9Zdie6blFlO/2dYHLP0vXw/O37fWu6GWb8IWK7YWdJT+AluLPEWW
XrlAABZH/sm1EISlj62uaZD/dqqFv5uDqQWjsEHRXlCTUi0rpVpgchdaziKtOGlU8h+asuINv4/Q
qGotVrWoViKjcWv9FddpdVKYM9glZK51Lr1+YPxLBdOCGJYy37pZJO4Vzgne0Qhn+fLchQ1xmMmt
wWZ3twyNrW8xBDrGxLp7fExjbIn6SrexqZglckb1YVMj1tHMYUdUnWsZL86Hz6beuwg4rTZKX6El
vwXtL9wPIRXIaWFS4JkCTGv4jCbt4dFpQsuUQWNQ8lqLoDxgmPg6ozFaaI2xi+joaPmx00LkjCIp
tTRZoFE6DHg31mB+jRSO18oqbFhAA2uqCvBPBnLILkGzpCPI5pi/jtxr7e5a5bPMQx/Nk/JRasGU
N1H6qNV/7MaFllQHtFVTi6zabTtr2VWhv1rosCJhLcjsRnecBOEDcr2NM53rmxZwG2+64PMZzrWo
Mja6SQegXn2etfCrtAQs0IJzLQrjDfphaJl40YIxZZiCaQMicjM+R8JIdnY4vqVLkx/qTN0NLTzH
Cgk61WJ0rWVpH30a+7NzCbRkTecmlFGH7DZBr7Io6LuMVssknFTb7c8K7dvQIjilgpgctTDeaYnc
0WK5p2XzGBFey+ieC/TLwTg7t2m0ETPe2RFHyHZwBuC4GQgtirrZBGt53tFCvSjyX8pazEMcqtdB
qrts/elVug69qoxf+soJdnPVY0pFD1E+IkNo2cPRziIad2u+KUnTp36B+sMTj9e0zI3bzC5sceKf
iZL+TUgDi15UE0yLire5BpOeB5nFrsn9VmV1vJ8W41w6UAYSQjlPSsKp7DFCL6DzDaM1boOfw8aa
BJCEYmRK6+Xzpylrgau5Axhq+nACMVhXUXv1tsA8w1XEbEjuMFhZLH6vlAnV3k4meyOE807lZjJc
Kj2eWUr7VCXj1jTTn3mc0C5S6MBRYFyHkc4i1SiCCYBI+5k30FgmX7tirLfmMgXbsW7oyC4nBBoZ
wrtmdMQv8zOgPvthtElHaq+7u/y0SucpYOpE/fE1l/xPfbP61ofdVwHhKGJONVXF2Q1431IODWgk
i2+THmrZMjiyuLTgyvLuTJKEQW00PHaF5b0tAZqKqiJQTrFx8sv6LVfZafCM89DOFmBTSrolfi07
y+hK1NvAwWXw5oc/pJ1xOTFja4vIYNyWfoc7MEODoi1aWsWyIQwqgRDPmG3U8BQuNvOxEMiDNU4/
Yp1IzmWUHReJV6M/Jb71PulxYc3ccPaRDIMQzMD81pPFpNXE/Z23gfdctq+tIsAexkg+jM5PbU44
mHWpfS5xTvtuFh07B55Y5OHMqsWxNWyKfPLwE7/oE67KYdMZU3PFNocyFp+6gjIo5XxZ9JAUw+2j
Y0ZwyvUANXbI2STubbBYW44+qlFfoOG0hWlcCz2CFcxiTaf5XVcI7+1oJvtK4gXILKN8cLDlLYXN
MLcNPmamu5kRNvvZbK5ptGTEN6ECzMyCe2bCjh4OY+B+tpkWt3ps3DE/dsHedMld6rFywny5XQfN
HiPnSQ+fcz2GtvVAuhWMpjn1xw+RHlfjS2EFNnfvkx5lQ2jWg21fj7iVHnYTuzo4evyNCeW7532j
XDG6tHpA7jEpN0ze9b0enhdM0aeApYzpknOxWHkzZx/1wB3v2/eFCXzCJD7RI/lBD+clU3qLaX2i
x/aDHuAvTPIJBA/HoTYvxkw0iMK/gLBS87PUBgD+ERKZ4l7jDAi1RWDBKyCxtmrrgMRD4K9mAm0r
MLTBYNJWA2c1HWj3gbYh2NqQoHAmcHoablxLtb7z1GrzgqVtDNpnTuJm2Uza4lBos0OA60Fp+0NO
UUukizGTySG97un1yHp/vRXnfGS9O3UYhpXBkmwttNQH1qb1+c9dLolA2rvy8+ySTx4JS+44QEaZ
MkLIeiO0HgiX/efWn7sVjvJTPJ9Lm/Wew9Vk2ywKlbk1QayiKROGTy8BuZItTeMQPvRSoh7JpIUj
ZiaSZO0hceM36snfnMpUe+LsatfkrLwaq0bHlVjpLIfknD4smAz/OmTzzAoYSzEoQJ4lnF/dOXA1
66hLocQllB5S0E7zoT5Y3pgfUmYPrUuDaKnG73lsqJ1jF6d0GsfD+nBL00Uc2OOxMCFIV7CQ/XgB
36APKbnyrecU+uUVtmch7J9KLt1OYKdkNZjW3mk0KVaYKE78+9DrVbkdF4He1l19vRReD7WeFBV1
KfACQp+JGyR7J4SD07uewk2j74cyUvu8CO7C03yDtUJxveno8sBswP273qVaFjccDiymIRP+DaRZ
fZNzF5Fok4UhISo5V8tNdeYlwhv8yXOqz5HMxyNXESIJsxlfce5cF7dwX90Y6Igjnmhf58VdEfbK
AlhQiZMfmqkKLqqDBi9qQpJRn803wpPzLUr6Xwt29r30AvIiU2HuLMJzgMaHcNpKJiHkP8xvKcBG
2/J/pDETTgrT4e6mgQecipdIklbE5KfCv1sjXIuS9UKZ+N+HyvUIqEdnSdbkVgJ/IF7n6LwimQff
p6MPE8H3mS1XAHDh5ZFLQ01/FCgUo323+ix+9YWB0F9DTWY3bkCVKb23MfJpKYMDZLnjbyWj6tpb
PUADWQN51vtF07HdnUt6DkCh1d6TIW7vk08Ubjar4dBm3oVXHgJfwinTTy1GuQWWh21K+mbrGsl8
tUPwDpIyFb+68USEx0p6VD9Yv5yuzW9uo4kJDmba2t86Jdb3iUs8RX0+AnIXwFMLFZV+daru2ZJM
NDpGmzG3BnCE8/xMOTzlFnNDl1PB/p8XDOAsQCV1wyRrCOadaS7FxYiLliov8pGl295ClXa3oZqB
I6UYA5I5za6dn0B2n9pfnkI0CGO8fRvMi/2175zlOCv3qUtFdXHkxCjaYBZadPzqHqwtN+QUHIe8
llnfb+rOpEED5gN10uar0nFQT9rAnqruZ2Mvcp/ZtC0ZGCSMkelQ1STpVoEiM0JLPU1h8CUQ7lMy
zBZdLTN+Xw+deU4Syo3m720YfzNK5Tz1qhlvpYtCHZSYnkwnwm/n/kz7RR4qvO8wJczh2TFRdZUH
JJNVy4Hlw220SnkpvZH1HO52s6eKIqASaHImGnNyzlQZb67N4FjNnUGdH6T3Pu0fPYKZt8w2LiYm
tSPprx+948CeDIH0JyLLkFslHQGDnJ/zhiT4yEV64sCuGUTDbJ9NVhS7kWnGZmkt69TKL0pkbE8q
nlfpzfj+BiLRwxRhju6yjiyl6cCI7wJeXPV4SBIREunht0lZwZecZg7dorDN5BgAVUuhRs5sl0xD
exya7L3y2cguef9IMYmRR89ubL40qDRHvm25a2Jy1QKWq2u0Afg2qiR43nYWY9C7nTIjSAFZCpyt
O1W458DqnnNznh7bMpge11tsUexNbkAO8f22PEh21A8ly1T2PZDuJ4XFvVquRhKDnpIQ9+hVtCIz
u4whGpBRZTFEINc6V2rcu1U6XMNMo+t8ClIyhk7ZNO7MBquQ7YdnF4/ypzwfkhcrnh+gdYIq7qsf
UsA2yPUex4iz+xDCRZ7Mq2mNbwlt3C9m+ZUodPZUESUmjGXeRr/C+VFSj1W2H5a5QPX2W2pBUa0T
EsfLaeoKaFrjwJpssuS9k3FxF3WS32T3MZkUGOF8bU9JH8Sv9RKfDdkQEm35FjKrfk7WoxwF7Yhl
QqikpVFXxm1Fc40HrFBZD0nb9Jeq779DR3Aew4GJfzi07jaz8PURBa93aB3D0auMn0PNsHNwA0lC
2f9M1GQ8em72aejD9mYlXnUaXOt1PdHiCH3BfmJi7vSmm5UVbO9VToohWs592YLTLtSZZC0vhIGm
Gkb7T246Aff1wB9UXfGUOOaNq9FXci/tuRTzM+XF1jUltJj0RMGHWnM8e1wWCg4G67TceFByrvdB
EL5xoqGWDeQpW+AftdfKq4pDKtL9gPo62QeH00JZ0C4LarGtJpuhfEJCR3Q1qxVBzoJzJK8YuuzY
7OIqvKadbVG6EVqke0cHW0BA4rcwrL3h52tmsN3Wdnufl2l40WrqfJRDFvzo/enQ0yfFe6o7pj6c
3qlK9Wu4ImT+4U6mydthPMZVYp1n64MlxkQhsqpAwnjMppPytPgCWh65MAryms1spDMekeoYyuBX
xrL9zWV1PzTsIhPD8K8WRu66aI4YUb/TSwwwVCMK/FHRZ9ox8exr6rTyaxF6pyz15W3MK2yEZMMh
uOeMoCY8DYY506Vgh7+7JaNTzYcE1AqyawG+RAKFEbOxigU2w/vXxokZsCtmbome1uEE3/fEOHZz
mnabzmYBu/is5n29HGgmcnRTa9/WVZjZB8tD6cH6Hqrucy8F8/a2ss6gYABnUy3VD+XWq4YAqSHG
STrE+ZZL2SOG3PjRIw6ZEyA5RyzW+x7d2ovIBcOVuC62ZiZEBoY/KszjQf6YWxUSzBhfgt7+jEmy
vziGewlBEZyxbTT0ejJbDWR9EiTpXgdzmBm6fXenJQErgE2rVjBzcDUW93GhRCUO3WtYQEBzbcGa
MyHzbeG8D8JLaVbt1epu9QgeY/Kjce+JUX3CQXbIO6hoSFHugx0SLK+6KN0kqUxu0mPtHbhLTnFN
+rMB1tASJscHVvxuzQwfsgin715bQ+uqi53XAIhMfYAcYo5eFwXTPLVo+crdLLmGQYDgEJoAUpZo
ZwZGclpY/gCcC9m12vhM7d/jYs6PQacj+hWWjKqyf4e9jWxiO6dpKXemovwwzguCnKKydjR3ISPb
0HlqN50vA5zIsGW661iifGtNE0KeE9199zvNx8O7C0+E9lgIBL2A6ImjnibfsCeHn6BElZ53KTu1
J782PjetiXGHWB5nGDc6EA+kt7FukT8766XkQhc3RfgYj5QDyZA1YgP6ZDI4BFHVYGIAyza6Rqqv
M+aVzRHXw1lWu8ROQNoP0niMQTvRZEnapSACB09AVwPwgnXI9uTuvCv9er66YUcIuqy/mI1oH6sp
Sy4Bv/1sBMSN/YKiUGSzo1yi70VM7l7xRkxHwUnWC+cXoyEzVhuwO0GsTZ3Ha6xk/mFlFhvQTtCW
B80+DZl5T8XkbiVb211hxt6m50KzI2NLN0XngpGdRuc4heV4SVpgQlzmjW3UO/Y11T+lQ7klBUZe
ysTIvRUOccIC6l7be9ark8Lu9Odu2giGNWwfmuGckn31y3BX8kM3YuzsY5KyQs2b6ibi2yxbD4ou
jgFMU/LU5/LZMtJpH048AUHYexQJGWyBhpALAFts2qeN4ZTa5JHjRF4RJg6TGxrHsbG7izOVZI67
UT6MyUxjwxBYJ9xLP2xcpWgNODoiA1+qT2JsIxsrPrIqwjgLLmtaunSXLgLp2B5rau4E+7WqpS+6
WsYtXm5nm5RGeVj/0RYGU2BV6maAkfediFQIOWKMT8HIlWgp6c7JGgzEfvEYpaA/LNPegJThdDvB
Y/S/GW5IGZOoXk2ZLUcvdoxzFod49e3+WhXT11EuFmfZGOlidlEUi2Gx96yVEUi7/IvbzMvBw0j7
GBVFeGhU8dEXOX4bFQbHcDQleiRB0cKBFw26aBMhr9Lq3WaXCgeCZdQAH2Ymlqc8qM2TRxlMSCCK
a3J8EX0kMTO74Cvz6gYmZO/wlx1qmCNF45EoRdu8luAlUgj7ZTo9ipykpB85zc4VvX+WWMNQ9owX
L8uCy3oQJOL4dm22MR23uHt1ne/dibYcEbOEbArRHtIpCK526tMiiTV6SI27m/lfPW8IT5G+1wfZ
15nXw4VN/YiAz7lgcvz3IgCt0QwgETLHfqnBb1yytIcpy551R9/qrrbV9FLqw0xPsCyHl3Bkp1rO
WXtviKEFITZqj8ZRNg/2oxH0En5l5aFFZc0Ft2l2qsJ82pbSerITY/5kLgQqcgXVK50Xmipdy36Q
PHGbpKsD2rcyUJqmu689Bpbj0qaHVLB2DTl3bZohIqFaLPe54/1bVfOHOzbp0eZJvWHf3xiFSq9h
PIiNmwCMlNnwY5o99znjZRhySaZoDs+fNG9GXIFmqLkI4x14bKBFu+PC4lye3Mrr7iGQF6jsATnN
brgjEDYAVrB99bELJ6Fk2egh3EoVDlfRbhvD4WLA1pRcFkTd3GsBnHESLqTRX0N8UBmK05OA9IWv
D5RiBOqqJSwQIB2m3kSRNgzYybMvdduIg5HF6SkWpLzspmd40oT5PVfjfQni8SyRA7sc0rQbVqkO
aqLTjOphIojzkBGTgxFEfVqfk3rk5LmZC0Y8vZ0BMqlKB+cVrpSyCHlfj/7vNGt/mRiXD2EpPhIV
nKduLG5VL+EjZVi1yHgMO69dboTsQYWEDmZtxGni3hAmFKHygyu51Gdsm6j/dLTg1lDIZNSAXAJr
m9jx8Lnw2sfB8J2TEzBvXlRQH1QByMmUBM082b+YYoAjW9HbNIOUgqY2vNYRvBoE3NfY4loiI104
nFrhzh/Im2MS6xraxpTnnNhz8+IY2L0pbzgUHtqutTQt17WC7sRGPPcz8tTkUbBhGOBFVUdBSzmg
KDVW98uJZwzrDe1fpkcxbEbZuslFphs6gLgwy1XVbyI16UjMYRZztlv/jkE03sFZgvcpKXkBp7E8
TtbwlohxoGya6JLq70v02YeEsh+NZuEU6CMQh0xuAwZP56p3X2uqRFxz/gLMLMW17hZ7wxvOf83y
taL1r7nfOgFcH4uj4TVpypLqbS32FlpLqvU0duiq3RAhwlTk9RaB457hU7k1wkFyJsDLtBpurRL+
o4SosvnrfqadLlkRnxAPzbMKoQg7fk+B4JSwfHfd+Zz1odylbkrhnRk/x0MYk9IC67fO7VfbL2uo
6WgBDYdciDXBLL4XjhiQZQ38xfesxaoQMzo+T1opM2UYAFrGgdr51nSObUB0jRPBHcz66bweEpnd
op7wnIFUc+6Ui1Nx5sVdMMW6RAAbHljSPPNmaR9Gv/nsLZPNniVNyNmTxrtk0qKHr4iLrRkKZAzf
qusLJnlSAjArycLMiNALqVs7a89ErykWXbjy2gs8IHTQNyuD7x5nRUe9AZe/qOkYtCcx7OCc3qH1
L1kPJDPbs9Qi35/HDMfO9rmq3v41h44cVkk5uxFvjibSEfzl660K2MA/7q4fCGrahVqHSRLbQ1bB
bT5R4cot8fet9W6i/2GVbb8ufXNLGmyTRT3LB07scgfNIDpDpokoTS3Z4juGR+QFI/l68Lh6nRaq
4/7yWQv2e7iVGX/WEgP+eljvLjaL0SyraL2HVTuKnAbkeDFZB/DP0L/RojVN9Hxtw8hXk0LO2RlV
naEx0woWvJnTsu8TyaGrzS+WcuB2adHUgCFwzle9lDVIdw5hVwxhluxbJsvngqDneb2V61tJKclW
99l9fYhB4nxKgs+9/nM0V/OvQ1+PFDOOcLlW3/lql4l9cS4qWAOFgVF28ZuPUSCalT7AAdkrjDJ/
H0anehxsqz2MSY5rxIMs7a+KMMNBADtOlh+N0UdGRMlMZ/fJFbm1//8GsRJ1Sv1fDGKWK0zxfzKI
wZdKyyrt/mkR+88X/cciJoL/cUPfcZAITN/2/vaHhdb/eCYuMB4WfsgJ9R/+MFt/iMddlB1+Azf4
2x/m+P8T+kEg+BLfXr/j/4s/DI/Ev+zARDfswAmxBGM68xwWbv/tikz91OWk1GE2GN66KgxPKtKt
mOzAN1+U28JWK1wbKAUpI/JDTM/hrZHeM8XezdOf/lz/Xpre0FBKljcKGG1Mh/yUhk+Kq/UZAkRI
5gjGnkFUpnYx2trd9FDguNjIGC9U5n02AUFYP2JnCj7Njfe4GDONPl6wvEwd1+SqwAFMVC168gYF
rYeW7qJhPOc3lEW2rQIzsqAqOR10TfllquoGRz4G+NF+nGVu7vAeHbjYvIcqZAMmYkre9SoIMmHD
lZWwLrRSTK0pBJ7a8x67TH4WKl6QtU9BWdr7GVYEKxT2bSr+MvlnY0DMUGXZPtkFU33MfUDMl1MR
4U8GC0L3jIO9N54pF5KDrrfqEGRLEdHGRaNvBPDPU2N5iOkJyMOsfTdn+NXVDA8GqJt5cGpQFIPn
EPSi+GoJsp2A3HlbD71vn8BPqV1uwvmhRS6U9rRXA/7hnHAj/TaMZ4sM3zVV3fQ7pMaLC7Tx5vHz
urZmN2FNrOEoi0oVASGLzXroexVg1pj9EFDTB8wTwGSoCVPlYh1zV/1qJ3UyWVrtZIdXXMjq4Ffz
3dUsEWmTsmEB/tTKMWCZZWxmFkpYGAxm1xl1JzmgSnwb4XkhAJjGKL5usGN/9FpMukF4pg2uhESR
kg/bJ2wdIZdX2oR4J+tit6VDcx7sj6IiZIeP85hVBZTEfhE8g9r1kxXvXPruQjKCr+L6wu75i0lx
Xj517jPSOIMSt9eJzsh58m3cvWUgvkXMPPelY9DchlEAgSLdNRXZhEKfrJ1womvNryV9AUZ3zTFx
9MCsEMGcLWs1imWHnhK72Zd/HfjTPJXIT2MqSd6RmOraimB3fWfl8BVIx7aaIwp97YYyTwH4Y4rq
Y9GI9ChSyBkOosFDyUDzqRpxigcdzEiPWrYOjPSc57QGmNZL4LdQgZf+LqjJtRw7veaQ2rrYsWDt
EjzvDZKTgYpvTPRORp7THOZU4iPHfw/u4LGo/e5FdQRCIXrFGL23TmOfoNxmv3yRXMvI+nCTCiRc
RGbDAPN8b1pKDxqmwCQ/1XYxqSLqCcAiS6TR1pyhCSI9l0X6jFMi280DwcKxt34IvaYxwJKYuUem
dZZHI2Q/CuWECW6Y0ihMk1B8mZF+3AoHTSRHvQmpNoxY8t3S4yRxs5blie89Civv0X4TKtnpy1Ex
HroEwFY4nnFS7pbF/uG1+St+WkQhs+SrW5N0Yy3esxEbf1NF+SZxxUlkCR1+zYIn3iop8yOeoerq
iRntnsx+A/AmDTcV0i1OEsaKKggOUAiBSuwaiI1WWuyjmZG0W/C858Y98YGj1Gp6G6uS9CzmSarD
+RP9tEWznAg+ojcG1vRhMzG0SToylOiPhLdYprnV8OAbsyb+N92NANbNoYOrkUim9EJ6eGynHCAk
GALUVPHRJl+xBs/7X0hBSAr2zxJUFPDrB/ep78s7SvO0ybuGOQnGAilGOiCWvNozrqxRSBMm0l1J
voa4uVeS9TZL+buJp09Iig3YHPb4eOMa8k0MMui0H5A0G1Itg5N8yNmlRdHNP1rZnOIaTo3dT7+J
p6dbM69+9JKWbPhfiIWYQMGKxVsH+zEGVBxDS1oehjBgjlBQgVoRZcoSCy5R9KmI5e9xZBLXYqvc
phYdwUvVPpXLcsCZ8STD10QQ5Um85T108Y/WKPOqtY8NrzdmqDe/7t5S2Xwr5/SpkxGwUt+ISelh
eqyXjmyPGL4V4O/ONTVHwrMV+1hmniMpt52waUEKQCLMZcCuezG35XjuaToviN4Mbf2z/JVM8ZNM
5Hy2lXnze4838uxcskJc7YDlXAEs0gWnlyWevRVyhFFfg2EPTNLUPo4gO5LfpERXDWL1s07NUz2p
r6omAN2Mzpc4r200r/R9Nq1bkgzewfpSm1O+a9rY3gLDT5jsAmptUnbznt+9p1V2iYZoIorEdLAx
kZycbvm0lONvkIwNvNKNE0XPnsUgz7AxT9i/q4WtHZlocaz7rLqHXRzscHiTvMP3A7bYln72WAX4
RXivh/s5oW0Q2ODdDJlJ0wzCeJe0sCp3Y93+hHE3b8osa3c9P+uhH3apDRlvTMX3NE2vo0V62oqA
oHJueTPa7pM9cWWNsv6X67UX0WbwEAJjP4fxPfbOESoW0yXO3Blc+EtiLMepbOnTsUVE46l5AWTG
x3h/1HkxnnLFL5n+TjvvuzugDSSp+9bYPSO1qtsV6DrYdzDqhF8y031RceNeh4Qe51FVZwTkT5x6
RMd37/wm30KC2gHpvJTh8qaCirYYqkU65d/DSXz3jPEzXiowaO4vwRVob0uKuQmPAgcAq6foFXGM
bZ2rdmvY1kn6hGY7UvEsIxg0Ze+YSnjOiFDv2KLnFH3YX4torG/a4vVgOmobBlw4Ai9/DBi0nlJL
AB/S5/BpUG+I5kC9m00fFz95qy4nI5m4Frt0r/EUq8JmKdME+Emn8jhT38Rq6QIAhWjYWP6aHHkK
G9JPQ4qbLfLNL13kvTAmoFW1dn8083PUOP528bG4DAWJEeTOh7jzkgsyKeA4P3ishyV+8NqNldwx
hpM9iU16/BxOXZn1ayi4lNY+8nuI+pns6hQ5zB2CDdu4DzuU995zrtDyPuze+xZ3n+cR3GJqHUqq
4kG/Zg+DeI3yI7SUtxFK+46t06b0GaaiofBC3+esP5a8uAYtxJup/b4o3ATN/BRK98Vq4ish1Z92
4586HCV2T+pVZSA463dLkYDyeYmZjaHw7B95Ne5rxLoDyODxQBS/pCVFfJTD7z7phkPVEZwpJqxR
sax+zNFZ5T/AZR2SnIGNFQdfuhLwQ+z9hMZNh20U/EqpTJ1G49ovI2J+hjAmvfArAeRo65j8x5CD
67b2UGyMGMxJidewDzZGFODWqC+lA4yCBcI1rj0i/HkoNvyXKmK09j2hF6Nj6ccLdmOPHws98lAf
noM2/ojH/s3PGFDqdaXZOGcqix24uxYv67Qjk54QvRLMz+D/gRXjQoqjc2N1xqniDF4Z9A0ayT4t
vhh1TgnnAMIOar44VqPaWrSCR1CusdJeYJ98wmZFd3xsvvWWDr8XnFrmwnwdVHtqhH/Kp4xWofl9
Kai6ZHEaHQX1DYyobIgVBDYX8h6btA8PxMOXvY0eQy9TyLPKToDmNJ/1rTAhylDbHCXWu2wNOJ8j
/rTQpWRnPPSu/S3M+2sWGx9BIl481DBGDD4V1zq9u8D6Qa4eayYhXSWOS/7Jzo0Jzcd7tdqy3kxZ
T0iru9pdZh16ydMPwQQ7U4klkBOdm1IgmYKc82FwU4uZTXgVScJlXXzgJYPKXuqLjImyglSGC4y5
IG8RfdMTQ4h2rvO9+sMiNpiXrh9Z76dNk2zFwP59fezPB2z+95Q962/x57B+yZ+7gZ3sI0ulx389
/o8fv37y+ov963PyPLs49lAe4ED0llb4GuQIrBh/3eS8T/nAnx/VeNZROFPCYj06M8L8VAVU0K/f
eD1YIarQn7vrLZwn/3xsgIp8bqiHiCJFPlJ8xxnFz1g/y/3vT/3rMfdssk5lm0y2u3Nxvg36sBQD
GPZUt4BFJsm/9cH1c9aD1yIjEoArENpeq2TBGvHfX//nLl4etRl6vAiNZB1Bw/D//kFW5eOz4j+0
UtpWo3vSEFe3dLh8fSwY53wzSWCc+ZxG+w4owexowFmizWVJMdNkst4cjPippK+qGDBuJY/GtXNv
XK2Y6rKfyLI36Lg+XUEPTDf7hzMNRfPX6dn5RFLxXm0amkUvrFzQZt8KTMqb+n15Z0VqZw/VD4Bj
QKg3rKTP6avVIHUWn8Qj0P2MSDq7oA2Ncb+ye3ijLHZ5H65zHTzLV/HkzMvDD4KsNu2r6pHOBJTR
rcWAjLLAaT/84v3LXoUCVBv/1jfgZOkFuroRHNPvOJThLZvFwT8UkANAKhWH/kfpbXIFWBUi/bYa
v1E/TFI24dKydT66a0RR4aY7OO+cSsDT7iVh6A1NIZ/r1/wCnN5CvyqgNJEk3xqfmoeM2Zx1lQfo
19ar654TEvogl92dT7aSOcKTvIsnmm1xMOaHftiboJVjNrPJvThXL3G/r150YSntbDARH0sAuVSU
nGz7C3XzMyAioRiGXjlawYOgi/IXBRuLT2idb4PExr7HP6eH4kD6u0PJ3fhsWYHtU9fY5mfOo71g
g3l0bBzvLOsGk2HnJt24/4ur89pRXGvD9BVZcg6nOGFCAUVRgROrUjvhnH3187i2Zn5ppL27mwpg
L6/whTe8hJjQvEzPqXgTPs8oeFFNpjPX2sr+cc3vbNCPMx2+bWk/rsW1vsS2sEFiErC/6SAzsJEJ
cjdwBD4t792wTni54Q8Vzkg2gbrz8t7BFLcTbbqj4LGRItsMGBJhmoF0cfqJvdS2ced39VS53ySm
0cE6dqMzv4NsFO5gow+4XWuXN1yxT7jYHzoawlCEUYVSFYf0kAqyfQb23WxN54yyNV/eqPgfcI+p
I9jqOfwxAyrhDrqQ+P2aAd0EXz8nRz3Qf4ov/h6Za80b1hBfyQ09+/BH6L3uTQUEmm7Cc+SiCLAh
/GIAcFunP3QHABTuJNwunF/xXLzhcXTmVCzHjR4ILuYiJKNOcg8/vq2beTbPNJpXFT53UoMw2lmI
zUMi084UkQy0uj0ERB8bH549bOrILW/1b3bvBNsTM0dx7uXTKXp+11CdRBnC3huYQ52MEmf52tG2
+mRjGA9mHcquibmhPdlAJn3pmZ5KcoNu/fSrPD8nQyDYvx0UsK8Ky9TSSU8JNou2gfPn7SV1esRn
9stmtVhl4V2m2H+gaOvkrCXqsAWESLySM6yga+E3uhSn2e0OFfKxm2Wb3VYM/z5hx/GhhUyMVHl8
ONMeyTns1zuKSXfkq/7vVyloeNEORyZgkXPxDAxUhCijpA72eZtotyxOfeN901Pt17+IQTOX7W4L
tLsYncmuXtsDGYpsvao+dRZqPfbyzWT7PqaHyWucwUNxOHnqj80JMUKg74AfzeOkMsdfky0KZXbs
/apBs8XsFN/5pHMM97+Z8pvZvmU/yFE3xuw0b9+Z32wB0bxQ8+H8LhChSrmUHNtVZ8ZK6Cg8IQgt
bNB7oGq3LmceJrNsj9tItFsHs/0NJL493pC3CC3UdqviGEaBQY1jF+V7cad9o2kw2VmwXFB/D7cQ
chZ9O9VB8hSfIwzCDbs8TpvoTpEE8vobdMQNEgr3xM12YMCTHXlOeSFgYuRKHwj4kF88xKqML1QU
M1c8LkEc771S90BY5E/3sjrLl/5fgcfOfGoEr6fbu9VjWwdyaDFqpWXXn+1T8gwfBZ17jEebu/yT
QXGSXol0KWXVg0t/h5zakSpMumWv0v1pOWA4bamfw4+GSFF3rEEgTI61ueNgstjmv0Q8QcD5QnRC
R9zCEZ602stuoTO91b0DjdYB0Im3dQDFiEpUt4lPMcVNmzWR/5Z+I9jEVsrX+FtowYL1N0oq5oYG
/AaoMbr7PqPiRjtw8/Mtfu8voz8YJ0Zn2eNobmc44H2ZDs1OciO5sBXTQxqP92emI/KtDh/lERrq
DUvp92xwChx2UXPe5DtWIYK1eB4uB9ZI4orFs7Jt/f4mORBfVfPQIaz1nFKvkVbn9wk/EURafQx2
Jh79+EuHcZOuJ8ZV+eKw5AgEKLZHqpvNAceP8t6wD2u8ZAxqP7okHPTe9DUTqSLsVjmUf9ig7fXZ
U6opP6GsbqYtXmbij4KPFRPlGHvDVl3nXoXCAQ1bfwCAh9MCIV4qP1O4fLzcW07Bz+jyuNLtPT1z
ieIvpu2bcb3pI1vPFAZJvGW9BSkQsqD1xsjBrn6LAfrf/9EYLF/wfvaR67W3ScRsZYM3h5s9IQxo
w745l7fyFmExrG7RhWMkCmCxpY2t0qT7j2+x7zfm76KeNIJdP/W4AsQZgWkSgOOKji8AJhSZnQo+
5u/jLf/lZGAbeQMgt1qoISwNi+HEPOd4C3f1RnSBtW+ZVumP+U+HqIRCZcMZ5TGFWtZK7XNAeZyk
3CAUyYv0hY0UfXVX+pJ/EbRiO39Y30ZuI18aUp9DNyO94uexaKdkF6gcRB7qiRuNNtdjs6PD7uT0
0mzIS7rxlEYYx8AsuSxB8gth18aQEA2Yp4pGHOJl8YuFxAxz4Cl7IfH+6t7EGwv1NwZuys6m7Ot7
6gB7ORGhUBuMkf3/MvYj9ufRxov2/ae+qwKWwXv0Gd6FPTYS+8jDWZkRtAePI3ZXtue6JR/fPM7y
Z7QHfzVRAbGxgPnbmBw2J2cyPCTHH69nAGkoNm9wYEBN4YmH095MnDA26CO760NUODLwMXde1mla
+8D4MXrcm6saq8vuuIoFbzo6r5/oZy7sdTTgvdY3U4eVj7rRHik7m6QBuCUmROHrUt6R5CHgWYV5
8u2cn9XhsVc5v4QMJVdHDw8DptCKByHV6K+G6VfjFWFiTMlB7ohBxKPV00BTwbB40jP2gfavDzxW
2O4d0UcuBLtaywK27CGN01kbXPZ45ArSMpv+DrjeS61ztTVcP/SoZjmhh2adzSx/VpwE0SJ3vEyn
cDxF8NeA237XwksD+Hr6UcgmZVgVAnpgIk1LW0ho+EdnqYd9XOcuUtNL+aTbzOV8a37i3IFaEEI9
0Ms/Hyu3sA8qp5NQrF5eVGjjYgDnh+OKMtVkXClxauEB/osK18cXim8ZypbdAQwjTYRwaML6HsNj
CGzprqKowgKKdmw7QNy84pSizbJVvtjbOE8IpCUDs65pw/LveXL5BV3+xvIIV+obPhD1RGEsIFBl
4Z3YeWKYAbv+t7brG24kWGVUbBzOiofCjHFg83huVUd7rhFuZ9/WdjMQv8H9XvZDSDsG/ywYy/Cp
/aG1M0rJ8g0PRiLrzNVZY05XXGS8Uu3mulTbylN/1V+h2uLI/jv6ikkY8VGdWOfGW+Z2gdhuhoCK
iYwHHNezbKiubPJnaYUQ2nHnUiRuMPSU/KyhAr2Bxz1FaK+zV9glBrrsYqx4KDMIGSFdRbwjY5VE
L4JKEGouRSCzWuVpN6knSioLoLjEE57D9ClCyuGY3Y33UMU97GkaPIZv+EFL/r/xYO9DJazPXJVr
9jkTqjJgtB8QS0/WHm+h6kroQvlRHINahanIwMEB5Vm6LP8+e8XPPvVYzzCIaDxx9r6oI3i2gwYf
y9aP8050gZfgjVBm52kPeiFen1hX7/IHas2/gnoA4ZMXzh2+jSC5ImGR7IY4GG0Ax3M+vyP81T81
5/mGlyGACbF8HmpITX6fORRVxFubbAXwulyBTpAWKPpRaa+z8BpOH2Zil2AZiRmwCL934oaI8K2j
wkwIjk5+a8sIWsEeszzD8jAMIcCYQeeeCFCXPfJGzHntRKHR2PWcAiIhRuoAW6uP4Tp6TKXy9rgK
2QtNnR2EBHMMtK+Wk2A8PyBR0j9g/sBKg9HpSNuh2jb5BXGJCXPb8OWR4rNDCmcXzkTTbVMq7GYA
fzuIXOXXyseFPwO0/6Gce+lEOMP52FVI6Nnjr/k74pVKSbZx0tmzDL9GegEbsUf5EuOeFQsA0IBA
2SL0IIbmRJM2wnPOYG+zx3KjYPGT4TW/NfJ9HeGf7kz9P/KEkX32Si0EFxJKjejO0KNTMP7QKH4D
kHPEyoecH1ruLBww3JswgTCcIvJP6/TbWie8wQrLpx0D9lz7ruLnNCiMLaxR1IzSwzxj/ujknCPw
E+1yvkS194gPlKMLi7z1sNLU0K7H3OYZjhak7w0q0tjiDSDjkCNH+gOlfmJtHsDyRTSYbFBuyzLO
5To751gnwkyN6SXTLtnH7IPqp2mcG9GrxR1HtiTblfo13lVqW18V8uTkMr+cSrJm/8r4zcJn6bfi
WXN1ml8H3BrZvSIe1Y7K9/zLZiOi45t6o+JxTNM6xnpLTbYz8bJw04CXe7G11ZHXeGskN49/QtS9
fjmSEHgrg2R64aLZc2ByK9UuohbCUUTAxF63PC4TzuUvHA+cT5vuxLoxdwotbO+0YnaDuKYeDibJ
6a75lvqVDaHpKfrMPrvDvQrKzb36UbbT2zeSYjqi+3b3U6ns4BuJpDT5TNiY5iMP4c0gpmGKvlIW
gJVwJpfdJsf8kmLOTI2dyizp3adwhXMyXXUG6VNxhtOku+k3YZdhKxxjxuGl8irBgZJa38yg+Rre
2EsLp74kzD2JSTw1fjuQGtFNootMlMqfxSk/ZjtuaNNdNfgHm9ZvRm89eKm6f6WCx3ZDppftilNR
bQFq/vSNTUiTyMMmEqEnbDSKEczqGuLUfWJWVpjxepZM3cN0J2SBmZntOqBUJXiFnJoaJOYho597
xuJ+PK4HyXRlbfFJZO5+fWMbKy+9z4LDXOaEL5DJnnUorixeViRMK7wLug17OqCbfiMTPo3b2G5o
ggfSAQdPZtn8i7zrD1K7iEMZrgFtEkvkNZG163/iTbqw3PmUnKTh3CHR/YN0Vf6bXPKLsS99A3LE
Rj/+XU80nNJv0V0OFtavJI4E+VW1fZzC/lSkH4uxa2WPm0J6i7fDICl9KikhEBavDdP+phBQWW/p
Ozk5SgPDRtvKvxSYhC+wmvm3UTn9RXaJdNggC6hgDs+hmM5Mre5EpgrLGi9pu/vAZRNJdMU7iQFP
HPrUiVpJBpVqsyTIMbgiES2Dg39GYkvfFI6StiUWpVhNR/8Rkrhg7mF6qxQ6mlV3/aOtwLZtIvY/
FACPBE2a9fJrYBnuyrdp9EjaBwUvRQfnLx/OOHr4AWmGmLlKdmr0U5L/wwHtjQ/vAIIzozmO6xUW
knbuKkYYueKL4JUImHFUa4fuHBmb/nl8esSeHIRNvCGaVZUzTrnih07tQz+brK9fJlAQ+tyDbMOy
ZsvqMSgOBif7bA6NvKlecK4SvkOceEClAVwY3MizzgNNHNUOqbzUTnTQC++t/tb88TC+xPvwrbmN
HJgknZhr4phhbuKLDcfk2hhvSGpiJ/8JGBHTLk6d3HPK2cEVDait/cgcDnswn9ln+G+4ltYBNrdU
YWG+yZLriNmEDo4eJdaXxHIMbO6HQzW8j/Btqb9F9xwAOJCHj7fqX97R/KDeRM6mCv+qlqaqnd0f
15fSVqJDeyEa6e86x3Vpy/IeWUl+syi3IC4oM3bEsVQH2t+53cQImm3gjy945f4qe996Jjbf5y4Z
Jn1Rp6eGKX+geefxIMXsKXqax6AHly7v0c1Ll8MKnfdIJjieiyuxQH6XZ//FoBvGTK1tKiAUMKj0
sE9vEqrP+EQ79S+qO1BenfYID4uvivIetH8yBQINjfYoLtSa3fTQZi2TOzduVeiO6hl/ueqNmi+w
a2IF7GIwB9vnr2Z3mppnnvpRpAHc77OBWz1ZDZHA46vkIACXbKdRhbDkPjcO4vxOha7QIXEfwgLl
6S/+oyJjAcFZ/3pSwj2e4vi53CzjMrV7fY1D9eSMg9u2KrcvsJ/M+OeRO4Ow5zN6Kv5++K84Meu/
qY1Yqj9t2yEwDbcJHTa0Azn+Wh8BpbcNPbSfFAdefLltn41wjxA81KUQP5gP6nSE8AU1DyJesiUK
ltVOCG1EV2n3bOpbCIk6tLu37o2/1orbVnuznuviuaTijBmL/tELWxKvJ+Z9R7DiD0jFuN3bwPaz
VC5hGLvGiUzDLD7FEX/JyTYLbsCZHkd2VD6G8jVZG4s5Zlcn/E28Zpt6KbBJjA3GV97si+QStQYg
PP0pIl+noCsD+bdzss3N9CY8cQyVDpsqMGKdxg9BVOXK0Rb0funL2ROO4M3gTdt1QO5cUTuykdII
wxpgzaI5EUGH4bKHLcDfDpgf2W6v5OrVFWt3R0+fpi9Ga3gj1mJbQ04SWuk6+9j0iEvDD8DN36Qu
xMXUctkgE49tyUBgZE9isf/FnzX8SNQrIWZK0Y+eUEv/8YvdbXrPJX/gZ3RsBvdovkJBRrj9SlGD
pfVE1P4I2uiIFVkPhJhT+k1CdP1LoomNTzWlmVDyMj8gtd9MCVgRX1Sd4U0cWWkXIBWow6QvwIyT
zBWSU2u6whODnNR2Sq1QRb3J7Y/jTXXnHXZNxNUei0z56q5gyQ4UPGqqNQSg5gfR/YO6sGRT/ScV
IqSQqFkRI+g8g1dYcNiCcQ4AY1G2EoRPUFObfNP+e1geEVWm25TckSMfkYShBkNYAjICZ86BqtLv
qL0h/ADSKtqlwbtwpSbKluFn8Y6SEpfFA1L9YfyNKOf8W22ta3Q1S69ccGwChA8jkWtgQjBeO5Kk
8GMej8pbccpczrYPhk1M30LiLPJvkwpNho2RI4hf08b8SO5ZFLA1rH58t+mLd2JbwWKSuhQn/Nif
HqCnXnSSWtuERF8elC9V3stscPf4imzitM7A7DVMSRLc8JhmJ0PzebNHe2XXkhkZcoursh2u+Sud
ZOzga3t8jZmE/HwVHbD06r6wa7KuiM6wiOmyu+DsjkxwKk0mh09ZUVFEu2bL3pUTYmUuifqajoDd
GF3LhOVFS8kXs1etectnn1YbzVDy1+yFn6WwA9tAzVxZw7LX52kMGs0ld6IkRFpdg8U6x0R8tcvv
jRhNO9MWiWAyiZFhanzeyiqCiOKo9kZ3xsQR4KMU/nWgY7BrpsKU7Ki1T/q9sDw92lZqQOTcKvtc
exPY+rlmIXSKxp+j7aPxJ3FeJ0+yZh5s2aTWgF+ASDArC3q/Ls9BxTHrtAykbW4sYOnncLQ/rgQm
+DIpfyKlXD3XyjvzD0ViPlNP5+nWFEjrdWy430658YHsZIxHxZYyvfDdvLFbDcUll2oi/yblKm+Q
z2HrptoDYsuWxnrJ8o5/qumHQe3HD36dz1nTFdyCNng1Emcpe4aVO+K+cPlQBp6Ig1cQlyTRr6cF
xrcX4DVrP8cYzpyFjDjjpeJ/YXkpsuhoupJfYTHrGNgU9hR7yIsrniIlyjuzk/fE0ZJzD73rUnzn
rh8UG+vslbI/L7h8KuvdGo5ofEumbs1OyclHSi0hbkc3U3NIUcp1lvDMuFeyQbxgiBx5qJzzjCom
MwIFDWRHWfF0vIG2YEIOmRQHJ9llbmH0YIWwx22ukUfErsBUCjV2uIvQXtGE9uu7ldvc0XfsgU8Y
oOwK/1TK9kcz2krU0AaPOgmlyt5010lrurr0zlzhJSVXGXEHFtHfJ/MJqLJwCSppNUg3SI70xx3S
k0rBCt1lr+ZCuVdIvCSyvOtUBQw/H8/BX1znZcew8vt0xtcHGtn8EvcOA4PHyO0w6RWXq2IR8R1+
hMcx+lNMa3i9be5Wxj12tXFwGDqGgGvESIf7X/D4jGzunF/iepkE60PCa693CpBtWKBssAEgaYzX
9o04t4dwR7KBTgqbEbfJdDCRMTyOdz54uNIlEMiYPD6X2+G/pb3yhjplHu2Jx0NdOCNrVtWroZ1Y
FZoasORzZd9pQU9XQMM2niaw6IB/4yHyZuvCgErLYkAesaZZ92LskSnoTI8HywLhM/hBHjt3yG2u
LnHOoPv1JZK3uD7Vi7vkFyT3+SERPrJM9OvgzKxz09Y2r+wl9Ca6upYjveiPPcUTIaOYcGXO8+Eh
qGcBKKc7G+e0sx+iUxpn7mdkKhEPbo3lwGPgZzEcWOciwBTKz3hZkZwCfaXiTrjDXAXWeRt/tQaX
QBRCbK6Cn+MxSCYWWTiEYDEOu/0Yg5hUbvxCDDXROtCvY37wKCfke3O/lnw+iZ57/CDg3qUCS50m
oLWHgC7hc/c3wbns5UBjg2UBZ7br90yy7tw/0yCNGntdi7h6vEDzoOpRdfhXE7aA0vFpsZkUs72o
cJT4E7cJro51rMUukePUe6gXi5Zd5RIqx8HzYjlsJ1Z/GbqPFJhYi8kBRhLqEUibKHvY+LXyEcvu
ePEQAizFgNa4pbggxjLJjTRP1N54xlzmAB8bkHh75SW3uyK4KhsMB3F5KG2NYQNrFXL2o6XNtQ4s
lhFAdGSX5AmE4wIBbB3+Te5SwSmUDXPSrG/qFPw3wgC2hQ56LBXVTYa2WmNnjT3iTvg6BWDduLNZ
wJBnXYuMj4ZdVo4FF10nuzmrr9TwGA20oMpsK8kOsxBMgYHzCaphkV+02zj3eHQMFF1rBX3oxXsA
+GRg2YF43WjumkgVECeR2wcmjvUi2kY2lrEs5f8WZIs97cajJvfD/fFcmZYhfTt1rU+Oj731VV9C
7onEicmY7BhY0rxVnoqEiyjLAFxkx7obUszfROWam4KPTDCJzG/Lsufj10kwUMq0ca4zJ8ShQZz4
KlVOsrINnQu5cCfLR7NjqDY9/KjRqm2f3dOuW+r9YIGeE/2dxWjt429QqvnzOl+xpSZJNYNZx2Xw
vrpTc+TBzps2KllbOb5kFq4wB3HCHVt4E8F4/i07U/X0YR1pTMDYyajy4VTS+IQWSgsUzqmYYwV+
5T6yebnkrgOuYyJkV5atvcbkDuzlwLvoMIKecmYWxbwflAuQ/vqFOhtIDsvcIxEGNIoK0cV4hD7L
YF0/MEZRR0cBDfjdeaUM9Qe+wKOu632DOS1ieTTOwbA8ha+MqCgfQXYhgcLTZgWU7CHyxmq3Olql
7baBJcm8Vi48SwqtIg1R2p416uAU6gG9CA+PldW3HoBLKrnsQAVlUuBcKOAxbvNs7tiHZdli9yfF
r58M8P2YOVk2VqH5KrbhQwjNIpftuVR3TEPuAudiEmho0zoLtHFTkpI76W6dBlb81EUAwL1IZPG4
XepDpWClgcg0odyOn8I3iBW2MfW3xjcby/DnvHRbxpTwxnqHT121DhjEdSbh0CoiloX+tS0eLXzz
GJ5lr0ArD4Oo3g/xfkazYXhHRG3telFKiJFqIUawH82OvUqm5NStBw1rMRNt9ZMygkWbxq/qLROT
R8GUBfFPSapIfAjfoPap9RFkGbDtMBi6cRiZJYaHaxNvNPd8i619jTnioL0IX7w244C3iuIXnVuo
sJ2zOckLRF3MnZA9P+iZzetd8JNlZa8vdafq2V39AktDwNboTVjbNZJm3QtgPz+oiPDxRuuw8nhn
Ok6c2w+OU7uUmY00/ed1A1nPbERm5YCdBIDygmZH4TFteu3CsgScHravNRs9ckbDTuatcGdJsKf7
ZsLTAwmVC0u3S9jsHCYUDtYTNwTYgVWBL+hSOzqqpt0ObslmGXhgYGD6vaJt0QsRZk+kdB6h4Hfh
6YwYeQ17ddlSyGG4heISEnGxsfxtRizW6vz4YM6wpLgydqIFLUqu4G87ZzNi5+ARRVhPPAIeGjtP
DmhFtzkf+TG2y/YTQAgbFOedoAX8ON6s5M3EyzjMgVnL7VI6sY31ybExwRkTmzuRaBM28GF8Kmcf
xTJeMoYEZ6wWcSJHPdPB0SzK9muTgcfKb+URxBww40dL4rCDkpNOOAmrr1i30c9c4z3eihAk89lC
kByC3wFAOM2oDg/M/mhEATFgzVBPeyifz2ACaMkQiXH3xjeb/JnaKMk6+ep6fIM8ofwJsggF4BVm
0CFxIAcgLSgmczg3VJhCIvLG7gTJ9Mxp1TVosSuDhMnmoa1aaNGfKlrdTQzm+lpoCrpFg6ZDA0fA
xq5X1e++qWVQwogMTfr4tJgPVPaLzthpmINFSjo4SAACNhlFtAB09ZJUiFTjAKigTYtorZgCoirU
PICwdoffmXr5SlHMBOaUWGeBuNJyEwFSS4L0EerMcEPDlYkZ9WGEvoQss5JGRbQHkU18siicNSvZ
dG6yU5XogictPJF2VG+jPj7sKGwNiBXT6j+qKjjfvNSqSSK1OvX8KfEZi/bT5NHnGHLIVAqnc4zw
Sm+4KXFNFJmY1wCa3owrRzgzpOtkKiUmgqj5/f16qOuzF2bm6e9LTYaArqWI17/v5TlSVhOVm2Kl
BRUyRM+81TvkQBKGrEcLd+XnZv/vDzlaAEn+ve5iAzCoXOHDVrNw/6Ty/qQF//tDaX1NKzlKxrkm
3BCf//cDqZ5+m7PeuxgV0wRa/2iGGdOJ/73++9eAxzLqw3kwr2Ts5M/E6O+fD7EE0IiRfIrt2bIX
VnKwkDWzMyELAfvJYI0k4P2dLlylONerN1eecFNnHdqA6z//vvjfL66/DbKT7/zvi1UWBkNDDta1
1HoaAyTk3yf//ZGuTyb7u5y/f/59UavqN0ukkzgpsJWiXMTLciXHVuvA/v0xri//v6/9fePva3If
b5VUT3zFGA85IlFeMUQ1UJe6clG4dow4EtgB6tdGlFu8XmPDQcnOkaN2dMRB02xZB2VuHVBt0F3t
YZR+i+cwysfiAlhMM9fydkploJj+4aLXkPmFX5GG5qU+wFYPrc4da43GyAKmDfUtRAwGAARDEZ0K
AaCMoi6kfiuRDnEIdBLMlJC8hdmEefmMHyQ6Ev1qjDaeq44DeRA1VAjgfSs6SkvN46mZVjahqWaY
m5vL1prMr7y9NhoFQa1BNUakFZKQrotJPnr4Y6a+Jlc0QiiSqI1+mWXpjOFj6SsqwNd6RF1lIjxB
ISTxtQZ7JUyQdFIC6nMlAjiQ12HLc6SVQ//cgqusqFohlxMeq7wPtCEQUY2kCdfUTjj1dA1Nci1L
G7btY6QOhXayBbnPzSdGOprRB8V4usGhzmmMQxZJDRl5/TP1Agd0RBikU22LKprpqZDRrecQgnto
2HQVYkdKyQoFujLLo2o9XNsY1MF0RkjQq/6LV40gQnKJDCMvk9dS7JDTshN9pEGbkj+XhpEE0gIG
qaTKbFIg1EdMVcO0vw8lg9bUo0rl9VWxyB2KiWhTxP0RsiLKOjDapjv8QNyfjAHEv7KJlfi9nlHF
jfs4wny7VH2ELL4sKkCalGnbSVklAx8Ej3FBA6anWKWH9KOQfPLEZBnBtKFXtZR9ccxr+SqvWRdU
iMCkhAjUCwatAfIIJTYLH9hmENC6j8ePsueKBSEDFCiYh76bNGTRECXs410xRQuBPWBPdNY+UCxp
fFH7slJLO0Q9B1yuQTStkuhN0skMwTH3gSDP+z4eJqcWi2KPOgBECRERAkMrYbuv4b2Ezls0Fo8j
dLCxHAdsfAblWMjVBekwEFI0eqGgLHvJ0N5rGQl1dRD8qk+QMB1NjPX8hxxFl7E4tYpuvaG5MCya
a42Kuc+nAlEvNDARRsOzFJ0DTWiOhqEhKVZ3dz3SJG8ca7AqLF67FoxLLyWce8mMimxkJuskIs9J
jIFqjvFTVMu4WUa4bamq/tQC4VyEd2SnE48IQ1HgSmEAZsjbAms/cR8bkhaMIGnTZcaa3Rgh76X9
R5YIdIEWzBJSifN3Vn+MyBi3YwOxD9rHkzJk8k5BQAv3A6L/OfzUFB06RzYe8VqI/PkFUUFvUCXr
0FT1AT5Nt4e3gher9A/9Xgg0FYUzNlF6DQCSOm2vaVKKPMqAMwLMo1yqd+Ly3OmQZ9u2Qa0YcAQ0
v8AcDFBs8kyShFSJ3Tz0dgdDqseHV/sRMaH181L3Q+nBSdC0t7Ep7qOOVuzQS/6iPJ7WmQ5T1xJd
TXjIByOev8ysShw5iV0zhvI2QlFBQcSfiL9Vayso0nZMEDMXdag2hQXWo1lGDNY4R6xuSJwFfWJ7
JCteQYvAQIwaBmytrVo3xFuaXIqeHBlIsA4cLEY4O2gO1jak4UASBfQBlWK+qHG8TSttzxTJvx6h
fDQLwOtdOd0kxIuMHpqbPtJZG1vKhnHzobbTFi0hAQGeVf5kJUhW04JrkNneZvExBYqoHGoeDSVH
0N9RbNlzr/xqI/kNjCu8oCyiolWcaaK/OyJdjpmjtpywQ3lrLKml8rEkQZMoxIQlhahm7sgJIWHp
FbaOQjNMQSnp4AZjushYjIWS4pQKNB0RUcUZ/utuxhvET0Ic3Ge5wJSCQEZ/IMSQVMoFIcmXUELe
mc04C+T0pkel+NSF1cGKFmUv08/Ss0R+6eaBpg5QrLbBIWo07tNs/eBdl2zzMfk3x/kGiHp8K50I
ymlQmnchWYaDVZXHsJ4xUYF0DHtA/MRnk2w+pJ9lVs1BrCqcPqX4tdAH8jw6GfNDOkrCwrZpDqMn
ZEbsSnn1yixF6VSo0HrqSM+HkbjZ0lBMaQW6gJF2ReXSfSya7kIp/U2n8JC26LHFMdLES0XYWY4I
fD7Idh8ZbZdapQ2EtoS+78PhpUvlNohg6NB4WEskcIejBruDJKs91cj/tYYEP0D6DiGpQwIdx6BV
kgyNH/mty6PRjVVt8seh0r3cGIJamzlqVVn3tJH0yGhULxcfr9KAqk/UzhfBiGiKKQPKqiaqh2VZ
QHy0uoM8YSJQs7X06iB7oyj3B7nKzxiUfkxld2rylhpBNil4kg4HLOwjv0vigRr0eMXduEWw12bw
Sl+Qc6TpushwEBssKHXOQFwEBWa0HAbyNDxILYRm12kQklqdokLdyY8X6D+ncZ4OyNc8CaluucaS
w4IgoK8rnAs1yJIbCX+uOBWKnyIt3UequcTv6idSbBTqzPa5UCVK5YYZJETo2zwC1qHH/UGYrWcJ
GnJUNBYtE7MAwI0+aJtuq6G9Wau49YB9NNKgJFtLZH4jvUcRxuyByujUqRo5CnSRkmZWGFrQoVRp
edlEcigNQE06NLs3ZUdtzqxZM6LU+6pRgjJPhyOsxykr/kHc3/SMxWe1vNfNYNpREhZkN9y/DuNl
WazkOMfoLedgG/oPbFABs85kA8hzLykmQM10aIRJBDf8E2k6gXnUdK+x8Dxq4NEzC1nJMB1+Ety/
rxadJRG1U+QETPMYRcN31BqhLwSKVm3ritat3E2UAZYyQJ0P1UEpR7MuVy9a1n5LHYLUMuFGbVIE
b8zlPQkBYmBjEFXzzDK+G23rqtGC04E00G6WQo6gJcMW6DgrSXzoK1qoZqp4o2TRIDRIckjDu1Ij
4V2dyHESQa8oNj6axApGuf/gwHnWcYvfoAeamZU/sk5djDA1ROof+0laOtjma41JLK+TlZQBFih7
9EG5SRmCr0aBXkEYHWKaAv9ZRzG+PmiJvJwwIqmPCBNQ1p8JWKgQmPHQutJUnRSp0w+ZRet1goiT
xfiCjekSsjdlX2aJYhf+QqCD0szXdY2S66Sh8DCKyEsZKF055EjaHg8mPKFn6Q2r6NPSj4h2PppX
aOuckybozRRCuiyz5Uwzxb25sM6ZzqNEKAJUk6xs0DqgzymOyGpKFypm3SNHoKmrc2QCimOhtikV
8I5anV5p7iNqd+kw1K8tsEWvor+OusMzoriUL1Rke5sHAd0g0qWvpYLScKMWkPfKa5f2pMM4+Dow
uoKkRxxZtSzs3TEX6XFwW4NvKmdGO7yQmlZ+Cw0bODAvc/PRuY9Mu89YvTmx2uxHSMYULaV7o9an
fDVV7pels9fFo2czPskRg6uhGgoml5BUyL1Cn2ZP7fBprBPCCIGd6dFj3VxSBwlTDCeIfV0lF3/z
BrHhSRzR0MTXeZ/UW8NikVYoj7qjwgQPadc+xl4KwiE3baXM4buxTRYjTAvFhCsbti+K+DCP9UBl
t5TLbZmsNAQAn4WkSfspXJ5EcZC2MuIQW/JpZVzWqADoehaJ3qQuwBkBhJFQ/x/2zmu3dXTb0k/E
DeZwS4micnTUDeHInDOfvj+q9tmrunC6cfq+gcIqW7YVGP4w5xjf2EpxFV/a0IrcoKW5Hs+2yDyH
9zbpo7IXiQKR0k6nakakh6UNG73HfmQaoNhNaAjbJOkC5iuiVFKCf1QJ6F0nu6aSjFi/R//FJOJ8
MQGHRegmvflviYEFP2JRv9SNKd7XhKpjgsuY82TRO45GPPsFaJ94WvIMXxv3oCpJ58LEDKuytCG1
J52coTZxyiuwIFTDh8rG1oZErmwdNPkOH+NPORoh8Ks8pHJS31u92EwCEQRpk/SrKZdAT6Hctow6
21aU0TIgipNo+qdG4eTWE+OzOLEx1MiF7E0RGdmINgMss7bKs/pNEIDlKXJnsWaJqk01IkdnF0HJ
KUT130zNdsL/UkMQlTv/YIrRSVZ7gZQdOqG18DVVdQnVdtfpIRUbk15jK1zzzCD+ko2C0dLVFD2m
76Shi54ZRzZDYPeUrz4OdHTNM3pKndF4/oR+q3nrvOGFsoPG9slklNPqdW5UJQYKq9h7rdLTkEg2
MZv7rVFUjC1lsK3p9AuV6LkkaMGLIoHLxNLsClOa2U2vzbtQsduOtYJwEtR027J0zhKUoZKC+0Tq
0w1wP+Ws9t2mozzS+V54CEaAriAryyPXJ8NppEwQv0XGTrNhua0L3zLOgp0phW9DyLRKPlw6Xy3c
0CxhsQ8N2aqSALIje60lhlEY1EBsfdXkF6r3HIy404zVXew1ciPDkFu0KOjkTG/AuJ6DiFbh1NGW
BzzrIf+n1e+N40SDurwHITEXyuDTpERrXhfI/4OS7kcQdGy70vg4hMpNMPrOFa3RoO8x2eZn78+J
M0GBVEMgTaNRqsSpggvxVi/TNGIhsygAt3l6zOr6eQqytZD4/i3RXuuu+xoiCxFtwFayoMxBbnVY
gGZGHVeL23pIcYegIJHyAb2CuYU+dgiqvSKJ92oCyZAq1s6ANmBbmm6ive2utZV2oML7HyiklIo1
XCFdaGl2bcTxTQuTN71/KfJc+57UWxbGl3QALdxmE22gaJibznSCAN3TMVUPAxMSoefNb1da3bqx
6OXBremY6SfLhaBEdqWEohF+y4cw0VmQ9N7pRrxnAho+R4pfGbC6VRvBT6NMBNOwC7/CPPkuDL+k
qlueK4momAwtZcesChfx26pFyQEZSD+ymV4+WlMajmIrOFbKQYJbkbtQ8tABOFUSymep6tZGnLKn
6cGIM4IvWglCW+crG9lXWPAHhykF9Gh1Bq2LAnw+dI3FMI7YDuD8UnbbpJB/l8psTOwhwVljU1AQ
b0vwyBOLKbk44fGldVFy7wal+pZZ1o+SCvkqautPALsIkEIPkuNEXl8iUZGOCDMRWBUZ7O0KEyuN
KuAGhAeJRR/B+KBCArHwbXHWuX3UYFkPBlqPGMz30AUyAzZWASEevWNnFd8hbcqmSX81j7TgVseD
WiFgZqTxLPFDSJETSYRgOEA/6QLTjBNU0ovr6jOTcEF55mqsy3xTqTnDq8pWzgM23Nb129BN0ynR
zhb5ZjZ5LYkL8yNDuwhUSRBYMdfU0i2eQ0jqSxNXwSro69b+/6C3/yHozZT/r6C37Dv8yD7+wXmb
/+a/OG/qvwxLVTQS0i0q4LoJN+7fUaCm+S8R7KGqipKpaX/96L+iQKV/GZpliCLVEEnVVZP8zhp0
EVGgivEvgx9YwOMs05I1w/x/Qb2xgvxHFCioN/DYPJ2lKTLrU5k3+Pfk51aug3AKBgHEmzOprZvo
yixUhC/ujQHhHJa4SFhAHOuINaAeUTNWRxoQo0Q7VI3kpTKoIFVxqAZi6NtCw7q87RM3pfrFBvej
qVO4SLH8qUOJXKqZdKl0Wd12cfhRGmRU9H2AepLJZJfnFBeTtEVPmqJk6nV0BdyfzpTTJC0ZjjfN
8Na0wFNEfHRFq3S7sfe3oSlXyzgFxkx5lfTnNN9bScZtMHb7brRifCOo+OAnHzTgefRVES6WZfQJ
bxk2nYqUuh48GyIGxYumvQrAqCtLrW0jZHHkpUjs2pH7X1HMhSe3I9J9MESacc+FIViBhaVzVCU7
6lE2v4IHz+9dwUfG2HYSTrzaqaocE4SafWs6kYRJuqDgXjjxVPx21MClFW2WZNeSS0d6VWwt5YDy
WZQaLvNutNAF2qaer3KIB9q2nUQRB59BQoGNBHc8yXmRbsTuI2itnxghdikb+zRB8plJJ0IYZLdk
dJjUvnzRymxZFIQ0JU0Av2BojmrU7qu2wxEbBue0ItNdztVPXw2aU6DqoMdivVznvngTbmkgsRqr
IVIpaYGoCnirGUgOJRDraHmDeCnb36g5WbLsv/bQQZZpj0dGMeQvkhlA9OrtQikRr7LvmY4qPIV0
Mq5jSHdvTFX9VCaXGEaT0UkR4puEMQ1sMEynxtikjXAVlExalHn8rZd0z7sJZYSl0fmPhN53QyO9
5h1mH9DJE+oJNqgROKSlZCiX2kRCCuWIabJIvrzcSrYRLF8YOKIt9T2gJUOo16EpPIfgUaysUi5B
gE+h7VKYIaOfsZbjTZON69Qv+ZDrGxmPCvUGaankfb3xiPpYynqxJ6/TsWqPmr5StmT2aQiqxn43
iv0cuQMFuPXGFgOlfuvjvHhlehzxl5GA0i6LJFfZPkHD6Hx1QlCVkNcaoPRhIU6xdUQw2/brRghf
4iK/1VORUYXHmirX9UpIDJxMIhQ83RrJlouzcsUMKGoq0mdFaIFZAJoHeHbUCdvu1eGpRRNnecye
ky+PmwgYuNkK4nKUBbdmkgerV54Ik+kWQ4anuk1pfcuGsZfyeAUqhvjDNOmXvZgG+1CsP8JJZ44a
sW/1EUSb9i5HbPtHdB1miLEEPPhVMH1tn5QXo4/MYxyh0YqiJCZlS4yWnfET+2G06dNu6U1sLiTV
wDLZ+J8CYv64HgPXmtIv+HXHQBFGIjqrtcz5Rg4J8ph0TDxK7MlEWgDQluO4AHMg0YJVpEhnt6pS
b++JONRa/TxmIlZfKNmA/xp9ReZO39CpBVL5Fo3lLmpN3HDoglpz+soSk5jRVj/4UYFYcihQYvrN
pdXan1j0rYUgNyhCwhGOkzBgQGWH3dA+SYB2XsuDwuFSG5gEXdbCVVLITKAeJddHuNBYpsZjUxIa
nMX0CFIAAoaHQioHdmcU8+5B802Hsvy6a6IDZN5goegF4Jau3UoiTuBCyhGspSKx8P1e4urYDNmw
RtSOJcrXqXVn0Ckyg4RBk8U/COUBaORBTRjaQ0sR7IYNbScpV7Ew3kn+gw2cprteeE3kNgRUEb8K
KtUjlieA1HsotFMMM9EqfYY/OJcx3k1roNEkNhljhI7nTLTeAljlTibhdJvkznRZon74pXzswoAF
ZpzDzSwMNCuasAxiUBd9+CPleX+xrAyA2mQ+pZ1A9JbQmLcc6b1PS8tVcv/sTe11CDGN+TpALqmC
HAwF3pZYniFRj1ibUVCxzF9fCtETye1z0cyln/DHbGB86ylNkl4jUEUYyJRR27cpRf486W9U1w+5
mFwpQl0bsfxWTeDgYZc2K6M3917ClBeOZHGMw0kS65UpkRTmFwNrfKHokE0OuPNbF6YwHQTaIYV4
JJqtOLWS8ZwF0nQwpXpE1YdYQynfM1Gloi4JeyW2hFWcTx9DGRXuJAU/8JyHfWT8slMCvWFtMmEs
EUAom7GQnCyS2ouhJDgOp5PiRdNVJThlIcee0w6tzFGIxnVFvq9d1iEYgF47Rdao2YSHIXtMcHZP
FdDDmvKKr7ZAyo2bD7JTFkTxBCvbVgaNclHSUjxsQUcH4lTua3P68NQMUn0Rv+iG2B+tgky6ggqo
VgzFNR1YKscm7jeV0YBOFw0XXztUZXbp5QDZec1at6VKbWeVkABZKn4KKxP3VSwz+ocyyZI6Pu9K
r7YjTgEzlaMDvXAYI6bculpL3SGBiRPBl1vpmjKS3GeRnSX2n5NCDywqhRdFr5xWtT47yr5OU5qa
a0Qy3bhUxTWQZ2dB07cSQULb0Jq+4679jEihQtyOb7lssnHHoETWgsI8nga7zNRuY0QGj+CJyErp
aC3aSYK80pRPYswShzU75BIFUJ2Ermagg7+Us+mpLGYHbJOci5S5UBjruZUq4hGXnoLCQq8yMpw1
xRAdqplhpws6IWIpapQoGBdFXIM6j4AKDdKvPFRQ5wv9YDTi2qesuhxptIL1LOw4ZYImpWSSxnWs
+BQfC53VlyIaLkExmMCCGKN7Y9JvzmjijW91BWmz0eFBhn580Oilpqyfdmz4zz71TEzEnXpsQK9t
jE7+8Eo6VTp5gqTWiYGt1oLkagY6OFFtviVfG/YlrYillqSoq/gk0VNeWsVCyqvvgUboKpfyZ10t
702h0JyrmUZ8lXSvhv5I3iS3sKnwDKpXU6JFWAjpKzt1FQUyDLwxwfzTZSpVMnrTcTEIjixMn2EN
q1CKsmOVa+h6NXwrUqi+yI0k003BxJ6sOqt6Kc6iJ7i5mSJhAn22hMShrswGGE4EQrz1YRWI+fQV
9DR+ZFZ6+GJb5HyYSgsjZYQviBMt4tItRjxC6SS9C21Ts4irGNhiH3VTgqlipM5rhWRlNl658JBw
TxKuxlwo8Mh0IpxN3Ks5xiqmiHZDDC6xuxn55a0IvEdgDZJP0YuplJA/0kMgWLcwbqhZE05BgXR0
1LKHUVPv0sgkdooUNySwSGwGNpUWJQgG+gEcGzqYfkX+76qTQMNnQiSvKlrcOB5YBRpgUhpEO5vG
OwR5WhxjVaQYArxqnKMQtRQVW6QCZ96RBl26gyAiwMhusoHSZchM3LZKhUbEGBG9WLIIbLQoZlcv
7lUSpMikSyrkWK33FKrBU+hRRBi7qqMnGyPYMdUqd5ocA6vphe1Wn/+Z0wK2K5Qi//7+8SBrbMKt
q6vSWxDUKtUkcilmMOVvI6SmfF4hD2mtaeqAfK0foITMP87CRlxprXgqW7XYMouU28dX/923/91j
Qycb9HbQyD3+NqmSCiGwXiz+j8/y+D2vlPDZ60OboBAXqHPNr/74h/xYmIl/vm9Ywy8DM0F+9ucn
f/vy8ZuP5/R1ZbKJ8qFt+p9nE4Bz2r6fy5SjWEz99bz/008p+dBbtAKbD7fAfSx1wCL/OUp/fYLH
U8UFXt9UEay/XvjxWF5lKLKM2EQjBorNop1VNrmyfkDXjErBUPf4QT5fAY+v6oQaPnqr8W8/QKox
EbzFVZaoQIylppkL5xOXVGDFEad5TuV8/ONFGeyxGMz2nLU5D3V/++fxmKUMAZ2smKDRLJrcpk0I
KAbj1gplBoIES1MT0BSqDTmhAZuVwSpJk2d5PqFByhXa1NBorHRIt6KmpX999Y/HVNXEbNS17miw
btnJpZa5IK236piwAtQKcBSd/+9AUVmbGXBixe43yDCHBzi3uzDEBEw+AXpTXufPP+P8ijn17L89
RhbyimgRjXI8efDCHNHqT52AhTfehyYB8H8e77rBWo25jKPYS7etUbDjprq1ePyRFejXQMrwIGqq
BTTcL6m/P36iGHDZ5K5a/0lA/Ucg6uNbeRzb1aTuuKL3D9nf/A4SUrbch4brj3Drj7grgIxum3NI
hl6P5baa5WoPDdrj278e47rDM2C78eZMztH2DIriHFVcaMhA1dWraNnuHHRZB9fK6VfxPrONwyuR
tra/GVflsl7i1wG1aqz7dhFpq/O0fe1XLs0ZW6dX7RQJNbe95TmY6ryb28XbdJ+YC9e7VY52AWi4
IpwRL8iyW9BNcqdtvURI57zPL7ZncAY9co6r5StBPPsZLPWaGctXU1jpp/GLB9olLwhn4KZR5si/
Jegm8Y0b2033r96tSSgfQMxq4SMtgPJtWAVfeG9YAXlxl+fm2v6lWo4PWNqSI7xEwNMv6UflBO1Z
t3SCLs2xoGTJpyMfqTyo2YnDgvawns659sXhGaEHTNPG0t4S1tF0/U+Z1eOuRPQvb8sasq6DHksU
VsTYEIVpjadyOuv0DwAnTRu6hCxyjry2d0ga30lYqffnfsUpIeW+p+Ed7ZN4jdC0+4UdR83CgA0Y
LEQ81j30TjfetyaVcBvUWjXSHbDxYjMpIGDjYxE6VyuL1rJN3+ELvrUIM5o2AMeGgAqB3aSOegoQ
z/Y72pBpDh8HpcpCtw4mG+YvOnkygome7fBauneew6NasSh6vGDLKr71DfQCaN71NiQ5Ojuy+J9f
bDhKdLaIAHmb1BXjR0wstwL3xBHIgt2QVjlS0UmW4mliXjvQxrbID9qz3GgX2ejoSEeoV9OvM2/m
qdyY5inxzsxYDv9TX3NHdhnv5MtMNaJTlyynxo1fxhEgmnLCnFQswDLS3bhmB1ladIdgK/BJIVzZ
+LshP6EAND9FQE6o3GkYucGneE7A3vTL7qcMFtmdo5OOL96VUdG2ZCzoH60zrYKnbhnGi/FzXT+J
K4eEk3oPC6I6NHNx/KfIMWVs0oUC6Cf5zNJD1KN2iF9QylXIGeLyIF5bG0DbUrStXw8o4FLjfE2L
Y3EIMHEfs+ek2AubX5UbpyQwbDMAyJDXBnSgjcaIUXgAhAauaHLQKC03TqooiGrJlN0qv8MviedA
EPbRB5dAqwkr0djQr1kSFXSD0girelG9EH9lNi4BLQU+V3rSL3pxsWYxa/EkEWNYXursnT9vKhs6
IcdDPQHcBqXOWZfYYwP7Q0yXAEY/cT1yytrF67QVv1x+2L5RK7lL0Rp6NJv3BGa5w4WUTOvs18LY
g/z5KhFsDDNuRLTLBblMfjn9BZ5U7hvya6WLWhy4uEibC4z5JemOTuYtmw7BCx+Op+SGCDixRn1t
QFJAK4H1qWCfgZoJUpKmdGfP9l6NrQrS4p0qoI65jfKvgGe8aT+4kutqI0tLS9gH/oGLMgGRT1dK
XfEgYFzezM6st8njKM1EFfO5LJ6s4qtVvhFB4cwB5L3Jq42IJ43CVrXiKcNoL1SfMFhVnkAzb8BY
UpkASUCh4GkzyZX6cS21H4p3JtsFg8gmLS/xCORhuJfZuyiijcvPcnEwb5O0LRH5C5yRPsnBz7xK
GWr0aNOxF4e6yVME+fcrUvD8BZmDX7EQW3LvUQvUyBJfevHKtDnvrbIAffllSjY52dWmnc7W3Txx
hmVwki2j7Ue4ME+NfQyDq+aOX9zBIKAZnrhNGBb6ak0P1Vin1qlXnQ/lgnUCEwmiSLCVU8royVec
DsPttp0zj92Mse9cSryGK23bL8bVgU3R3BVh1M1+Nb5xeCv77IU600i/b4Gcnk/qWx8F2Mmb8FNR
qLtzq9QoZL/EVeHg3KzWasya/EiT/qafcKY9hqawdRUKBqmjbLkIeSfDdnwDvXLkGFB3o4rhTupb
Ky113/FO46qXbf+JkTPcc+KAdHK0jPaZt6Dyy5qx6Bz0RG/msBpXyciLM/owlA7cay2CD6ZFby1t
JXeeOVR/CS1wAdw7dbIXBktaPPOFSpUvotnLZzBcM9zr5Dcwk3LVC89q42a/wj1nchdW3ZaTRRlH
PukSjkcn3cBD5O/T6P6u3oTDDzoS8YtD1y55F6O05E7idpyfPnqlksKwq4UbBMjcwfyUofrx8krq
CsYi3xvF4sO4k4lgC8/GBXfDG5bPu3Fh+uM8Gi4HKPjov/jCRWtUzbMIDgAEG/QGmYeZ2EVO9DwT
qnhxbGkrPHcBZ4prQ8nOhcwViYQK4MVqukycUS4t3iuso0W6Z2PP5VABaBu2+AhclpLxZv7IC/Hr
gyuP6cJYoFjelnvmL/PEWbIu3PUTM3G9mhag0y9zLjfzgftq3NmG7QueOOiB8i0ZFBRXPAkH4Vna
cpL47zV6GRZfHAT9NntRSQlhIuGI8yWfn4/Fxc8U2m3n+1TbFQ5i+cyWLkwvmk7i60vyIt84jfme
6dm7GQcoJMguGaNcK2LI4lgZB2Y/7cJdhkffh+kaZDuZ87eQfUcY17zi5DKV4Z/FMur2FtcMFwt7
Uv6SoZI664pRtH57549Zo5CEjVFux1A5Z5ytwz0nnsEneWEYlLbcefRL9nwyxoA3JnftgKjVVu58
GuQOzKEcWeh1DsksvJRxf6/qPRnVwp1/qHiO2FyW/hOXfboZfQfRrcAFXTicF8zU5EN8ZBpZ5FzO
jaNiE50vVno+vAHD5Qin1VKB3zT/1TBfpORRcJklv7wtJn9egq34tG6rdeGd6y9ua89wOSvQ7Jmy
RxRYeM0YVw+4w8INqyhhz1+OkD/N23yVqk4iuTIX+l4RQbuhjz4OLBbUFWCtX2rxJqs9/0pk4EQf
d7hRPwgovLbPswyQMbW8k3Zla1p/5hDk+/AcjZDB3Ba9OAxcTGoZIQqbuabPVd9gC5U5k0QDLlKD
jm97EK5IW2Glcog10FVWvaf40VErCeqa36valdrpuyQI1xMmwHTTGCuaWoCxi/pcYcTRnwraB4mM
KVhaaIcP88Ym3Ub+zNAwzIOcDNpm0ZOXYjyfx/Itg1UMofw+kydFqgHEGWNFEwBqwGVumg3R1Pv5
4EvZY4m2Cvvba5JSWVyxbCocplWz2yEtl/Y66ZrGwqAs0X8NW+DYVjgXAQqg1tE702nP0/Qhvs5o
dqnuSRxxvFVuHYr8RTuQ3QJaJaEhIrmet8qyozU4ajdfBmZ+KKBQ8ErPfi2BcgdXsRrHMytzsYf6
cAi4XFkRq+AORbA+DP6sXDk/V/9AiJCCJC/9MdnrvzC1Gs8RO0ouYN9RuE/B3J1K1jTzBbYvGUdY
639xzc5iJ5J6MXyuB2vZn1F91u/duADT3Gi2JLqEqxFz0m7EDXZoBvN2Halon1bMgajcA/PY8O1l
MI+SuIh7u7OWuuK4rssg11RX4bkCvqM6+RvjFVfAgEeMmvawaq1DynLIX4bFQQ2XQH/dHE0jowDD
CjJICmCk5OjYwufVyrAQscG6iugI4lPf7XjD7Di4ttwAZwX7HabXGegsF7b5hOyZuiOLdGYMgsul
IzR71gYJ6xQWwj0T1EI5DCNOv2W6r7+G+hfwsC5c6O4hwUMvrm3lJ+leLrkpDdeDYkf6TbVDEWCy
NGZAxnmJ6cSjyp6Iw7mkIo2dZ218WkQ+1WrwXsoAvT588NBsZULrlkRgY19ilz/02aISFXCdqh2H
wtykd0iAg7FVtSVxH0FrB80CyG+Czv0UXgSHtaWjcXGtWdhWDhdgU5HqGO5FFiTKoX5vuN0hnptE
WtnNVV/TskjwKGLat4sjjv0vbrk8IqQV2wxeNZ57JlNwP9JmYCFn4VTcUPkawNRQbxqpx4OaoDr0
1fwyTRk7K3OwHwkEMdmc3EB1m/iQR0tfWCfSIj30B4qPNDvrixguphSmuV1u6bTQPQlWIgVEli4k
bZLcIJLSqDsouStHpyXWU67VN0CB2h7a4lDRqD2ayll8L4X5Ehq4lcmNar9NK7DPpQBLYZVCbOeB
4AxaKGtfejrdGlb3Nyxx+PIG5SCU4OK3Izvvl7y3teOYrbDNqoz8IJ+Ht0HDWt0sanIo8bj+oIO0
x/eW1ObCjTCk8RO6RwRdZCsRqnd7aYITYhIa6nwU3E9FtvZZPetLI3d0cYVI6ulKSuUqOD4WJjK7
NnBhUOQR7FwtzU1//OfxzIRHbqQZ7lQRiv0T2emMjOsOlxezborSuM32kcIyxIV19u1TpL+2QJ93
GdMgmDvo4BbE5idvzaYbr30bKPky15OtGBnQx5qeZs9Fu9YUhtVlhDe64U4CDVaXd4Pxp7wT7cS5
ZucUwDBkDWtb1UK7ehfUWMo3arT0xburAkMG8Q/gVG5I7TJbu1qtbxefaPW7bFOUbk8zEkClrRDz
ZR2ku7e3rk0pLXLyVLgsu3WEKV25c5rVbhO6prz3CIC+DVvGHy4FAPIsVQXyTdalsdeaY0WjvSJ0
8xJqZ79/mpI3QjzzYHSD4F3hDVDRtaHApGqJTQvRwV4CbXNKviZl2V6y9/5eJmzlZ/Ixo+QO/+ky
3I9LoCzWtt4zKwNg7hq7+uT/wSk5yc/NmUYMxmZwFRSj9e4EqRbZg6cuYXINjBeRIxwI/Q4bp6TS
hvDggxGDmLyIgCFIQJRoazTJDkCgPWQBd9zOSj407959Wg17bR8wuoEq9yVGQpSGLA8+TPfgr6cn
EDlYpqwgI5bvNnQbPD6+fke9gMMcAs0W/SNrZfZ7iyn4wIZ0FikQLouNusjv1kpaMWYymTvli28u
zYP+TJHFkSkNiwdVY4exhTQMngpgCr48Ou0U7uijWis0rgX7q3WwklijQDMR7CrBGTCDvXc+C3rr
JOx2Y7qhjaFf/B1s6Ge5XZcwqVz8UBqFuROjqfoeH4Yd7A1lDexHWWNDvxJhASU3YDjD5WOTi3OS
llS8GRVifm3Y5xm9zg/4vmQlZIvqLdvAKYlgQJWuOMcvuLN2blu46r7doCUszzfvCNhib5wESgq2
ccqdfCeO9nBDb0wiKKtQeZ/+DmzvAG4vh6fQwRyIKWF609/9e/uMNE8MtjCP8YivGX0OnCwwacD0
YHCXM+2veJWusPhz2GfHXN7lplOBbyPDBSQhvDTAVAjrwxWtrV5YVwiBfRZbbn6AsTKPidjOGfOP
BQTfjeHUb9EroyjEO6IWXfwFjbIJI8bvXQ6G2Jjh5W15L8InPVxyF0vXUj2PxZyjMKkbU/pl1WVW
a9YIYoVnC4M6m3/y76iGivY7WyemP1YIAgHcrM1yRB8VdAZawvP/CYLniCfczXvTwRLj+CBvNlBu
YsbMXTDYCXUV3ou/SYHJm1ji4O0s2n3/ZiBBYE1rvqZ7UPeaiUV7dKtXNAo5PLsEITiJAIWwo5nF
roqWDq02E2EQQZR2e1HN5XiQMfXSmEFyqtsidIhmk7VreZgd9L3E3Ro9s9xkhz6+xbjgR4elfuEY
FikUF0r94iab9+woSZyQFwHUKKyoZgiHcfXBVSBDnGQWcGnbjNEdSFKywA91DNb9N60/dk3w+gz6
Jrb/nHTsPQ0oa2Q9ILGww5fWAE+yVg85TLd59PafAfkxXq2Gt/g3fG1J47Nzyu9L6UujerK01iRx
eGAVRpDB+3i8A+sCt6GgmGAcB9LMx4GKevFhf9uMcagLWHHspRJUPaQYW673lANkyiiBQ37uhjYT
+iDKByiAWCEwyqPogOEZvRU30Eq1C31bW5sbFvm3qQTUBS1j9qWsvOIjv8BRxBSvx7sZMTYtrWNw
Aj8mZevk1WSu6lGrYpS0ve8ok5x4k5rtvlY0ZcFhzCDJbcN3FIlUipR59xK8dJLb4kmHZHzFZAS5
Y7TK9+KFkupXE11YaQluqp7bZumrRyvfSjUlYegQ+bRm6Ii3Vmd7oOK6TX+UXk34djaBC2zvofhx
QLtb86q/B4yitMTBrOOmBaI0rP3oHLeo1wDbs3P/4QiwC/xNj3L+o8Fxa9S9ch1YTzwbAMa7Q/wh
s+8l74JLBBUvZPB04VUOTYKc9vJr8Vl85l/WQdtW7Oypa5yQC6AWUMpbwg1NRjPEN4elyk+EYQQg
cngGIrjj6gjXSL9NVzsNxcWnvrBttqL06+0bAjeK18KZV2Un7ylT1n4DpHvGAEoDMnrvp6whBOnz
YMCUlIDjlJ/NsLF/GpsQmGntg8BNDUc2HMEh8IMt+nxa2DK63WcDOx/qIJyZdUDTbTesm/WAFmEx
H0eSM+Dus7w9WEeAbsBd82NsvIEwMlfw6lCY2og3blfr6N/pVwVkCIjv4o0a28sHDSB9Hm1fgleW
UOiHwcktSNUoCfvAVguODwocw34HeBaXKXXxk8JIHtsWxU9yAWT28VCptNfhW6bwe1eu+bO3AStm
vIbb4Ykr8aeMzh0q3DJ6Uf2tcX1SBT7bV7kgn8Q2Zpw7hAThGG8xDTIjcyl4Z6DcACXdDnbjTMhE
smif4mANUVoW34D5LchoxT0Kvlq+NL23jvtNYz0ZubBvBP/sz81T/5H88/iyf+QBVSNrSBFAtN/n
Chw0YP393PcZW8FA4NXR+ujpAD0es8pwV6DjceO5hRWMU0ZrdFZ1yRUlyWjqAXr/5yfp/NWfb1Uf
/2skPjViBitm7s49/v7xz+NXGxVbBaO+FqC2LBkH/ve/j+VK2vj9NhTx7jdzGtTjH3/+9vGYV8yZ
VoGpfVhohhyd7fDsJ/7zq//4y8cPtDnX6c+v5BXo3SSub5pmIv6rAodG7RpDYkmaH//4j9ysx5ca
DXvJeXxpPmKpDMzHUN9Apv7n17v/vM0/j1n+HLD15/vH76RJBeZ79Ff/ePzPt399FaQBDIn5Wf/8
JFYDBYUMU9OfH5hKw4s8vs971mVErVvLx5/87eUfHxtFKAC5OSIsJivMlLmn08LqHJRRFL/mGu4c
LdYVWMgrYlajrlxrmhGs6OyLrqyQ1JrS8wojaleT8iQ9Qsv6Ww3Iq53DzGJF3Qi4eJZouu0KimvT
MLXrJKCFvoB3tyFuimQ0o3HHDB1lI1JGE8DytFDulapfKLQsLAFaeDAHrY0CWZtoeTMcYqCdwsh0
u1SSqBh36qrDMCRWyApiz7DWioZMNohfkznYTa/xAZL01pP4Vjy0PnEHvEUdnhVLmr0M0Q3X5C71
WJ6JBMeRHxdJYDQtIOCsLQFwR+mb77NOocrRs3nTTGsj1MB2ctiaQZ8Ata/IgSOvDmPISpUA4ykk
2U0f5FxvjRbQgRYJWzWtnotQ+BDJv8s0UOP+Z98RGKxk7JsZcEjLmx6xeTH+MCEnSk8nU89o0b3r
E0Ud0vaGOXZvIH8PqRnmk6oARhOjjmQHQPeVWQQqnu8j1itUCjo43YVDkBx7Ev7GZsCyV8jfKEkO
om+QzomEVSYVcIi/JGnr98lXNkcG4mZiETDHCKbtb5CZn7SRs10rEjSYz5GDwZw9KKwncuUoQrGd
bmRkuk32apBWKDUSTI1xi5hkk6b0WSZvT3rwFb/9ecSCHZJ6CCGFQEI6QhXUa1IRUxKJql5nLcZw
71WoGlX5ubXcznzS51DFHMdYq5F4pJs7n5on2Yscps8a0Z9EJqMkR58qq61ksAZ7kgAwq4u+oOqR
cswUUh2LqAVbT8zjMKms9v4Xe2ey3DiyZdtfKavxQ5o74OieWU3EnpSoXgrFBBaKCKHvOwe+/i0w
8qXyZpbde2teEwYoUgoSBL05Z++1meMBMS4xkBN5kN0SDGk0RERGMwEpHamt0xIf6S9BkpW+r5dg
yXlJmCRpEujLl7xqqIP6PdVU0ihdUilliB8u6o3TSF6lVmWB89/d6SXK0gY075FtOSsWltjGJjwb
yY8yXynTFeswH58rj9l16uyFntPqw5ASc4QeCCYgCHyjIcxPZNU5bsXbXMFPrE3PWA8W+8ncfNG9
LA9tPn/Fq8iQYkq0Mi1Jvy7IdbSBb+z16T5B1SPf043Bu/skfnIlbaTsXgKSQDsSQQO60vMSEToL
/az1cBrIDm0cILPekIfkrt1MbvjoRsUxlxakY5/yhzWaD/qlWeJIsyWYNKGXWZkdTLVYPVtLeGlt
m9/q78LyP+o0J9u05HTpemCSnU6mLYPtWPPH/Wli8iJEs7NhKhg1eamRfZSY8WcRbFH4BmfEryef
gFV5SVpl85BVzjNq8gYhJurbqQ5v5sH+5hTIF3TJOpqO2Jz7NQweKEbuVP5IICNMgdXfYiPzCJw4
I36+lXXK+qPBGazC4COwxuR67L/YkmGO5N2jnTnORlp0t6NJglNqfHjW+UeDw7DzR2Zxz7tvljha
2JyCdFpFSi1qZ/KtwiVPLADRmpBl62B5jXt2F7k5AnBG0UvHmmZH5oGtrV4ymUPptOdzZRgv0RKW
W9M2jx0frKdBRYY8XULb6VWCbuz75Os0ytchQv5lNl24EwY75jiyMSeQ0NulYAaCJSCiBbzuSSDO
QGEsUn3ziHjfmJzf8ufQVD+Cjj6PTQMyP1pLJHCtYlJJXNgfpAX3DgwFcwkQdpco4TKh47KEC/uk
DJdL3LC9BA8bjD0QXHBCIpe8i0gntqv2uS7GM+f8PDfmvmZBq/uErqkhXkOPolfqPwX4q/Il97iq
7mIFNMsomBgadxZXQR5/KP1olRqmuuVgjiijO1NZKdLgjIq8AOHoL8wCFKYrwx5QdDlEBqsUK96Q
fTdKD0z93H0oh/JWveQ3k+OcLq6tzorevWZODkiD9ckl9Xli/M6WGOgqxd3PmDS53WPbxx8djs87
CSCsmUPU6srH7r3Mgsgeym2+RE3HGbnSSVt/SZcY6pY8auvOohJC/uhVmP+0c9Nc/XAU7YI6esu6
dyea+aoLIADlJGDg4f1EqH8083sjaMguqdsz6upFVUpBXZaQ6cygIZqBsIGgy1+MqH+38SjDvFta
XUutTpGAlmcZMRcEcQNOeI6XaG6D3iSyT5NIXNgo9D3J6l6P5Fdl0LC0C3Nlifku4BWMS/B31VEE
8dD2ajLBrSUcHCkuuONghPzlT1exIv1giRIvtNmiqbZfRSNYsS+B49USPe406ZOYze8l5tmy7Y+A
IvQSVV7ZrJ6W8HJX4uNKlkBzi2TzqWP3GS1h5+USez4sAeiFWqLQSR+0jkZPUHBAu0nQZggDcsUr
MtSBzwQ3ISVHwtvztWtN3/2M6pRoKRnlZLAbAwX91DvnfRmso6H3ebX0SYoluh2VGIX2ivC5ljil
QUFRc1pKAJ55FAGmTRlrvY4DTLKNJGkDneCm7avvMnX2/2sp+3csZaYyfeufWcpu0+wbqs1/8JT9
/ku/e8p89ZuypGScsaRPkrqPpet3T5kU1m9COI6L4UyY8mIc+91ThnGMR1zpOp70POU6zqenzPrN
kTYLd5xX5vK7/yNPmSmFj2eszKawLA4//us/CRn3LQKMfV/yMhZ72V88Zc2QeoV2QN0YsXvKSkYS
RguSTfE3ZUH0MjZ0hTVgzipl5dUbjykmNRYeZIVGlEOLvMM74wtAawZVID2ldIOpWgnAPwc/MIyj
UH17VORtNWFjbXrzEI1FfOqRHwhYgdYQsM5punddE1k2t1Te83heYddcq0nufaSKW+X43nG2cqqz
Xjisk4h4EbN03GPl2C+VnbPuahnPG0HUDKsP93g5+rwBP6TNmCFTIJN2fSp0yzPNUMKRvxzWY+ke
U1gC29JIX/wMJl41hb/fhG1l4lUPEOHbLtFTy900h68CNBAF+R9PvjxwuYmXp1yOLn/lcjThicNM
zKJFh8QTNR9ROwL09MiAmEWWny43QvY5WMzA2dsJq+bJNI9+a5jHX0cdVi24MKtpTodVyOL8EPQU
aeY5O3m5D0TG9417Fuloi4Jr5c0oDVrHoRiON+rzJpHMAI6D1mpKg4TmQDzY68GPqE0CJjsxSV/X
AZCW9pw79riqWxNkUIp+MGnyO3P0voPfYU9WzyNtjOwLAINsjZ75q+cNCapo9z4Yk4Z6qkPudOIV
p7ZEy9pAZfE84w3rDgEkAwLxGl6s9DUKbIf+sbcEbDW9u4ZBYjJcmvJGj5OasCUFnDZsJUDLk72I
pvRgeOBlzZYuctVL0tamD6uQxQ0m+HTNq7kZ22Lfu+rUJFZ/vVi5ks58D0dIlbHGwVAIGKzQQ0Ak
N2THWnZp0TUlvMYYRgQK2fA4ldVap/507ejeh7XbIgI27OgGMSdXZzdn2zED2ToqghahPp1V5FNi
yZthhzV8AOiS0jywm3HaKTpPzN6ESwokamY+XgNfopLlkMI4ElOBQcW+JuDa2bne/HJ5zGf7vxaG
2OQByTqXJziJ4x3MxthJ3vrN5E1sGJZX3bXU6oCGbZuYKv3y2LzcOLhBJ7yoeDznZycEwt6prqUi
AaOjGXlboxNzPuxs55vGd3fuwu081fI4yhk2HY11p2/4zl9kxUli4bt22n/42di8NRGxEF04k44S
5SfD9MV+MhBOFWF3bPyyO7b85+yUl8PLDz9viogKGPQzsvQcgK4+pEvJ9ghS0nS63LvIj1NBf1jP
+PYdM6TxFMNiae5nO3zWMVserg2q8FimwrI5YnoA6245d1mI10/0ICyrDAdPOJyx8ugjmy5EGl2j
1mYdU8ZyAPYcPH2XRmZ3rBIPVjQK7Yu6dzSnYV/iI/c7k7LtL9Hw5bCiW9HIFFJ7UCHv+555WMhV
r0eyibkZs2/K5pPzfDYXn7TJZkATjTx6f/mR39C+kJJeVQPjYsOQgEIHfAwhKwPpzA7hFKIM880v
mqO/4Bsv+l8WW99TPQybyDLrY7LcTHBmfh1dfkbTiCQHiqctCJQrzI0QrKWzzztAQtXgzxuFYw3O
LHlRDWFAbVh1v5iYM/RNuVSAfp3Jnk1B6WkDKDAntlDZOrb0SICWi5/GnuUV0xiKwAL9il6WpXVG
OqToUBJYi0zehaLEB4t55Bf8Es8WycU4xkDjHFtBbmGXWPneikd2RQRfFfUu632qMAYgzyHpnq15
co41xi1sOsWTE3DS44E2WW6wxhKgU2hk0DnAfs3H2FkIDgCVXpmT5a/cFoN/WFy3A+JzOzZ+FNbg
A9ld4UKz96z1r4ZFg86GkqnicnjRrreLgP1yNNag1b3YwKdrCNyMi4j8cgF86sfbssSH1sNFWVTj
F524A1cCT/8iIA/6ZfLKghLkMy6m3O2mdQxlFZIrHFVV0Oe1skavw86ajuZgfsetCQGuD9TWmlug
0gPJoWNr7dmUT+2b3f4MpdUe2WGyop4NZlFUSjbf1IIA+ZWWgI0iz/mIPTr/l2fiTrXIZIXocHl2
6mSsIRe0apD0GzdPqr03mhS4rQ5t5aEuJpBV+ejSPDHmjTdNS2aEejWzh7Gm0fiX9365O8QCKUA6
k6nSRt6v09AmA5WbYN5fTsrl5iKAt7VznZnT+wg0ARuVYx3VYBUbu2JrWc6+YP8Qk92ENjcTXB3p
coGmFKHnifCdxiRNKKgpm0TG4B/ns8YQQ5tbbtmuYGgumuvRLtNdZtJ87h1cKb2fyHUgkRTFjuqP
DbnEMcL4RDb6KNAeajumTcoqQAzRo+gYIPq8QqOc0JGBRtLvhT3QUoWxe7mZdcMAVmIKZA+ZRZsl
oNyvDhHtkIsNIU9Iqk3jYJ85zAVVA2N8sVN8Svw/Zf/t3N8L0FkwoRjsLjfWH0eXu2JxXOSx0bPx
dhs8piFza1/tL9/+UPxBcL3c9/BTg/lBAmdT1UvChE6RYN/j6GCk68hNJ/uWnNrgF/E2nxnSI3xo
ReHH0POHW6NyIEjjQ7r8v5fx9vNlfN6dqYnvCifH4eexIPRR6nbeIUgrWr5DjdkZ/PBrayvkl90o
jpcb7GVq3eackVKE6lq6db0zO/sjZ/210ZERnUxl0LOo9N4snozASRFjLFdmhHKyNAe+S5fvpt9G
C8jIaZYca0CTF9fIGNTGgdJlMkT0tcfwLaP+kPCLsVeP21/ek9pKMei35FwsZf2LRyWfJ/7W5VAt
xfjLI58Pk/Pa9r11+Hzs8tTLE5JAwQEfvlqLLwZbNI7+ZYe33POWk5L0WX38vPvrCDbXwRoZ2msn
hHmzPLlM4SBeXc5jZTvlcErqcqfguhFKgo/cLNDnJZm4TgZyH+zePwyVQUaAmwMYaYqfcT6gVoUC
eazpW2yl79+DNiqPF5Ly5eiC6y3iBnPPJ7n38zn/3c/cVo+r0qDuenne501eAO2X9bDgk7CpLTd/
+f3Lzy7Q5ctRr2vKGYalfn31ltL0eHv5FtaNAw7A06RUmmyaSZpFhKrLbR2IDCZrybD4xxT6efdy
NMwqolO8PHy5f5lmP+/mVg3Rfp6OnaZkXUihf0GXzWXyaT6hy+PyPbJpPw95S5c1kn5zvNx4Qrco
qLre2w/Q8Earosu93FBoKNcTMzJKKCJ2K1lpipKuRzGVIfqIX2c4BnMZACMY0oB0npZ2/V4tBj2n
CqF3Xw61v0yF2WLQ+utDf3pW3CejoCkNKPryrGLTixJOlsvosymWhlW7TFqXo8tNnwsyGi6HFeXS
5nQ5ZNdS5/vL4bw0vSR+73x/OZwszdf186+YrU1txQWHeArLiGzUmr3AlRwaxvVff/zPP/n8k0GM
+enyFy8/063pHXrEv8uP//KsaIo8BIDLI78OL//7rxdyeerlfly7POty/9f/+PmnBNb4lek7XXFy
XYgFf/n7n6/i18v+fPjzr/8bPyvzEyIo0SwpRAH662lq2Y/GoVqZzprknMqa92KcnnRB9MgcI7jU
sgbEIeZ1NxKrNczFSxKj1in9Ct4DSQW2P9vbohFqJwPCXKiufWEr/MES/VvnEow5R4hcaiBo29Lk
6bIkkgAnGeXPNnrWNkkDcImDo4PiS0X9dJUHMJTa1pk2qAC7bVd2T1YZM9N4LYYIZhSUSMPTPHoj
+TXi1SlRFXb0kdzBPYVFcjKiuCG/s0C3tLxN8CmQ4UkRyAwmPsfddiPhQjXr05XuyFrxuq5dJy1u
HwqsGYK17ieFOEwFegxWkRjeQDjGG8f54iUdqQZVksIow5KAQnPS8qtlkK5IXHOpexbaoP9nx7AO
bu8cc74uOI/TY2Rw3rJWgY/pUATE8VvkdcUZvuQ4vWd+sEsstD9DYhBAWUSokgQVXCs6qJoNaVGi
B0OKanXAoyqiG+MQsV8b9j8c3EKVQDNnBlQkEpIfw4adW990r4br/EBn2ThLAQOC3DriVwllmh5S
HWwtSBnNVIIjQ2SoMvSFmfWeBtm9T2kCEey76NHisOS6nfrsW04ahKhRylixuANuN13hiaXYPbn0
D8aCHYfqMbo4X2foQtBz/PZQpmSOi0yFh8RCVMQue2Eu8Mk6BuJawgKaTPk73+u+iRkbuG7Cl1b7
ySk1QPlROOlILuh463LY0TNEZ5Hb6G/hhMQVCeDS8r4lXOlk6AlevxpIQ4jip1nL54AyOCsS42Z2
WIDmrFYL25HwhIPjKAo00gQD7MdQPnpjQ6Z0Vh6ivFYPlEwfvYpO29JPTEICvDsZ3vZtsutqvVDs
MEVRziDPAjgeFX7gl1DcwxzYWJwEP4yhBaTa1siJUnRFkL+QNDPAtQql1BwxTC6IVORwa9oK885W
2dGexa0fN+KQhl1DvmNyLYZpuvUnA6GKkZ0r4qx1y/UqJckLqnJ2Q42ZocyA2o0TF2cPM1ebLiIl
f7wzE4VvQKFL6Lp3c1lkecLVh7ECluExrA5IuqyKPGaIdnYeKtZEnX3jzaV5BUGxvjIxxp6UOVi7
enAfIOgkk4DcIoMdjc4vtWW/2639oDwhvlRt+VoxRK2mIRWkniJeGfXc7Mx5HG6EuIHAg3tCs4tU
ZtnwLAzERNMEUA/PxHUoeqKrMZX3Ttm3IE8+xBw/lgAKToysCJyxJbhP7nUt/PShQeNbh1pRwDJ+
zFK+FHFAKHO09yvkrU7ioQcKHWwAWUdzOSUylSbcjyDKCHdT/qPt1u2+PvVJC5lI0TGoHdIb4n7p
+xrgJxwV8HWzj6Cxc5Z53mZcuk/5EKBRwh4yBv1PFrkI7zQgw4DBqcxBmnZET8S9iyS49Y+5F+lt
aSfnOpCknIbp1zIVzAEQG9oID7BVMvK5C1Woo+5jVli50ih4zQOwlA3I05Wd7aNRPFauERwzgN+R
ayNErdUpFW59b2gUM4kc0y0ShR9j57e7gDFqJaa8R9rAHhfiEpSB9lwk4104WM62d3Zj6T2NfUpV
CvD32jPFj9iBvjpZ6HjH+NtMQoXyECIEJkm9LdfXtvCHm8BsXqzGHq8mgQB4GjjR5sswZB9VTGPM
8xuXiNerwja4fCvirCbe04BaUsn0DbzSfga1Amp2yQdPf/QlHalyjiBJKo2dSVn5Y+54W9/31+Bv
+rvMRYqVO7u2zB6GCetAqICZgrDJNl0VYyue0HImS5yWJJQz1t/6cPyqPXxm8/jchZgEbRaWus0e
/Xh4NiB30qRLQXOSp2Nosr6d96HYdhlDTewmaLMQ19cAeGCse2stPsaoEutRDh8ecrE0AkYtfeC2
9M5PbozwllLmfJbLCSro8G4zRN6RJmzFSxUSQ0nuUJ9COaosUsV91ke0y+L3atx4WQnPpR92Y9qj
56obQqTYenpMVRlJiv1NBnVxY/kIfKtYAfEr5I+pACWbxF+UQhFulwiJynZ471v4EsKv+F6AGY8j
KE4tUB7z6+AShRJUqbunDlWVw6p1enVGmroJBDGngjQkemKQIeDVAuIl19GI3pQNuTA468qjfE0X
aaeC/o0G3bFkN7xtRvvUO45zlkV004gSO7SvyOLLPHRofGxJ3pGAEfoEflEehj1Tkf8m98zC9cbH
x5C4sQVPfn4Fm4DsJOmczeCYxTpi0Xg1DiXmpzG9d2LQRi01divS32D4CFBAyxIte2miGQWmYf40
y7sQAtoKwuBIL35iKHxxSG1tcdYlz2o2vnV+XJOXCl5LzkN6YLt6ngKUhXOIhGuQNwpXOmae27yQ
d97cdGh6k3o7GHoz+x2yqy6UB6hLhAkH9bYfrOeujrC+RczLFBAelGE9u7DMMF1V4r4Ki37XFIlF
mcd4oOUFwxsv2TBU4arvyGmOSlyaOtFXZuQLFHwt7m7uuPFyQczwp/I7jeqC4FRy5VwXMxPG3kBl
aiNd92QUYXQoS0QgqslgSpOemBEGOmGiDF33uUqbU19Ed25ctyckMu+KDFlZNcdSxTQzSbDZaBhu
OkrISezzlHw3UezjLvguI/3Uz5xHI6mJpV5YWsxjEXXJFgJ5zQp2MB+kbR3tMDnPCOdMw8IyFrn9
pmrJIJEgmNRQvGflWG7tGiEPjFO49S25wrb3Dfp1TBGVJaDlt7diQnWiK1yaFuAXj0xquwx/sueg
iq/C3n9tjOLBrxAQSgWxxBMAUuLjWJS7sXDBNico1gdggqjeoMD34wO7XCZqvnWNNBjhbOxCE4Y3
rUKxMuX0xGbvsTTb9HqM5WbMUDwZBVp25d9EyzZkzpEsl9k6JYhbeukMKru6h9MqTwbd5aowTm3S
0V8EvrsSLizsmUSWe3/ATNt4cjOHcNtnaEokQpYnSuIRaANWty47QuOLsaCHW/Zeq1RNBH+m3pZq
U4E4z3dvp3iru9L/ynCEAJ/FPKllcNWyXsvz0KSnRoij7zODxzLUzLSF3vQZUvZ03LiTbR1Kc3qo
1KTvXEvkG2HIhhDhRTwQV6TuUpncKydJSPHAgkPpq8jLE4i2D9ee8UMwJ61FX3wvE/UDJjG+Qhf/
W8jSCvut0LejJgN1fCpYEmKJqpyNk/WHahTRqiwAwlgMDQyIvrgfO30dpTViJs8+OHSsvWz0NyyT
jBVywmbFHnaV2y1Al6hh70W6VDlQoPRdBKmGaOPdQCRXEiv0WrIhiM5pUCRnVbxzifHLCKrrzNjB
Bu4TTCnfewfc8pwxKiN4gFbbQvIvIzrhQfQRtzcod7c58yvLyGBv59WD5Ty6vpRPQSPXI5kMW9/D
KWqla7uu39qBwnnfmS8KcjevyLrPQ/u1sto1Bbx76Tk5+76i2wA6D9e6JQ0OEs9DacJS0aBIrgRn
fIoAIcsghHRc9Xsi34Y+7bHWEoyg9EPvjJDkypGWtj6iT8Qskpt3HY3OVSf0d7vwCFD3QLdlPT8y
yORBnz6/eO6yLwhMEAg4xFVAYtZowIYO6cwRwtOt3UqwhKEvFkMa6bEtFxOzzdhlT1OOfN2N8x9W
4eKHzCEwaemBFYqJIS9roAz1TzMCDVbbgV53aX+MJ39fItZDm0HJN43Kai+DOluBFaygMiYbdjnq
KumTLb3FGwIa8KyXdkXmJOzx0boVPZOWJv+3imdsDbGMmJ36rz1j/8rq43kXpc5bA+2cAW/JBYMr
JxuoWbp7Snv/XgE8JvqKGoNs0LTMWAYk3s9Jf5uKnHdn+q9DjlxcuAIGGdSifq7YrkVTzpU9InpQ
J9dDXkKLiZI+BaActR6ywuVd4n62k1sAue4gdmObD8fyBP/k3Y5duBsLFsU2X8Zk/GgWVIOtbVJJ
h59qms95unyAsLj5zNi2QYnM8gY/tV8+ezXzx5T7r+mMGdwdfva5fjaj8FCGasey/luQRtMh9Fks
F77zINoCZJJ+SpPgysmMjmSFfleU9rQu5q2dQliyPb6QaGHi9WDpG2CbxDGBadLuN3MO0PaBx94g
B0PzF9JoDvO8xdxUyuteEA/pOLU+depMawjvIexyYFv5s4C228+4LfjIrPWUTeCBSypBtnHqWJMy
CvuUa0TXv8yFVZ7ZpcBhG4DJccpIXSYBDoPiFHWoMKaPqJ+Xhyg8hiaXtqOeGSV+1DTPtlVu7eQS
UwWzG6uVz6gd2ND/Zh1eD8bAJBp6JORyokMCJWjsAkM26hcnFMN2nRih98C3Z7QrqNtjgFGMlKo8
i38gPJyxStpvJDW006xWRbpk9sTvbmNT9OOabF1D01sxMV4OLvURbEqGpJjYNuVHNNcotKMJcub0
LguEavWQHEgt4AWIodjLqMECTPRFbXzpQ/wuTK7kK/avVmc9NuaASMa4B/596yd8SnkSUkrNx++W
P+/qjvlpsVr2lkYQHz2HbkBOdelvLQSW1HE6sgsN8kCjKLzzzVLu0PCy7ougwPVZLzeDD7c87hQV
Zka1SWI7wlVoZehwJAooJPdkn3IqKOmJDhq/3aG1oXcTTTg3xISwLvaUvE6pMMQ2AurMHb9ZdfsG
4GmVz0ip4oqwG2SwL5P8FpnyLczRzXXtojicmJ3BPMaDbM+4ldwM47ypnRvTWkziGCW0Ap+InGKm
3X+i+oRUsfYzIJKiPg8ZVvO+f44nhDrNeMw8h3nYNN/LXiH8hbm6NdjGczQ+TBXZUZ0QmyFNP/yG
/rRRi2PgFuG2tXAjRG7GWtMaJ94R4su8k1QSJ3edGWWJy+FBl8ZzP374EVVvRz7DPIRW4XlfDRtb
g8MsZ5FuoUp3H0BP4sqi0d0zAriIknBf4fWh+XWIKrT6lahXcxnK62IaeBIr1TpZ9PIoPHUJFUQS
/GwIRLa5195FBk3BOlUMD8mdH5Gf2It3GQbNbuIlrCrJyMdrjiyvhFF1HUiWo42PQYw9KtmO8McD
8CrOoieFBPfa9w2SI2i4iYFQLAxxilRObWFZuUNmHm+MEVy9H1bAgfzntG0+urz8WDQldh7fDkUp
r9ipBHzGpBm8RKPvkXuEojHOWJ0bX6w4IuShtacbN/6usvzOzmf7UM+NuspZdw6zNeGPsW5Eazy3
E1Y77RTFegjwrr3kAfxEtgIMxnOxll303RiQO8OZhwFer7q8emLSvLGq+d4NuTzBTSyfk0xxgSBh
5j1mnMChNoGBhlwtBFNcGW5sbsIIK6Pw4aPJtzLBOeEjf7GcQ5UATo4s9zGiAI1E9ia1kRhkAc3B
MLqjHoePdEzvXIg2JjKLuh2fnCl5iof5Qev4PoynQ9xV5w61ddOc7dR8K3kLARYDt/5eYccKR+Ou
tclUtAwEyDjyitndLhvTGRImX1wWtKG8tdLwmxlYz7PZQ3WY+12f1B9JhE+eBLIjvExvaxvPnj/t
K1vcIDKTV008DFeI4zDP185XNQ/3Jp+WFagNdkERqUdvBp+odLKXbzQVrIwFIrvSlZsM+bbLuWKI
+yDUHk9UN/ubWDRfZ9f96uQ1JQR5I2T+0bf+V6vv34vifWwD9wqS73UugmfaSPe1Ua9yp/gwebEZ
eGUYiXD7y6diQEFOxRJzU4Ehmut516b9W8EC+2qOGZKSesLG05XfMsjxTePC2qdFpDIKBfqgyJDN
zArbQ3JqWvHqyvZxdPNtpGkVl15w7+mZyvLQfKReeu+HL6Pqb80Wi32XHHqRfa+AAL81Lg45nLNI
RggiCLEONwMaVbv1yV6X9asR31Vz/JZ27c88PFttg5SpquCeoEgvsbOVfXQbQLWpkRi7g/1hS0JW
QrUUq0zrPAzke9NDo4rESjvCOEVKRtC9WqrdR+GXRofwhroJaSVbQVegQIsf5nj3v4K+f0vQZ0lH
/jNB3/nn+B9vZZP+GRKPcm/5pd8Ffa78zbOlyUoV/4PveK79h6DP9X9zHaEEWywl+cfkof8Pibd/
E9L27Iuqz/IcF+o8KoUFEq/Eb8TfoAwkZMuzWTLY/xNIvOSV/VnOpzzbsZRrIzUUtu85jvhHRLwc
nJpdZFgeJpjit4PIuoeAKl7SR1djT+oF4Ukz8m1iClGM2w5u8suu408n7e6XevA/ij6HG1d07X/9
p/wbqJ5X4flScJo4F38TFQ6tMOaamtKhyMhYq+zgkQUCEvdJnm2WbgvG86Yhq2+JZqBLarBZ7j4m
XeHLsGn6K7NpfsUifNf/N/xZ/jcvyXT/fmKUUKbpgvFH1un95cQ0hmW6lccEatLcg8lgdOwTZ1w3
mfsj7xJoYRr/cglHA8/Lu7JdGLO247B3Zr1rGw8B8aubvhhpXNiEGadZDrTKhyVXCGiArjDGXWXV
dF9KgG9eFdhrMmD2CFf2oymDoxHq539xkhGB/vWjtoXL1eZxQXkISP/xo67ZZWqMX8VB+LM4Wa6W
Gy8qcUESEmRVvtojw17GT23uZaV2aY4lHShU2VXXni6eYhwpVAi918Ck6vAvXhuX+t9eG/0HSxF9
wJdkud7/nFTQtXSURs8FuxKODwE0wpGopEMpnGkXCuwJrQ9EdgK7jAelO2Y2lnRzrA+ZE+mVFaTz
bW7chmL6l6/rbxcm4llBtgMvzBd8UMs5/f7tIS7C5TL+P4kwdGW2jQ+F6gBn2EWujZ3BNrCIVbK4
7uyOwJmOfYkskp0Zji9VPoJMKHCNzvYsb/Ih+hcXpr18TH8S4CqGEGGR5mAT7KAoFy0v+U8vaWol
vifIrXtcPuPWTgLjhO5hI/DIAD+Km0fSXakJhffQaJOnQjqbyWZnPEON3ebEIF4hSdNwd0qXCoQB
c1FntAosgETlLF6bESXMEDQ3swUGNfNYG9upYhmi5TXhgzTgYbHIpLmR+jbxCOzSWLbYkJrzOgb4
O3ma5OZgYjlcDCvP8PUWFdS1al3YNFV7sK3yLeo6mLqtRYMDvxmunrM1Nsa2LJvp3BRrlEUfMZU/
CmsOdmO3GtauolLV9VpvHBxncERYKI3FiOTA9J7++ZVoKvm37wnBHGwyJN97QjxM9ZcTXOTEW1G6
pVw09leOmZdnKwxONZkzJzOxMNHXgN/T2hvudKDP9Htn8ClFcZdExZ1BEQKpGUlZhTTCE+Wxn03u
Tlu2LSQI9T/GiO2wnurglLJSPkWB+72qk3hHDJXP+cVH7ahx7bhG9RZgEIsiz8fiZba7Ek3BcTTV
XeqZT/4UDYeodcXZaLi5HKV+GB47p78bfKcm/nxyNqCfo9vLTRb5Zxl45WEsWWn0TnkiR+uBj7E/
Z53W+7az5dOgiPWMglvNDuGu6HJJmvosn2aYcCzLwZMkFRlVNJU2XDzzumWfbSLls7ucJC9hU1qm
WbrCW1pvo0VOXhXJQak5ven8Kr0x7fepp7ittQxvzCwS23nuswMT3Fo4FFX4cscrYTbpPppade3A
TUrIvCy7a8fj1ePsjG9kTOvKJJM2T14nA9gOUxslaTlPp6IZ5JkikWlM0xnE+Z1n13jGqsZbSxaI
12MEtU/ZCLep6lF5KSsJxA/0RCdyHNFUJU/So4lOB7sl8hMGTodaxMAtSVurAk/bW/Skg2/FMDx7
VekdL5+Rk0VU9iJLrt2x7baWJd7syMdWWEMG07iHr5OuPJBUdEZCWWxcUh2umVUPfu3G925HkG6X
W9A80vg+MIb4XiR06Eq2mVZT1jvDqOVjj86XkdmDGQQGSZpOeG1XvMfaK6bzaHC1mNQ+r/psujbd
xMVJpOp73yF7obQaseur7ivSW4SOmnbR5PftCrUzFGUbgbsLjsKamOUpQQArG5TJf5Il12Cbk+t2
Etb/o+zMduNW1iz9Ko2+52mOwQig+lwo51FTSrJ8Q8i2zHme+fT1kXvjeHsfdFU1YBDJVGY6BzIY
8f9rfQtXTnCNJ9djBdME1O0Nhlk5PEUoGo6aQ21gQKq8jTpoVFPLLD+jbHnoAgsuakbb2xP0MMIo
PJRj+zG3sh/aVBseOmw+Ko5PU9uQ02kM1pOtl9p92ONPn/csW79l08CXbOTqfhxRqxW0DZ1kOrQ+
FeNl4/hVSEY0bvBld1KZ/OMPscPnaJBnU3bhPsi3PSyMYtilZj6dlwdbatb2y4x86zSU5JGStkq8
rf9YzZsknaj1C+qpy+5YMphi9R4udiV2y122npEbTSudblxPu0kGO9OM/ecYuTJ+eJu+GMK1p2Wj
R84xSKil6fMjAglyNJEzqL+4uDUy5GXTmHyhKNi/L3spoZZXPh69HIOxue5YToZB8rxshs57l5NL
s5FBG+JUAwWJnDvjzm3sTZXQlJ2GsnhQCeY7h+bbs58Br6ibCZJuhgTNUq+U9d27tK97vGdU+3P/
laqhuw8cd9y3DrymXNRkmrT0dXUcBdeWRRV1NFYig1cW77JEHC9+9GEcvjQjB7He1eghnFeDRc9K
5ql7MGxqtW1pu+vSHL6DalcPlWSBYn6VqdU9QEXw2vG1Fc2JqsGOsCDYiDi2MwyN+7HBnOopEFUt
6ZqJFx0GzouNBjDBafvk4CSEP9R942zC1Dm3lQeSw62qXWwnBvTxiRw6SetGlUjqkzSe8Piz2u6i
2DjoRfjTZGjbopsnfxo11zrpGScqU4oVYcs0uFmfE7BdDd5jkKRfG6sNtjaD7z6dmS1VK6+51gQE
C5AKq3fpTif/B5Wx+UL3jpoISV8PIsgeQ72/eYMm6M3iaoYA7x3RSLDcTFSw8aR/ATRH8WH+NhP6
c4cpA2eJKeiAPa+/CyG+tG3zoDcQyUoUKMv4NCXSuo0cy1X9Repa8ciV6ppaU38CCIe8Qw7PrujD
XeucBiYRuynhXqbuAv34UBz7fvhq1/aEvLq+tughV23PIEGs1dqeFGypoqeaBOEvkLLcG6ANOl7g
3U+mZ+Ejzgz9Wm0yyqS7OJuZanQ3dBVqFNJXdFnJ7QkIaeX3e5B+2J8I1n1wC/qTsU4GHatwkmcD
F1pGjvHYAAfDVHiXeQh8bEmOLR8NomSKQ28IfRoiQUYjSTO+6VoGaRVxbxHhOe+zNj8RGxjxqCY4
D5ZxIti2P6PphKNH57ntThks/bdpQoSe2rgBKX9CxY8RkRfXqSXengUZ3spyxu9owRF4wzaIu7cw
J/lODt5Nx33px7rzHPtEWrVUdDgctVe/pYAbDPlOtZ1LRpQ/PcjysXIicinr0N+6xGjw389FoEZy
Ye0m3BpVfAhGSGpDbyT3eioFONDpgmVxRQG7PyDCc46FTJmB+1xZR8qnZ0q16gypZmic6ih8G5kF
3RnKCmQJf9dlTuxyX0R7qy0uJWqLq64+6T2gMPSsL0xqnEPsVJ9hBJet1Akc0Rp1b7SWe3TGqdog
znU2fhL1GF6s4QmbuXHKXJvLsWzKu8mMsUzSo3uoWsrtXSbsj7yWxXvoYhyJe+dI7QJEj03yeJug
gBKGhQyWlN9j6x0rMQdekCMEfYwGM0r+K2AityA3LKvzmQWG4jAWDwYBYDvo9ZRAUKmoAn20m8u1
G1Gela5XgTaac3Aav34sgPblfoElrITP4Iw5zSLi3y/E5e0mPzW2gbrRSq8YBrrwYKE2u2O2HOwp
W76XZFtemriGMMs3q1XNvR0FNbT7MD0NwSDXKmqBJDJHLelm75VV3idVByap3ta1Vhzyruj23fBZ
ORlYphwdAh79n8UkrbueMNNDROMnncqDQXbJVs49RnIjrCMXNXKb+fGI7UP+IfysBMfgusjyGApb
b3gzO1q+NG2giYQpHjEt14gT52iaX6PxvGyVZUa54wg6WC3sUTWRemWbhMxapDH7fYyii278inFF
YSwS5zQD9+gV2jnpZsRe5cTrtnY3HCbmGoJ/GInPxA6nh6DZmCG9dLNRcldFNpT/UR7bojXvAjwB
hG3hLe4oR9aqS24tGkGNtHsC0MpTD4A1D6xbRblQ+tVdOrT5mzf1xbYJ1c1s6VgQRr1ue8BlvB2L
ljeKHSkkhKZR/1k5PvEEoxs9VW3Kmxutj67T6DjPkbGGhrwA0T7ss6YrTknI/5OQ+rJu2phLUxNd
Re0yN7XSaK8FMzpn3m3bjhwTkouRNMpT0HCN6px4eG7T9BBraoNEV4CWC/oTnj9a8KPwLkxTTTzF
cfrFCLwHYq26T8utD9QeLrKib21C5F9VaSZOJpr5k0LlvdE78ziwjFvuCftenKQJnrWcLJTkSUgD
bvlLsTyrLU5Vp+w7O8V1l2RhTwSbX6xbPZ6piU1/Eu5I8ypgmWRXJrua90MZJv6wvtC3oZN+rViQ
nShB++fl1rJxg9nso7vtiva8VmHUt7UTKXJ3pdnZx+UhdCiOQ9lgHpvUT5c+8brTx6vmRNZRaAI/
4LzJaLvACis9LDJIF0ggwjUC0XXt6HlyT+vtXS+jkaQPYrK1nHbkwwAOgNwdrj65VzzpiensSyo4
ON/G4mm5DxJTtfIroqGQv2pMpTWEAGNQPeVE2KAPLR+WPc8wjaOQGP6WXX/vYPzachhn61KkaESl
U+ASqqzHWJjW4xhDQIthw5D/jRCmotpyKC2M/thOh6veN3T8/PLZn2NypPXkGtI/5iOKZtvm7VSV
UZ6liqkb9+7ZwIIg7R6noF74W6qzxlMTG/pTIIghrnmDXgMMP+91VmAgfSlN9XdmO58+ZDubpFux
3MjPkvEXuS6UFUfT7o0aN8o4oUrop5xA5mXfLaBsuHaBxZzA44gF0kkbJYT6NKF3RxHtaGv+E5SI
ajdZgzxRrQcNysSuRQZIqiKbPJEgTH7tIwOCiuuDhzD5nrlkjuIzNOpxI9AQuSU9htJ5TAr05S4n
0Yl5Odm4iJ7ILoLVMlTRyQ38ajfU5dXE/701Q+eLptPDpE6crZk3kDAmok0WyjlfJz2TQ/6lysU3
r9L9k5ZUe3AzglcLz11On2Ya/UfCo69qCq9khaCUMm/M8PaR0ZLGy1sdsardJfAy7norOTdcBaQD
NjMaYZyTvbUqzehNwyBjTDpYtghgXcbSq7IOFnO0zhM2bAHSn6tUfXcm+8Od3H0v6f1kAZkJ03sK
QGYt5vq9TxoTqM+uiXKC46CCBNLnKK3Jlap7eLHNI5OTN3KA80Ni97uRhGLdLNdFuTeB3/sJipXg
Ic6Et2sQAumYQ2kfIFXz4AswVvhnDQlV76IcK7ujXusfefvEPB9GdAmdbhqY1RiVayDS9cyV0w37
zrbxFnWagb2Hc6o0wlOoo+LUZftpo33BEhN/DORC0r2Xb2jDQNkVYBJnPIafiAOlNhSfyTqipgSs
muFy2aTOWlQBoQuR+qwnPidptwTvioMhQQbZtoM2bFB3TYVGMjcIrCLYj+aGvu1xKAIh0jTEgOY+
EnPOYoBbGZXqZsiTb4NqmcTP5R2SystYvuqm0jaekCFIJbi8AloEllT0dXkY0xWKiInoWA7lKWwz
vuqi97L1BH+CZjMTgSYuP+J3KyrSh0IHZOeXQ0oyLyJANBo/GDjuGYFQJlimupcabeSsd8s9aZ4/
ewdVqRc55tYYlPPqC+uqSueQh8RNkXqHdy0JbNZXgfUCH+RL1YYJbk2WwLbyQBCpPjqbqLzqsnAf
Y3eefWXV1zDLizd+kgvxx69V2dEbJ7iO5iStNlFOu7p3sDR3iQdHBC2uwxjCoj0+2a5BUy4h7GpE
RX7VErUGjlFdmzjB1dqAOWb4IcNInqKxkwQrcfmSHvJgfPIVODkv2OMTU7tJf1LTtUWPuavRjjzS
H1856NsI4RN4lABTtIUwdx3NyCL30nOXFPTv2xeMW/pZx1SC3hgHboYQKmrN6mSXTXUqkHET2lWV
KyApHUEjzdeMwtFdL2si8ogrZdxj/HJ0FA6G+xBQoM408SDJDbBH/YNOFR1gH58z7chxH+nZ15K5
1C7u5KM+iQsim3AVO4azkwZw0aRTzjbuOxJcbj1F5b0WRgAiC6+8z8vw2bVjvH8eoFR8KwS+UE/y
dOVuZExJOcpR+bSTONkxZ//BHWKQ1p3brJfrhq+ZL8TZWQcmCmd8Tv06hh62JW72UYree8kj7A7F
+OrSFydTEYiIPrYlhWrE4VMY0aZFEmloSB8yPKhHKLEOSqBVaCLPrWsPmAvH9J3ll/ddjthKS8Fk
R/ydKGdofbrnsSwq932NstDLSPWkNtE38UAIzwQPH5n70Whzrpupm289d3pZfFsOpWtc2Q4WLkQ5
AAJrDyRfg4u9hSA66LccBKoW9zYcqVpCF08T8xgUrCkLHExJ+U1OybeIYsRxYg6IF8R05HHZz3Bt
D0EYHH75/5aIpWV32ZDfQUP1//lnrxB/tRH2riL0rA+epZntDHAtZSfe3RjhQG0TsL4R5NakY0aW
TJmqfTU/gMrUccplxNVkpI9PpFUT4IRcNl00GtvxR8Aa3NLxkGoNMYpteEg00h7EfVvQrWnD7jHz
inOsInnMUgvSQZF+jCmpX5pVSw77VjtO5n2dqpaVpibBQ6MIMETQb32f/EOvRAsCDh0hU+8/uruq
9tLn0O1eKl1au8Xfp882pcFXd0NVmacRaiVNVNW7z21FW0V1EoRLmt+UN+a3yUXjgd0/7PqDRkzV
sbfkeA3GsITmoNVrUlrR6cKTLrvk6NGzB81IUGJft1Qyxuww2Z5GRbtBAqQNWnqUmDYortrP4Mgz
YnaPKp9+8GO7DNmac7D7TAI5ihrQ4uMXiEfq2geThWpZFCwUV1E4k9OqOmcFONrrLpeUdRMqK23i
5/dOVF9knmenss12iiN5remZ4lHhnOQYIGWuN6ac4i8iTauTl1Fs8MIaAjb9snOcZFeL2NDXQsl+
iwlMHkgP6h5Bx01z+6H5PsRwc0nG6aYGhKkbkCepe9neC4LsFW7uKcsi7QNHcYG03eiuA9SkK5do
FkrA8Aom4x/kj76w6lrl7mC/d37wSACc+5kG5OQ0BMgyxgDRtbpz5kclcplxX9q1+JZm1hzuMdPL
EVftkzZ4UgMNnQ7exIoFNQESfh0fTK0nTDC1SRXAKED6OUPHaCUW1xbkWYrCZF70ERjfYUeJoz7W
2QzNDlpx9UvE7BQTjLUmWu3sVhp5QrWy1yz2fyIE2rOgFAdkJtGd72b3sdEZN4ptR5+CAnMUBTyA
Fdxo5cEzWId2M+9hPiUQOm3ca0OPF/PMBPoDU80GncAtYI2wilpWwX6FghnBLo5MFMfCgzXcMjN/
HHA5R44L4A0UrK6J78R0jgfnazY0zbUN74xhgHXp6OapsAq+GGXYBzB9BNcUnXvpq/Qioyw8G4lC
NqEPJ7qTORTB8dIZUftopuIjtpkSo3FZ57PaNULSskJAvW6MQWLSaJ9a8rhXMN+Q6svpR12m3d72
gAxrFFfv6FtlW6HTwK0Iko8qNPrugFTUkjHhsj3xfhpIqj4eKwzl43sQNEzR+8q4LmUp5Vg72kbi
ydA/Sssutlmecwlr5Bf4Hoh9i8A6JuHkUMUotq1pcowNpG3H/vQajmW2N8f+mV9rPIhMsQaK8R5l
ZjsjxcYeo2Rr7mJfx6rKAcYQkczuaRJqqQ7XOY8HivimGkwJHW2kctRbcG3NmTKncx6Md7dN7zOn
rh6DCfphJvzmoqENTG0uaVVfDztnfB9Vf1WZ0s9+3Gwcvl6QCBk0EtmTAy3IkYzEFWHYm59p+UNb
emc3QANm9fgA9IGWTQwzToGJWMWmmA3t9f1Eadt36djYPQG7U14GpyZsnyYRU0l3fpTWsMkcbCy9
rzHZjmBzQjycV+pE25aaZH6cbtoe7bcQDqravvmuo9c+TZoT4lgY8j1kiYpctxSD3CUoO3OV+FTS
tAlKtMQIPILt1gsShJfKQZ2mJLghykfwTBKv22eHLu4I85GlsR9jvg7btq9hKt336gWnQ+p4DdiP
jsDWLn72ERBeo7EwT3EDR7e0MZmOc3pLUOQXT8PkwQJSmeR/aXa4JX3dPgYU9Pq2Rb1fs/ynVIxn
ymIi3euzPjbKvjbTYQzDY2vZ4VVo9JqZJIH+1StPvyfHlCkunaeHoGY4JLJSO0eVxoua/kPvUAzA
0HqRtmfs27qNtwaLkI1PVwLgMd8fE1txCnLZYt1WL/2gyh0aLA9CS4YNwR7XDDw8qYCzFnitQrik
R+YJ0f8n8EKxLRKolFn7FA6y/dKN+pe24QrrYmLZBQY/MT4DBK3VFJBrEoyrgP78mNIaI3ra2uUY
hle9rndXAVK7KJj4RdCGUb67BzXkrzYmgLNTm+UKtCci9sIjpicFMupgUXuUvMQ6RFZ0Z1qRt4Mb
AZFx1Q3uPmT9f6obTGWOGsUpZ87oNRSO4s5sdqxwy4uj6e1xCKiaOrlxCQPxqqd2u2eseqVVAWg0
y8F+DfPUwqho+JoS10JscvSZskjJru2xxjU9gjvF8ErTJKZw4pGCx6X3uCA3CjvudpgNzgbTDbAz
bEKTEbny25PXMyMsdFmCINHKYyhoNhehcevTBPZ+pKE7LU9UUtOTD18HM5/2M/HgD9etV9wsW4IR
iOOdI991Z3RuMB7FbaLo3/Txe6h38D4To8LK7u3d3kCbN0XekW8EOjXrxGYsHFjGE/082cRrj8LZ
KU1s8kd8skoARdmr0iiz06CZLBDT4aJFTPkCHbxF4oh2WJt++CmiMiHQwLGPcIjkQTWvqZ/TOTAi
byXwiaV3ggs75VaTm1XikxQYI/z2KFmAUWPA4A2SeIg/Lb1TtbEdOp+inxuNGIA1vztE1IWqvvSI
x4G/tvY6B2kXWgpQslxfJtPDAWQ3RX8N4BRuo4RGfJc1LyZ0E+wAHnEJfUaLKcms/oLNaVIMyah9
7wkvqO+bebMMOwlnMDqUeO8O9zQtmauXZORe3blNbQ9GfXGGe9N3gr2MGOGjDFHPOBox8X7cckPt
M8aOd5c1vdgD3KM3qrp1VyXc52UXUAP1GbLATjKNPVWCxLFiipNDEBEx2AUEK1cuK1BlvWRVwmXS
Rtuq2V7EldsXl75B/gds9hIPDSCqLD2pPg4OpZ50e8a9Cf8WMMORsXmXEJcduJbPCjlVz60RXrKm
0t89Cx1m0Itso0/GQ1uz8E/TFnE3X+SqDksSPqtcOxZ68rU3zGAd9+pUZA72L2G7rwptJvP9o6tb
/q1qjFPYD+PJd1qTgGaX2D1Lfh8DGxmrlyN3DQDY0zd6H0iFwfYKdYop6dUofO+CjpFQEkTaNgWU
Y8dUz3Bz41vcl9spTOkeMAnNJNW/tNUqepsmlZ1dZ8EYT8ta3aIMk26Afpm563lIqCd0qXk0jKq8
L/X8nhL9Jo7N4mPo9E/Hb787eZbvPVWPN9THJ0oLt7Cwwn3fUFxajoflyPB0MgyYcmyKJgFhm6be
IfEhH3Jwc8TX8YtdkVYkKWfs6syuHjNWpmNANrdujTN6R1r0ob52wZy/zHXjjmZ8dfYj40YDXF8n
Gf2cjrXblsoWyz7anRho6qcuTu1DmVOpiAbCPWBaDa+Zcj61GvB6lCT6jnmm+TK1zFqzyYRXOw/C
Vk5XKZTM6Zyh+d4jS7mkKCx3Y4eZd8zobFaRqe2AbWOwq93XAIf3LdOVfYFP9BqXj4L+/7OInfCm
KoMKdRYiIY8UMgGlV0e7LwqdsgA3l31r5lkvt6YRYMOyG4wEVrhhqLjWQdZpwkgdLFu5xIzNFI5l
k2X9m1HFuM6QYNiz/7d1Czr3+gzh+ONmTFv70I8Xis35cdk4M1Bczcuu5Zbehlw98oYCOKd8BMTM
yqB9UEymXOJCEvnjdhYKOKmVBVvU1JLDL3rBgh5QMsSKKcqT0ZT6obbaH3GT4ohcUCT9jCZpZvDQ
cguqlGAMF28RQcug1RbgxnJzmG+GvskbdRmNgpokePrKELNmygV2ZnJ6591fG5jW4aaM6dWGDmzy
5QWWF/zjpf51X2Wr9eT6+T5lATZjvEg3cob+dXlYvNy3vACwWd7S8hb+9oJxgTgLMeNrSY30mIue
H0KLgvL4x/58px9oE7VmHPPIeonKSLJshXczP9K7I7d4vvVr1ws0Jqo+vKzf71++/r/d92v31/Mt
2jwog//1yokPyJ/+IPm18w8Y/PoVl31NAzCKvdWHpuToNC5D++jZlX1M+kBYq8ZJEWSoeNf3uG5Y
ly4P0GwkyXVB4NJAQrGaIVDL67pTxtGx3PRmEtTyl+WWEch6o0f4TeYHL3ctG7kAo+ZNrWRN5HF+
+PVyyyP+eM18oPBnz2m+qckgTAWvOUY1Cd7LrWWz/KENWYEncYsLosAKnI+HpgC1N3YiwZjCaUU+
dH1kXnRn+vCel585WI6xXz9rEm+7+aRazqRhBowtm26+ZQtk1+UUBhvN74djWUCsMSnPU9Rj99dm
uS8NJlaGGlVz8H3kKiYpiSzzB/HnBOVlAzPB3/iYRJGLyOxFRR1SJ/QCiUMDGZ1LdTfrmhDAW3G1
dQXZGmNIuU/p40am7s5SDootedMkyRq0m3dRmg1coslmLcsfKf4VI8uerJgSbE+WG638O0rnhAoA
5NHqcccEzTxJhyW+ERurkRUeqKfuJQnN+9SM5NYc4x9YvT2kSPWLyPkPUyDUZcs5rWX5Gwi+Q5fV
2He8wN/VlnWxOdwwlSDU88FDUwV9NUvnvjEj/+zb/jaY5mJz6J29WARHlzd419+5Y/2NWhy9chqj
dwjA4sLjl+EFURHgByYOtSE9LB1Lm+omFvAkSRG1xOLgCevi2dhTrPYyzO1VTLh3tYjuCUA42WPt
wd44dU1Jj7Qd8RK2b3ZSPVAx27XI73UwecEovxfOWyNS8skbdaj9+DujNfThns/jh7tII3oQsf33
CY+BZqf83DRm5ajknV84L2bvfmj6Tq8XqE/zXTb0WcDEaRDi6Bd4dTyRtksHJzBZLHAZD23gO3DE
V2FLupfm6ZuWGtDF98KvZYgpr2+hBRvmcMgRW0R0brqUtaVHQrCc7cojU/nMJtynwOWo1lZit2AE
SD2hJWNuewqodoNxCj3KxNLNaJA6yOckEXeGxTdXsxI7emZ30PyWiJ56DLYFWIJNprBziJ2pWGZZ
KVP8ovK2dec9hgT35iMRebBFbdWSCse8Zt3g7WVNm9QSg2Dm0wgUNActovAQ29wNZdnSsaIqaZrh
RVXW89iQeOOJpsWtHz9Rorrw2YkmHDE3IqaKti4hf0OFGyNyJvxpInvl7PxpNFgqqJNG0OvnCf7B
xmMDN9Dce5NND8MKdlMXlnid9W8sIGpOWRPDJsc2wT2Zn+PGR5K4hZD9NjZWRk06/BYWGHzQRK9R
SJKpDRKCD2w8ja7zA4vp2umPRawRttTwHbeVbm48M8W5laXerhrsvY3Ii6xeLyLxuoy3TdDgDMTa
uR00bdwwSzZ3WQC/BqswYV7+oFZ20Ni3YcZOwxs5TSpADZCmzm3KjPqRrvp2mpcNy11+rO6qtjee
gCloXIUgP9Tl9G56pnNJp8Y9uBE0kcimXIArxz34zuDetBagjuV5+pa+IoJOx7vhMBcHxSIRO2jG
CWqBl8uEYyD3sc21xyeo7SJ7tEU2PQe4oPIKirM2esx4dA4bhcYPXQt6JYs2GpWJursNwxhduyJ6
4ULR3ZZNMxwHyFHPEZGVHq8UldaPUlqKNZbX31wbElyk+1wKp88kDNujGfbhQ2hpuLfTrVV4JmNV
ovauO82niRY++YF7BAxxzmnMys4hnHACFm83rQZC8Anrnvs0GOF2TKbuQW/N5zKrvgd6ihmpIbFs
GK3sXtgNiZG60RMPFVuMGlhlqxyLkpFWJE+qapfbtUV8N4XDPGtOCL8/mO/E24gyInW/IWS6aPdn
N3pNAWIy+++rjVcPHAX9DaEHbNiuJ1FIKqZOBdPCRL+UArsTdHX7kpnIFQd0DVuhjYIzOXLgMoiE
sr8LpCcwzrZhP5ZdR3dJ+MOGchWhgtqbNXTiYjXyPKC72uM+D7H1koKNU6JYV2Ezq9VTyHtt8zkm
5jPKiuB5zn4PvCZ9EVCHp1o9O4FgXInfUmPsz54ai0ukGU+L6qasqEqGuX70p2rfCf77/1pZbMyO
gd+E2xLVlWs5uDkMQaT73xwFU2dGKnQtOH346/d9R9O7ScFxoxl8kYgWn4cUwH81jVtnFncMAkP4
f/0WzH9ze0gJJ8TSDcfQaQRaf5OzKw9gQ4Sgf5/i3ZZea967PiOA1gfhmgvZe2IyP0cQUGxBVAZX
W+FPNFOChRZgRmmlKOP84DSLTfXOSO876d8amssHlqv6dVaBLtWo/+Zdz4Lrv31x0tV13BPo8G1U
778r3nEzJFaUD3xxCkRG4hjy4Hfe1bDIoUa8YO+cjlCPoTNI8ByDHcum+H2y9oYdfwv78ezVtvoY
NoUhg2/C1F9zijkUf5xPBCqOzfjFFJhqzEOdgxVO4XMe/5v3/2/mBr51ZeIikErwMRbB+W+K/QjP
jCFyhrqMqbut5ST/1XwIB64NguoDqoxsheSpw9LvfulEyPBgX8AtNEAOc3uDtv/cy29OHFX7Scgv
aq6AlFHxzpn3EA1FscPGCJo/DUhWiOyr3STtavkQ/+c3Q0z9z/9g/zv9tYoTrfnb7j9vecq//5if
86/H/P6Mf17C71Ve5z+b//JRu8/8+pF+1n9/0G+vzP/+57tbfzQfv+1sFvPWY/tZjU+fdZs0y7vA
2DM/8n/6x//1+T+xgBkCPNNffu/5f/jzmfNH+L//+8TLtN/j8a8WsD+f9KcFTBr/UFTzTUe5wllc
Xn8S3aX6BxB1F4sJgwLteovT9U8DmKX+YWA7MnSdk1T8gWH/0wBmCQxggIGVY+Bd4FQW/z8GMGt2
1vx2cpm6IUyJkwznjWGafxuVLGEFqI09/8jMN8oSApTisjDWrRi0Q154F0/5R8edWBK49i0tEsLH
EFbt9eEx1BICUfvhQO2mI+kzIrzE9RrUXznwzoYelOjJmgNihJqrSElrQ3cXxBFDM9rdfoAErosG
ajws8l6F3qEv+8/K3IZGO3385Sd5+OPj/NVgZtr6v39OvilHp/4h8HZwxvw+iAxYhDHMSmbDFS4u
DOXbIYxTUq4oHdC8Jk5LWmQrKh+D/bwC8mf0o59Lm74QIIx4SvZgI18zz4JrSCkGCHiK3CYKT1HF
dFx4m0pZ7RGz7Ito3BqOcP6cafo3sJT2w7JJUi4+gj7YxlNAjokNH8z+EGrpNnEL7MZZlG1S0aU5
JZi4R4GDKQ8y7z6cKAUQb0OCIxdYhGmxz3u3P2ILtVEVs67m/d6kFiCymjeKWsExHVdkjkFQnjd1
A3CVhG73MGmPv+5WbjXHxvjZJmogByoCBq0ZvbxsAlwDK89Q1l/qJcvajlnU4xDmxtZzmpA4dZFG
EOSt93xfuOYnMhEIobZP9aNqmqM/ll8QD6lNFEDPDlq+M3DEHpmkyKcKzfd3mVDXMMc/cze0Eo1p
Wzor1uLTd8MGZ9rkj0k8xOh04QeHafIkZuxxkacea0yr2FChmAvf7E6NDvj3X5vlPq1AeWmP7h6B
XrALrfphmB+A22VT+z0GHxCzawq3LOcSiywwk7hg1+DBVG5H/xBXECtbZR/LpHPgNXNrnCZE/2+x
VnZbuLmEbNFIAYeG+ABZQeHDuAWaGCDIVWN3rDkd1r2GLkuGIXgmC1kNTZoPMwaBoJc+34gBsnm0
jEfapGjndHObJn57VgIzthl0xWbZFEInQNfPwxMdZ8IQ8nrYxkX7uty1bHx/4I90LLd06h4nHXTi
XTI33pdNIX8alH2ZteGL9u2vIPlnYPNZoBJDUDi463CacCkUU0U7yzHo21GmqqZTaCG97krrVOXV
OaG8tCJg56sUlKBrsGEBwMVxJk1rOh+DdgDrcIs4ZI1aCUWIiKoCNnyWycTOIKDLpgjW6mmpYqHT
p6ncSbLUa/WqRJRu6W5zqIJRbiA4HKANUW8efbG1VHiDS2+R9shlbcBCYoTHKowvSZuGVKN9hNml
3JsKChvnBq1fUmK0ZOiJlYA9AWUWvTE16XGnNck50bWKxOrSWmnV2B8y72trtwZJ93KkCNbFO5q5
lBAJmz9SGUbdV5rZKh/yR20u+RWKlKBAEzjR8jee71KDbc0jxInornLaYROU4NubketwQKsBBvTM
naVKr+fkg5nlVrbkmdtqYKFXn+IyZ95VNK9MXz9Is9KOeEqHSRoHTw6rrHW7U9sHCeFjyB2LsTsB
+CyYZW21PnspcamsqYNOgJVY2wuUJnYqN47fKwArxbvVB9bWpIzklg4APB+nUqBZLI5nD+9kqB1N
bkY8GievGQv77RBjr+n87zkBYcdy3iTqiYFjRFM+sYpO8nq1DJRcMAHYpmATSqfcTUP6WLtQlFJ9
loqhB9+k2a1K4HPXAbn1zaysjymWrzCaOSvH6DTWNcm9VoM1z7G4H5T/MvMlj0OcnUQDKcMnY3sE
sx572iY2u88oR9I2+dEWmcW5NvoAxqL6EmBjygzDQNWZvMIGhknZFyhMPSSYkuSNcTZdAGin1xaJ
j6a2INYWSOWDUjNXURnfevRtsqSXYSbHaZTarmnLa96WeMyk9zm6z7affWXxUKLPX/8ne2eW3biS
dtepeALxG30AryTYiRSpJtVkvmBlKiU0gR4IdKP3hura5fLygwfgh2IpdVP3SiKA+Jpz9vm+zOe8
ZMvddgePBACSIbxdsy6KVuobIBWJTDruuIRb7114C98leZg4snquB42gviMeSidMZ1mTskvt9nFn
vUYpc0yeE0/Sfu3MNg6HXEBnqhAZcUEwfvf5u3BJFou4V76ZXV0aya5Hq8lavzwFrT5mqNhgyBsy
XBrtXk0YhQ75gDT3BsP2Fakmw9FV7jGtmwWTst7lwiaAJVisbTsTWyXbHh0/l1dpP+WTM4WlZ9wX
if3TOQRZNuy7tP6ksL46vjDDuMu8sJ0aBpCle++tKopCN0g3dR0qfyCKlq9g4yCpz0Wys9O8DzHo
gmloGZBV6Flsy0Q4N0kiZpVFSPMc/GEqtU+Fih7B1OqNQWxdGLjDrZbx2TZw3pKAtc+YTboL2GSV
ICjokBisIKK+Rs1WEO9rBhFKFEI9qrR5s0zAOW6AT9OemRaklC/J0ILNYStjxyBBUPbQ6Yqs3xHh
saAZ9yjOwYoDY9n5DLFpyrR5rKLlfiIEA0SOakFlMUzBjGHXtLqLwJjpLvkh6lPit9mFbrGuw/PC
HzvQgITVLF4kk9XNUgrx6EHZhCHlXSs2QRaCNV/ktLcfURTz/4jUt53lsMbi75s9hh85pPNRAkvV
aippeaxuK8lS13ClCQIv2ZlSmY1P5E/FG68CRZL40cPoWc2zV+f3DkS6HqvRtvXJX2ht/CQ8yvZ2
X90myytemHKDR3zzoKptlDcOm9RyYQ+27cOCkDqsQO8uBDSXipi5GgmDNAvuc01iapsfhK6rsx5+
ub37mub2woGiAEilXJZ0XCI0epNMLFY/FVaBLoVNxXIE5kua2bsUg+q+gcfnGAFxeWDYLg0V21uO
Eip5iojJvI2x/7MpaYSBMOkdPmtVjSDM5XvOrGbrlKLd6c52DtaMJE/68j2zgpjs59HcJIVnPsxQ
SB/QJx1wbb0nKB6gbYw/mjHLQntwvnJmstWMx1P5hMQEVGTMq3U4V2zSchPOUSdL74SUNQ67L6F6
B5ZgjDcBrTCcBxQBNh6oArdM6lTYY2wGKT3C9hTBynGqzG7jqohI3LxT22KVYbH+Zvge9xcZNBwh
PxyrsI5eXSCdbO59i18MXme0Lt3JH80jekraOANo5wxPZ/TnV9x0hI9o0t71yiXuuE7dJRy8Wp4l
WxGiIP/i0YGqupTvDlYHCJdssp3qvs8JdSxFVxJd71d3vrLnXSAT7zf+MebFcomPlUXMktV1m1Y1
bPuq+VKzsAK0DJVEM12HIMdTpkaZJLNt0+v3qi3++Jgdtz61e9b95U1/ruzhkfRahCfAd7BUbRg7
l3tigIhsDRwm0OZL913nxdkxZ+M8zZCd0KD+WYhGg6WToGew903DFj52HiVCwQVi27EoDXOrABtv
1BTcYkRr1YKzXE8ZDYMfbWU5oHW2y0+ypM0m9h6XyfdCXVr3wh/vfY89QNUjmu+TYG9FmghRn1pK
vc85OmmZ/fZ6gq6Zo7F4AJXNtxwqz0nIs+sezAqnDf44N0SQj/60NvQhEoSPRw16aERFomVhJnOt
Qqut3vr571wyJ6a3v84Nw7OhtNi86+bFsqbXaZLvZR1BXswtUmUIb/aE3MulaI/BhO1SHhDW+Ueb
YXuaiG2JbHqrKq7s9tRr7uDURilumUVodxPJhgrV9riyHSn0QV+h0XJnK9uN5mRA5usZPsbHmHd5
X7I+2ytS8uIGtPWq8HPd7mwv+WvT1FdpOzsECe7GMGP4bkN6cYBqwuCyyjPxOtsk8D8r/XvsrBfO
G/YnqIs8V3/VDMWbhXktgHOgDMvSnqg5v6TO0XIWBI+OxbgRXnAfVFgI1ONCmf3UUY6xo/HCMl2w
xKZPWVvAgDNY3iXux1L+JF2vIJiOMmiwPK7D8RK79VOC4VLkxksRIdImiOFkWDmJN3X21hjMbD1U
Ql7sL6cyI615RoSU9EW71yT0bdCdzEnMe2suZ879+jFSyNiAIpMz6tX2n9FUT61nG4cCvPOhdtP7
iJwkKHTeg9U7424cAUGaDXPxhPrJWEZ08fFpAk3J+CUA9SMFjVOjoFHWGoujC48sMvH1ScaefZKe
LNUEmzlHTxj5JA8wkGPkEw/EMwdQo2P09KghsXPhkGry6tF2x/HUmg8jq1S0J8aLC5NvDXy4Qg2D
pFa5Z0GG7YLvNorXrsodmOQDjoy8FIFnR1Iwg9JpstHFLpm5q5PuXVbxbSKSO6qiTVNQxBDC9NRO
hbM3Kp6FPYFLuyAPfjl2bd13xIotI5TBKljwqN7KqXm1CpT+g8scvGVQtaG/yTkxP7U4kp+jwrqM
goOGClXWKAoCw5no7MRTEhntfmpmH5NfW+wXmdfbtnV+qGb9lfIsxGSw7SJ8f8EEv7Hsgg3wb70V
pXerhA2PLKcm1l17RVvdbiemcxsrtX7H5TBh8oRAAnYUnrB5bsCg5Wy2jNb/iOLxUWbMj72cpwRK
5xyFxUdmSrLKUveni/dmYySForCayUJjlV9S7xrtNnUX4r/y8hgjRmlqwMy541V7erONiJ3hysMR
siksK9NHWtpfkWNQCs71Vkxfek5/4oEeQRWbr0HLDGRmZ5qMHwg06pOYcRU6AF/Hlf4C927XZyk6
+XEtSkwHVC7Rw0hcLgF+l4rFHYxIlmt5FYeVPulxhGsrAG8HPP4wGJylzk4mjokcmYgQ1ByGZYZp
d7JxAxIN6bWHNq8+3MiFV+rND8LDZNMb7s7sMI4kro0If/EO3oRG0+f5DoshDWv2d+xSUmfTRmSJ
rkZ922LJlBiok6LABEbuAvjzFSW8LEhxsl2V7hTO3Z6dDmvRiVTroH1kTv9S2lDZsoBMSaWe6rL+
tD39adGLOIDwd8bekfOvgU3IpsskN/34K9f+c9pCdxPqakEQ4MInGtmugmgrvF+SCt4YyQgpJ0ka
ZiTe8245ImK/wVAoSRFonvkXUzZlPMAQEb4bIOxqhf/cnAhNQjmOsxQb2r7vJ+R0PVQyNJFkI92Z
s7B23MZA1XlWGfHFU5B6SgyKFEXxFecCMbZjjZIUmU2dEB+GlBiUHoboqgGC4PB0x6/IKZvPaGvj
EfQ+FbYbgAmyGCmHCDbRby31j9W1u/cKCxo3Ow6dIKPOo+W6/q845SiawRzCzE/Kmh2Z+5MJIpfr
lG7Ru+ELoyCZ9XJKjOQdWzrnq6jOROgiNueMrVGhQfNRVAzcDpQFmr15qsO6kNz+6y9S1dabfxmw
YIdAgdjf5XTgVkQulqozmm6gp4weNyKwwLkBDIwgh6G+qO+Y5Df8K4IvPFvPNanXSf4pmAU0E0v0
zCYoIHHcB9cIKsKbe3/juQsRtYUBrad7zVh++270EtjEUEyB/6OkiNzaLXv9pIoeRcNBNpGx6tIW
AePPb83i/41EamyXp2AAD74aqueKcmNkqWZkPvZhsBubVJQkpZB+sOmPhgWXv2PwyOH4kZppFJKP
ITeObFgBKYtennMinqbpGMHnwNWF50wRghyt9pA1JpC5W0NHXsPgnRrPBY5np3sns+V2dFnQR/jc
a7swAMHXCDj4gUnGAErEHRkPXbEL6gxwi7bRkSWMT3C1NdlrHTuv+WASJBQ0l3oUH+PYccYC30gg
42AkrPrhvnWdrZrveYYMJGO6JixfIy1+zPGtBuM+YXTcREPAXxuPuGqvQAgY2I37SPn2L0WQBPsB
NY9flBaJaJ7cTLMCdGE3k3xlb6PJgNroB2EnQDEH53ZcgKrwC6TKfwH+cYf3Hz8hByWnHiBbj/eu
Rd0R9jxEl4gnXUonQEYS4LlqBhMcfVFXDdcymJ+aPoqPuYrUXQGKvhFYvtvu2AXVxVrp2iTRT8fA
XF7sZnrGD3/rfTDliZd81o5z8MhXghvjPrl58+okzmNGAK6rXyvXuXXoGTDtgjAlkm3Kz45Uzz0i
qe1A1Z8U1lPRhiTbVztWy0EYxfIcTHStqAVKzE9WHqEZFHuhMdwRdOyWAk8XsdntSNdilDxpi5Ou
9DEQ/c1Y7zW7+mza8q2S9BLLRMc19B9LJVipm1a/pSt/6HVX74ag/9GW1ktkPgvPiTdOJb4QWNz7
MRa5VKCb4eqZQmAbnLzt9IG174hfESmvCR+yFb8naJob2aExsAobOhi++RXHqLv4vfHS06xTSROt
DcIA0oeOpPvM+7IGdZWVYlZmxr8TO3iI6DjTqr6RQPgFk/O5Wn9mMfZITMgE1TzIfZArpkQg1/FO
AVtENWHlyL9K/94KcBxgsRmc/q/pTKec3+K1Nu6nOLVOePVOijIV8awf7VuEDXs08fGWPngPc3rc
Ty2DM+b7dCD55KIMWoawm1NGiJm/QCQ529ClsF7NmMr7gal+L06xCJ5TegW7MTils1cRAcgmwQ7f
1QJBkpjQrVfM+oS2mwyyrt7HhjJucVmzPC9wiDusHnuAvz6488mCaZlTMvtYxDZT0fLPdU8WzYIE
YzYQItaqOZAlcFfJIjmmoFXIJ+jOEUHvG0psRpjL+EGg4bIBRL3zK6wo9Uhv7hV+y4gAY2tn0NNd
R6d5XbXiRN+YJNDvjdR5RenDynMgpHaq82ujwGjYYvmT1yvgistokw4lNlZaib2PgzdNG2ePZOOt
y6ANie6pibCweHhpnie2ydPEzpKgs+/pE8S46lfFQjpoYbwmBLU71Lpb8QjJ7N6sM37Tqzoy6fG3
+0n7t09ixBEpgvRqhixFXJm8jyjyqbWW31MRTKcoy1n4LVwIjT+TNA6NKoCdJBAm3eNWwh1KkLQ1
c4bwBAXteQMRT4sBa3AjbUMeqtpLkXvGI8xpcz6iaS6m/pouBKYvpr1JNORsvzfINnLuLa3qg5l/
2YQch0FfOtsc4Ne2p7Tk58aY2oGK1/WUUU8zbg4WQDxj9cMydBQuBObg9k+ReAzZwyzQlUTx9GPE
axZWZuqyJ1p2EfuPHc84/CwlX1ePePKAhKBPGmpEmuSDFL77zEo6OacxHIUsu4OrNJ+pknl8zdrB
cdn+SYvpb81Y5k4SU4Kg8yGHWEYA01Dv68hwDxJ16S7K5J92BclIP3otffsqY/1nYvZzbqpl3rIX
Q0w/gkruWg5Ha9A87nET+W2X3TfUSJ418RSsut8ZQikcfZMmoSlaLp1ffGazm+8iDK4by6cjcAjY
ZIWeP8Licu49aL4O4+u9ykx401y9/ZRjqG+5uSfPPqXAC66GSF6jUqR3fj397rOmubQIjnEL13Xo
TOg65UoQEoZxS8b5NE/rsBKNExQguye93LCScQPQAkFcNqA0m+0bAVrloUSCwF0rp6OWDeV+EgCc
ttA8Zs78NFc3MYDZy4xaP6alsTNa68QxgW/OOCGnck9l+9XGYrzw5v0d2T8fMnTczOYEOztMWMaQ
wiB/t9mJgBGkxJeiWe6B876Mll3hn7mWNn4ZGud9ADmHIFCCaNSwG0EgQofp6rtpaLlDb42f93cR
+iEKTu/CaLbb2z4EWwDMf6Wen+I5e6rn5L5fvHeD04MkpXclJvfQjLyjkh406Kf+4KWfTV84j7Wl
X2iXo7vI/8IJt8kn8BdujSEQQyv2TeI2Y6Gr3ZwW5PoumsiK+IHREYTGFCKv6P3nchDR3l38H1FA
4JVVVeNjN6afqSqPPT1SiJIEt7qqXsc0YeDFLWkG3e9S2ahj2BaGSNHBFRnBe+qR99KX/S1CE7rJ
URpqe47f44iOw1DO4zLOWOvThMhm13KIW07farYE+3h+ixcFVoch6lLLn9q0nzryJpIAAL+dz9Fu
1C4hv/gKfWpDmE/zlsDUx8w2sOql2DURAR/ho8ynAeVOzxwzdzNSrnxsIUlEWKhSya61wCxIM1nj
lI+uG/s7nyTYbVqRYp/LCJZaQQSzwgnSN3HY5uN1hGsHtufq3gkE1JssapAZ9vSclpSX+l6xlniC
fbJ6vKiY124yURPis9rBTythKicdFnm+TyJQ9tWQRaFnOPdovhEa+ctH0VUbpf3kaEfVuQyadwc3
JxlDzFcK0hCEcnkmdsnR0d6DOwJxo75bMGRnHos8U2wzRVWeAKhG/b7EkAplS5yWEX1FlVnsJDs7
UzswJnN1xYD6QXOVHLKV5+MhGaktm+0MPjen0mEWg1ST7Wc+Dlko0lTRgJE1YAsHvnb00Ba2czGa
8kmplQ4429ye2XDzA/0rnrLtAE1tOwv/DVPe7yoZk4ti2427hW2nhbLK5rc1FA3BT3j4N6KHR8Zs
6aZom3dNFx38xDNCu0fujYzrVLvEMg0D1d/oTD+k+0slC+Yugr5Yv+k708WIzFFiKSzkMpitrY24
5hgXrKXtrtuLKR5P/UIQT15Xz1qkr7Uej4FDRieDxTwcah4CBeOZTK9z+4VQqryDa6wQJ4beVKrw
Z8Wo+i0ZHL4aUlhrDDCdNXjjwqhhP6ESy1q8eFg5OOlHADWquhTm2IVLWnWnBKNliNDtaVQx8IMf
fa6WXYao0hvt4gyfftr3RgJi3xTW4wz6y5shg+cQj6e0tcLmm7M9VyDXDDY3RvpB2UDKng82xCK8
QjVRF0Kdw6JtUoHUQ0ULJ4snJUaKezdotuNCEA5rMTDppC7FDoalshdPfY56sKeMe5AqH+HhoZDM
Eey3+eNSON5tSWsLxL58cgtOgyBdrljzEx7a8CkcKe8caX2UI4X6NKFHiiwrflP9rdVfEbX542KV
wRXf7q60IxzXiB5mYqu32tJcbo/4a5/tYW5gADGWG2O7u2nD/FPMc75Llbh1GjcfFf9FmBzP2B+T
+6ZWR4/sI8MZm1fySbZmnFukw5i3MleH1pIggYhA0sGnSn6PkoA0g7updhobrI+xk5VzjAFkbbU5
OocZN8iGJy3Ff4Zi2kzcXeIozKVVBh/M6QiNB+Gu3zLo22DQKJGhe+et/RMqSvnX9gpw7Ts9t9U9
IHFEszZUtwWQUSt4vNRtfl4KM6wFVv/FlTRFiEgHNKb8pmCk8LgoUNBscaB6eJ99JtIp+vRxfCI3
E2UEhDtUnB3Jo+gkUnC7ciYErB9MC8DFcq9Exxh+DtQ+nYeL68X4W6fiotcEEp/GgfXGhBcGUvZK
Szmbajlo7aqLnt7bsutOBrXRthfpbvIS46KKipxF0kRQwuo4rB2/P4+DSGhJJe/ULH4xMnbuxmJ5
9LDLhsO4/KHaEJu2/Z1rAO/9uG6FytVsnMZr3w2icYKn68AfcmazeLTX+sZDg2l0aM9wOMurx7g8
mjnwoJvltylaJDOG/tA4O0t5R3ZrH1nbVzvZmtkW4isjMdoPqDLo83zrTnZYiR02wfznu31d5k9p
tzwQ9DTctGBI4UjezqxZ/rCuvJdunn0u0jjR43GYYW5M+CkocLongDMXoybE1HXln6xDBKB9dfJI
Gb+6jubsg3xCy2juMmXvDUZF95waG3Zt/c3zWt4+k1taNfdtujKZeVZ0eJEZEuCLsnT1YCWMTvCg
2bucwMfjENVHtu4sjS2m2uUE0SPgzhVm+TPIyptbFVXYwdbP+uyST6Z6lsbdkk755ftFiKy4uGvs
BFNjDMhcCx0aDorYjq0knh4nYEJAzqAGkkQzn5IpzObIr87gLLdWTmyZrL1fUI3Z3WLYfwiMhqcm
e0VUA2wiusY495P7DqXoHOTJEGZJjM04K96KnPe6Z/leeukAxt1FR7JuOk32VRYBXi+qv7PnW8uK
8C7wKbhQwSuezB3o3QCrv/a8DXFcP2w9y11XByJkUkdA1p3oGHr5rnVowGVvx6EC3zVCcssHubGl
mh6UtWztqZ+BrE43j9C0g+rEfgGVsQN2eKKI+5zKhb0lc0zMuQOOO7YHHmTLje+5FRLIBZfETIEC
wGfjmOMZXcpyCMriEFtDdo2F/6QM9J7RMgjK5IDBXe8w/PJ61D3TMO6BFnZWRWpHrWY4stYpwH1w
/X4hjHGHi3U3uHZ6cghkYuifGId64jHLTA7gWJC1bwkVlTcP5cGImOI0CVEfpR9dtdHZAKe0dVm5
SMpm5GpjOMQx0Y9w4RCYumim7YJWoCzbh3ho1mIZHxG104RvYjfHR78s4cigJ5jj5dxn+WvcAGC1
kjQ+sGnHT2DkvzFjNUSr1IrdDoC/aA6s0Bqzt4rF5pwrY4fR+oKMe0MsRnMSrxnBaJtaFGvGXTMe
kXRnWHcjbrJlSA65ObF5q6OHeKLyjsHusIYmrMHOe5+gNfsSayWf4Rh8+JtAW85rbVPW1oL8uhr/
A+lj8GGBsHm8P7YKDimUB6y48gEC4ba1fGLibHg6osnF0Z3qL1ulf2Vj+Hvgft2ulq2zc9NZMkFB
sZ4sVX1YuJoqy/0D4gChTZExxUR+ZghyA1ukKGUsTz4xRGUKwwmJ3j0w2vg5Y/GYlcWWspgnY/7S
gFG6Iv6ysgr0VHxjE0JHV/onen9OGR78rGF37QIUi4OEYWE179GII5gH0lZbvOkYEF0gMizU0pYv
AZ64tyZv3y/xg2ZBxvhu7sSha5AHEue94RS7tuPKz9TdOV6sfcSwcKOJXg9bMoM2dd86FHVhbvvW
gZiwfG/pie/UYfqG74M1IMtqygPBZnffVk9xGiHQT1PnaJQaRMRc/vT8H7bJasgY1KXKXfY1JdMN
5upBdnLtsvgFsoVumxlQ0JP2GpTRqc/YxpgBAocWzlMdte2T9A16pe7EtGWNewOYid/6bqwCRvGs
I+iRNfWtMd/IcAywRz5WXUmnNCVk2XK3Bg7+CnvsBragNL34XAsfULgHDzPPjDlEcf/TU74gXJ76
Qafi1rg4LyOX5+5SMDYzfG9XOXXyY8BAt/UJJiGlN93ZdoQKsxrERrsdpdsSnAu9hs0z8p7qFS/d
O38DyA5oAsrjMJLHg0P0DrHafJeV5qsys3xPAz9j2+Xl+yPH0KRlewkRPIsx4CyJWJiaE/yU1WD4
/fKtxkCaMOAINCaW0Akao9bOCKOBTfeP7RC7BQVrQj+FOqwE47xlGs1eCDMiHck/L93UxPte+C98
66x8vy13wVQy+jTJo+H9vfv+FDCSfTMEML5WaVvqIBzK4fQ4+cKSimcGg3jV76k6d0sVhDyUu7tl
fUFTiAAkcw36MJuOb4aZxoRb/+vlNe/5of1VfVaK7IdsdQ/R2Fv+9akgIKXt/2up/5+01OiWiVn4
7/+7Wvs/tNRoDhH2/kuXffq75kR8f8E/OurA+C/TldJ0fGdNvfhv/6ioA++/PMfyEDFLZCAWEuv/
paJ27P/CEGf60rGR3vN1OAf+HaNhezJwfQPArSPXr/qf39Y/euJ/qd//72kRpgz+D5OCgX7adWz4
hE5g0GXY9n/qi+ei74dSpv4dM7q3qTcZvFF0sfve6iYgXzTKXn1rTi8MMy5dunTnpHYZ2c7Wb5HZ
QBmamaoR3AZEpOFS+7+SBnWijcoCyDIKYMZq+Re5oOlxnoO/k/zVt8I8O7ncItwSR6lS64dNVttU
+/a5NtpLCtniqscXaH5U/iV6CNjJjOIMAIuyvogOBEo9rslDpGJ6pRgPHhtdQhX9Z6dGWtP20g5V
QahB61/iFrEW46STWyM+tjW8JDdyEL629k4wgUXlIdNTqWDm4aJ7S4LMuFUoXYgwzkH3xsvVlQjS
sDwhUHHsx6b0PqWHvKFLhs/UJb4WcOmF1HJCefzupZnAFcqc2HI7KhAL0dWeHQc29dizcbXFNdUt
dTe9iztG2OnM6UWJbFvbjCgdXfxB6X6uuvQYM8l7nKLSOJm655jIG9aYagmjysoOrPzvzH4w9vEg
K8SbnIwNzW+O2ZBF9W2kUUsdFlEBdqeBnZs9I71ta7mE/mhZG0wUy7lV9tHJT3PP9JlT8zC5xyCR
SNxwvgYKUK6fzH8wNFqXWQe0XCN5dNjFrs6gzcPkkaTelr+ctnuZrVSvMo1DlycFefAAZEq24h08
wbuozhB9WZzzAYNyQriwdFbqoe9ai9KB2s9cntDENnddtcu82dqYLjxXEjLPdrKzrIH16QQMnZkP
5D7H+bJthBqwB89oqS4AiIJLNJLH+ar6MqaAgEExkfqw5MkfGssBNjapD4Oy7vrYvULQL/alm07H
tIIBkCPXYIq/V1MhDkamfyKCHBETzwX94RiaZeSeLMs8jw1axU7G+Y4AhXI7JYgCF7ez9ynKt2GQ
f0vSoHfSWXFvcfQX/sh4tBWOWcXChSzFOYVylPbbWshHtyTvahgb6OYxbj3fG5BiJtMxd3rstAsr
9shlzzP2pOBWJ1fGAeJJmH7zBtBW9FbNt2/SuwdFeQhCQvA4zbjADo3JOqj2311hL+eZSf4grOhU
WPUjq337noXUcMnML6edcoIMNQb4EqVlKyK6FIDYkN7as2eO5Zk7bmL+YZwLpyYrNCDTou/TN+3V
LI9RGW0T1h0Xo/oQU9cegqH4Gc9UuUj7mFzBmb9jiW0F0gUYH11agQAvTsG2+uP80wZud8h7TiTh
ittYOJJbG4gkovMsMU4Fjk3NUKbMnfK+MAsGRJ4HXiTw9l6NldSF/AbpqyeWLo622Co1u+bOPbp9
s59k/qf0BueQAyaj78hjxJ/qvafIiuRwjScXRuWvNE+Dfcc8LUj8p3bkwWXOs4cWxmDUnZ7JIRWb
JuKqgQBkLi4QiwwUW0L4YmEhyjCq7jG3li8nMkJfwYpJh50OsIXAxfr0vfjkVYKBWFRHlObNccqK
D75vP4yVPOFLnTdl02ErLu0NeTt0cmTJVeM8oZjo8H2lP5mfbxQ2yR0Zl7yBi78jn+Cl4KFN09ET
ykU0L0PXOt20XT1vn9rKQcoXoeRyvUldxVPc9HtZlunJQqLsdOOw1673QSdCiWNm6AwpVfeurpmp
K22x70Cq1ee0tV720HYsL4Jc1czU8TX03ho0yeLPEz5Q0htCiZ55pAlXvYqNrY4UXYtI9kGzRPR/
74jvCSz3SNgj5pMmFNeA07BPsJgfwEtZdmL+CxqU6ZKCW0gKxr6A4BzOXvvLw/a75q1TD/cYnrtF
vhWfSAlzUO3tcmqRVymDDTyl2CVIASvqlMTbKbjAZldXxYxg05s90s0BHUqkTyjR/GM1EAUDbyU4
kT8qqbRdyF7icwksb59OgIqqyWhDe/xUEoXsPGEt6JjNvHLm7rGIPixtkK5i0DbM5vmSMeA95GXx
x/HEizCi8zoNNAkDRMRlDUxfhrdm0jthIFoFyXOXtyaijABGS97FtFDDE8G/rOonu93Zjqt2oOTs
/ZTQGiMlfsaW2+39ShAb3xnWTW3z4ZXld3SnM1INO4sQ3XGG2NXV5syC3ymuhuxZ61m1u3O6ziA5
uuworZeHSLU9JtLmYkYdlw9ZPJslk/ODMsESmLCQEGwul56wrg3r6ODOd0iMVK3qCXNGnm8FqJZk
I8ALB9iccb0cHZbDVapRBLGJIytiCZtuoBZOGEIG2Bzuhh6w7eAuV9ujRxtQjISMns5pNHIm+BNm
TJG/+DPSXzE0L4bB4MaPu2QnB/Q33TwNWMvZFXgWsbn9wu8Nh5PauEOVX0kE5+GLRWX02vtU15cC
leXZblu4zVZ38TpuE3eqstuI2deL7etSB+OdBSaxS1J1LtMiZsPLqEaiRxc9EbUrZYeTHXfECI6n
pkWiaoGBbo4s6EaPE3mBilclRCBIOIUOwkrRNGfZF8egofkHEpHt/FYGB1OnB5EzcQxKpKqsk/oT
QJMwTwtyJgJnVS/T/CSWf69rxzq2zywPBRJte6U7xD8iuUZTVktz8KJ62I7Q+Y+thlKaMK52PfPi
Rg1ejSxz7x1ME7z1+4YB5KVwc/SEg3vSqnJ3WNTYbDtlcetSyoBAuaFAvxvn4tlPCbMF588oDoHT
xtNLftHQIOYmjkGxMtBvpkbyADILmgtQFX6eZ/q5X7gA4toiZ16aC2QB6BRxPLthVHtdiAOXWNEV
d6Jb/6/Vz0CtrBMs6+bu+7PfHzndTC4iezmW8qi/u+F5WiFdvsY53VSSeWIgvLva8sAPJ0xCi9Vc
hbDxF7tI5mVI5TZ2bW9aHmJHg92tu/Zy3y/LGr4KnOa3Iv6DFLXhA44rrgBqg+qOVRrvds4q2Vm5
KIW76CPTeEb+OKxBIdG6pQHrfI1RIwMqdsDEylylcXpg4kpyDih3QB6r+q0RY/Q3+/5PTw2+iRXQ
ie9vkp6u5Xb0+m21IlQm7SKFHBB42t1Ly0YnWg0UsWhfItXjN19JPb4LdpVtGgHXc4y4iD/FtX+x
GFHtkSM1kPwgjnx/ZK2une+P/v1SgCiw6zQ4MuZmYbu+YCH556PZssUpjXftEKXnxEcXWGGUj4zs
3ESRQhuchaVePUqlytDmemT/ulixeurXvenUD9/f7ijZ8iW4arzVnZCv7fH3iz0yhNr8+8/MpeUu
jry3aQX6OEha79jkoz0kJWfNvUBA2NLLcLa24MTasj10K/THGVo+9/1hh1J3qwwiaL+vN8N8g2vZ
4OJHpToMppgJj+bD3EVw0xCoF36/raiHViKRjnOGi+vr9ydMp3pYQKFtS2v6GTd4m7g+K5KL/uMF
7xWazZV95BhF6FnQPRCKzuxZaN3R05PSur58/7Gd1SfT42b370+pukVDGGjqrBU89D/YO48tuZFs
y34RcgEGGMTU4QIuQmtOsIJkBLTW+Pq3AbKSLHaJfuPuHGC5SIa7Q5nZvefss+4LKhrslnVfNUJe
pIj8vXjMqaieQglRB2qFubEJbWaUEnjNl02zbuxPKKkxXaViYjwzSmxqrFEIW+tpHCNTZLLjYYPB
fPf3xqlp7qpLkSBx5qdMIU0C0A22uGE55yKuzwp5JC7LpVLAxu6tekdx7SNF9YsobYAXTbyWpzDv
OPmLL3Td2L8e5QZWHETH6LeU9u0XOtcicVnbkQ68Z+LIva8DCkfCx0wkKb/UjLprCkrBYTRmGqN+
U987Flkk65srkQ8pVei2FWonI5gb1CPp2OIiQ1ax3ifM5RZRI544rY+0ycYxtD7v2+A5sgd478sx
Wo/FeqD6hCBFM7cemrVC46/wJdOBKqKZh/XI/HH+NovirWxiTI5/n9iWwyqrd46iq5CTrCfyyF0j
3RgT0NWaCYG97hDG8d/3lzOWPX4CxO1HlhM/dsH6K9ffu8IHf/1ybtv53q7DYzb127Kvoaeo+nfo
+HRyx9zwrFa701gRWwaQFSlq5t46kEd1Nt6aACEBNfhd24IKmwrg8YguYzvXNlgtxo1jtx8qR8VG
7Tamw/RaL4EdlIIdcNvoHxM8vNt6apOrX5vRqUlpBOmOg3jjoF7YmTP4prrwVKsYXRHJ+z5EPds5
V8TUXouAZrC5KJoR/lVGB8CIHHdFmEejMe6LtnhALcSI2bEWox5pJUzeNZTJZFVdjf1VnOffUHQ9
Q91BjKckrPyG6CVTn3F5Tcjgy9egz1+F5ZtuDIeVfxpf12GeeoUx3iFolkUV7/FWE9czVHS6aWGb
vf6CXdOnqcZPZLaz7yzITuosk32Qdt7gT0x9rP4xLkV5Dur2qtUH2wvSkEowcdTLRFU1AB+pSUSy
k8r4GqjtsbMRlGi6cDVgtE5mP8ZoJl0KEWf7q0KdAGhm5k2dPdxLYpaGycYPC5Q9rb+N4s6e7wGt
RRR6MapWWXIJ5fiVBUnmRopyrQCnJICbynBAN9+3iQVKkLBvTJ8OXFArHLH6gTxyGp23k51896do
hpMTcgNNg/emY7KiINRayoEXBJK2O6J9kHF5b9cEzrHUE2iKNNss2F3tbWJh+A0RzyNVRrYzZFdd
gZR0jvsrdXz2LaslNdm8mphktHXNJaFNNEBqRFqgd6yyfKKMCt0Uz6saM6+yk+g4twikEEYZyXsj
+8fGtL/07ISZzjcBD6RROaZ8qNPkZGfqfZWSUaODD4I5+i0RrKl72OCbeGjuDN9CqAk7v04dsQnS
6LkbdUgX4mny/cV2RtpAJj/qWq+3nV4dOxFaqNC726zsd2Gxn43x3DrxwpD5bKI2RxfjhFuEJ4kY
5aWK010jC5cEYsPVqsjaxTj9N6Xa3GclPK7JI5kmoDUefSUc6D52JhCCiXmVTgaN1SS/WP7o6Tll
4mw6o8HZJz12tN4Yv1F1vw6z+mmurYdEc94cs6PnxnVEYIY8qvoicqzsW0Dhh1xNr4cElRRz0kNt
YjIqsnu+5UbrnQndPXyZpUnpG2m6H/WcFEWV1oDPN8gKVu5WBDKbwxAMtI8MJo7JTvW0HqWr3pvW
PhqQoxg9HTMDL6qeObfR2LxiEiVmwZ+QBDevAE18IE/JsRXmYv20O3euA2vTjkl/FlEVHfJZeatz
muG+VjAUHDsWPVbRWHvfNlncVv27KjpufgocaYGvjd5guDU7zGAwbm/pOaI9VtBIIiQLIUXjXo3O
Zg6Q2l4yMhFSwqfMtrHArqQTQsTHw1saKcvVWT+cu6aZtnYbeJNEItEYLbVuJNoH5AnIpfPPtCLO
AN3Gq22I0i1RYhSa9tFOTrMNi/66ZIpFBd9HbLSQpUG2W8iYq+1gwLZNovspCadzR4LSJugPegK1
vUQW5qmJCaPaUk4x+WgXVQQXzN74owY1vi27ZHIhVh0aad07YZ1i5BakdOraxkhHax9P5iczi2Cn
d33lco1aItBOY/Y8NdEd6+IZukl0KRwoWNC7P/UOSYaDAYw/+T7KGqYwLFA6t8VunvHfWULDr6ts
RiRinOXfgZNZuzmeR9DHxAeQrjMa+SbS7SuJxJY2MhfybAoU3dXGifnbpYoDyfLzJ1I2b5ucamyW
6P2B1qZ2YgL7zKjRcEpRCJzISQQMcFSs4VJ05DjE81eMFDnplTJzZ0sxr9tU3qgOpJhUoQdJAh29
YKKikj44gl8hLQxJsI/QLI7TcccyBIuCgjA/tqLUzaS2C2X52lCxvnBbIzKVoymD+pOyx7Svx3Kr
G0npEVPwUHEPAjZYfYbp4La6z/CZ1R8hVZRNNXza8QS2JyeZJm0hI6d3KMYSYMEmotxMvbR1d2NU
6XeGmEvDjWwP65Y5R/va9fYHQ3pPGxmll4NFXUO5H8ffSaKfduhigAIMjI2wPMBz665o7Ibq1T7G
ecEvpgwi4bvvlISmnIXECKtaTVlSCU4ZMnzbudX6LtpKhbsMs9pog/qMLEYD1XQ1K1+trpbbckKL
ReQn94Povk4gJ5o5wnMzMwlv6Ghr8Ulaat2mLKzd1kbwSMglinnCDburwh9dzDNf6tHKmWd2w6HI
pKfOHzBMYN9pDg4f5H+61krX5quhup8QS8xkxzXdqSrCN9I1aSK3W3JG3LAf8ht9bqY7X/om5r8I
SO0YqFgmQaob+o3RzeTMVGC3ExKHC1VL91jUEN6VFskbSexV0tORQl8U0/4aOvJKYRW2NY2MCALj
MU9gHORxAt254IYWdP2t3+tuV5feEPmxK7LxGoCYcaVzVkeg9OYYXJGhD5LhS3T78JRkaY2vLz1H
3CWwxUCW11KIgXMRvNBqz9rGOFPwpg3bYdXR7gNO/VTb6wSWSGv4lujJY9FdNbktyT9saHp3oeP2
nWDN5IBSyGYqcCZ0Obs9RLgwbqf+MGqzeqJMRkqFSu9TldLZRrVJiom4DZFvb1PjJaG+vflF1bR6
kxSZ3Pe0HIMrN7YByzBQDaKoqHhRHCphKuCwkXACax+ZJQahNPjMRr/ED2WoBwt97abpzOVmOHqK
DvluhDsSdqBBHAnxcMwf4v5r1J59OIm7likRaD8fbpiuP9UtGPlyQndjJe8OqgKUjlHtTWn/Nmvj
V+ZNO4RRX1B5boYkte/8uMBJwbylju70lO/TWMP3MTSOVCovSmYbu8yakfwa71JO5anNS5OF8nFW
WV5FbfrRGdY9xLh+0zbtVurx11IYX2cqHtuyVVruRSw1O84621auRNTHMEwQtROZRjYuKbFgN2m1
WwGzd6UDOEjADSaiAmOKhnpglvd6VcVuXWU7mem7VnPAN+KFEGlM1xRXkVcM2TP6yGLXWU1JMVM/
mjoaWHra5wkS3Sk0jRsknMgc7BjjZeaY22ZxEaCy24NooAHdG3gTenIERoy/l9DEgqdm5ZaCSkMM
2RJxi6hM/VaVLTZ8jmNWhmLfmRoMLdV5H0p4MQsfOXOpOiFIUfFCIeOxt502XazqepgpWqBvf8xS
i3RcZaInvmBO2ilV0w1Zhz+xJysARSyrrue0WRilax0hWxQ76/Nfm6gMuV1I7vRKbp3GSSshtQ86
EE41/EFmWAEk0bpmsznfwgjSyPJB+QgekvDqPROe3ymo65tA6vDOWHbsYgjoTjFKlcbrjbo7qfFV
PGdvNqWMxQrVnWwrZZG59I3zNi+QC9rzEu1Bxx3HBpSQNgiGU0fXgbQRNnyBy6wF+WF9XTXfYmFM
xygzBwA3CFzsjongPElcNgttZKyajoYbnZH1qWW2jqsgzF+KZbDWlyJHiDqp9EqmMwHq8yPtLgTv
OZk11lIQkcuGys3vm7Ql4xYis7aBL8D6fVnJj75+j36DmVqUPspB1HtJCtVp3ayQVjRj/CxT8fxl
4RzH7UBpi8366NdrhTrctoNB28zSKMovK/DAB3gDYQqkwPr814t5HW4LmWqeusRMpHO7qxOz9BQk
Zad5LAk5iVH5bGvUjZsVGpQu5Sw8LGLjV1hV0atJgXSr2Ckx/w7/NKyZam6gHfHIWDbro+X/qIiy
9HQHFkqzQFHa8NbWrfgk267nxO9IqFGFxk80a8NlwiZOmSkEQHEe9TEeX4vOZ79E+Phrmo8c0LZb
dXKzvhYvqJf1kTYaSEk6kwJn3n1o+hr2UDGbWPhLhg+JLqm+rk9yycsGgu9jwhH7xV6q1X/AmdbX
fj1lwtvskpJo3/X7KcWocypvtYYfrC7RROtmfXlqWwiwxV3XzBJxtRkmB7INrsne5enKpVm/MaSD
RXSha265fplpBhS1bNan68as2nhb1fdJyUicpRwmK//x+b99iWUnmYi2M8yjfI/1nYkTIfKZModL
MqVvPxpVfeMQEIjdESs6jsGiUl+ygMXKbMEWi0KcPPHIwmuyCIMYdd/DoabXpXE9Z5BNs4KSttJT
zW789oIjEuKpHb8nY/qVOZCb6hO6KYEbXSuiDynzp4IseT9BMx8WGglXiUpk+4Svak7YXWNenJnm
s5ZQaB72EeY9jULFXp+Mc8uKph1zeUh6/lythNtPLPSsNw+zT86KqIMzRd+aV451pD0VWv+hLHQ0
s0eeGsQKewGCCZ1SztzeOgWtmXBTVR8UBa9JZZJe+P9FI/83ohFdqgKW278XjTx/1BkU0t91Iz//
zU/diKX9ZSDIcDD0E48O/wrM3k/tiKX/ZZARjwHW+IHS45N+EvgM+Zeq8bLNwlDVOdN+SUfEXxZo
Pod3iGpQpWH9b6QjC3LzN/4eVCp8no7FF0TVAr//T7glE2ZE8bb0AtP5ZncoPaO7WRvGTRxU+ua3
HfMvMHj6HyIVwzY1nV+KrIaEc/bHHxA8n/UYTpzA96ZaS/bC7ihA9Uy1UPgBwUT0oX6nGUZnZFep
0xWBZa+VgnUwY9yOejRyVkZKJS6Kmuzw7cBNOxmnYGsk1M/sHJ2KrT6WqSFdQJ7nKGXmWApcDnhF
3dpIKMOMFolrkrVfYJPBBjeYfKNi1yv17X/+oRayot/36vpDpQntz+FIWRzef1bjhGaajjpmWG8K
DG9suWT12CYZN5Ik4RABoKWpKyPxzVDTzzTSEbfWt2rExKz183IXlUhb/MyDm/uZGdklTfuBfrVP
/kwtdxgnMySxIJUF8DlRNNQuMu0l6cLiRI4RssSjsHVYpEaD58QQ8G/0KytIrtKYpoyq77Tl9qkI
tdg7VvwcmYyD6RxSBwxz0uSJUsIgloZbWqDYkSwW7RQvGDv6hf1jqfiSYS9vrKB9nSqUo2FQEdmt
PeXRpOL7CTPXdmKPUQTnL5ol/kn0qcWTh+T0lpKITS6ADrkE/+L8UaXVbaIGn2YiqIIn0UMJAFwM
I+4Top+3k5G8FRX2Cd/p3/uKm3FmpsP2vxyr5aT77QpYjxXSDkeTDnBULPL/fKxU6tnw0mfHozDP
FLjyqSQmX5wWi0uOpzlnZQFdq+vcwIgxyCM1SIqaQGZTeo1Czw5jKKbE0AtwW1F/DFXyj0zqeAJp
b7TMxYCuysp+HRsENwIpGSLQCX8MgeK+GRzqkmzGmuC0vU3Gz0uvpnIJjPmUsdNALcL9WxEHuYkL
zvuqV8BXk5QxG85XZu4joLjqNQ3zi1EU+HYiGYOJwPgikzPKkeduyG8zEt+2pCBiCuovAOS/NDK/
9RHA7uWJHvtxEuZWaOk1sv6bTrRo2t10zE662lBv7Anq4H+Ax8NRNHLAJ6Ht3IFuVklUpsBEe/PG
caatZaSPY5N82nVy4kDdZw5nzH85Tv/iMNlovjV7Fcz9CQptDL1DsD44XqSXjHnwQ7AjUrWgkbRp
xQO1ztf//IHav7qIsTCjq6OrJx37jxND9lqTlRqfqI9o2kzzdrYpCRjLxWDm3UsZEX+nEHgb2dj/
Js7gqOAIW4VIdojKGbaDz0bbERXn9d3bf/5u/+qcdVSLkho3U+HojBvlb0hfoTVQoKDQeZa4OE0B
hAW/IOshvkQmLWAP8GmwCmX/5Rj8i481VM3QccYhddaNP2CtTi2EnQ6IM2hif47SfgROpKJrij+b
CkVSMBIr3tiP//m3auryZ/+4QqXgZctchqn/Y4yKA2KCBi5cmslaD6P7hhQHeDtDevFLnGpWiesd
iRh4rie/sR6TxYdO56onNVD91DTUyJhvXVr63P3D7MqMMdnG3GR8NZkOSI0uKThC4gCwNccT3TQV
dnuZInVJTZhSDZXQdIpe8lq5yw3zlGNndCfEZCCbmPHzubt0BOQFuWUfl0PLuXlrsgrbWibLqiTN
jo65zNn0M0A8c1N8CSaKaBaJvy4pN0gCZwg5BS1s066/tepTUpKIB1DsxvErH53jmKJvQnA54OuT
fLMhsSi1VUQR+k6CO9s2PuljnzVfJNsYN7xbZpQmk5QOD4YcwmGm5caTjvPFCBgMVKOnccZhK6s9
ZSPS8EZEcFg4H/W+eOq05f9laN0403SPyzdlBQ2LrYucRyPgwvNpQW1kpb8yhd+AGWJ0mKxmM1Q4
wYSzV5E/eDUK7KJjFjwaQYEPOPsxF4Xr/G/krsJgzvTPp4StqprGiSgsG06cXK7d3y4AX5ADGs71
6AUOtZtB36M6uOnAox4Uvync3rmzVWwUoVZeoU7PgDNZV/Mw4+pilTVRJNn2u7S3MZgT2bvxbYr2
9tBtUnqEe/RPDyVzFbQkA3z4jBQNtQsuhdCeurjRqJsllUuYFzf0LTxzIqOMngZe1YH9lN8iXJ0w
CWfcYhn6CDqhWzLK1E1hsUDREAPp4AeSApMY5azPxadliUjdGtL5WqjHOhzunYKgp6jXiD9u2oNI
jPqqmI3v2MyoOPnT41iicuOetSs4naiqReX8oKvhhTSSewAt+YZoOB33GObUUhOvzkLHEgYluSy3
oLI6CSggZSuhLrtzxxQr0DJshxrlT40A9jyn8tcrL6YpN2MdTgc705+auXjzi066dSPhjkJEAav6
EMdKBZnKrUz6C7FvXWzUZ67ZKNfVDGch81GuttYdnwu603K8oIMqltnTpgqHBxgQnugjcIdZtDWT
gZZn3G1t9pCVsquMZ3xsjTtW/X1eyc+pIs6YeIA9sVId+lgn3ppgAcEPhHehJk3XktThzESj0R6X
bjpDLBzpMIy+YHQCQsO+2kLaRaOvSPZeNHc45B0iNph8lclxBAftSv6tK8zpnamZTQQafiyKRsvs
lFQGzd9ikKP2SUgOIh8ENLgwbpoGT0A/R7mbxPW2ivWCuB2KrZQknA0qFuAkNZmFQ6wzBdRJA06S
mODGRJzrHFt7uQzOOgouOw3bnY21YovQ63WSNKnHKnyeg/QhltU5ApgRm6GgzjnhJo1CD+ill1b6
lsia/WDJQ2hwMky5saUr3DHJHRNOO6/CS8bZXVC+mpw7JzBxSSj9Q9DA/Cu1+ilb1Eq9pt+FMMWO
fZOctUbM7zlxnAl/hqHEPJS+8SwreW2qVbJrtFDhNqTTN2N0QYDEXVAE4qCGA4Zq0luK6ClPxnOs
9Q3sBZUiWVo+AbyBDuqkhKqOhU5smXawMlF7RsJYGiakujiKNeKcoBSZRMzlyTknjRKp4mzdFFF5
nkP9Zuq7Xako76zR75i0gthJLNouwKRgfFQbze/fepHfByrHP6tV9Uzo9anBaCh6ZqiS2UpBg2af
g77BQUWXLecWC2PVawg7TOPojj491xMN40bB7IrFA+m3Ii5z3aCvpO7ttlpMmGWEaGMzvulcNpsR
2mHpo3lWhvgqiWNu0dmhqoq3mhAw9IgCc1E2UQZFUkrHX393AAuE3feKu82xHriOnZG8NOlfp1X1
QJ38eLcfnPCqnIC/2UpOBxgiAeG+pRU+J1n/UVl0fXrV97izXTcjZr7qra26R6cRXxLjBJ/vVCHm
3kROEe+SCSssZb2Y1tHwkoJ36lqfSXd7kEl1PY/tzE6wUGz1ebQUVTZlmD3Vi91PpEi0bJgAMhkf
UgcIVWbpLoVekomKvt+n3OpzxRY3bY1qeOpDQTySHwBL1A6KMKj0ojUDoHLpc/9xUGh/jMV83S/2
tVKkb3HO3gnxo1G7vWRYdGjEkajG1PbFEYwmSqwmd6WCWYg+J100rbozAlPZI7wRSRx6yoiktKN/
yroRbzXKr1CgrkSCzd9XhyfyAyGX6Yg2Q7GJDS5mbPTOohR7spz8TmnLm0Sn5JTbKIUH4oxa295V
DRzTZraeLNY3xxnj2qYcI+6RM3Vu4u6SQ2N3R7sN053m0PEjJObdjx7rxiFqb+KmGep3eaCi2gko
AumHdjRCjMw4eirupHFtnpb8CG4KfuuhxAEujt+vXRLpoFFZCEp1HOM2TdpheCrJKN80ggAiZ+5O
nXaMBnovyaQcopFjlcCvVKIvXOUNIBFgQ9JxnrvGuRs1xurASZ6asj4YI6WgVlWDDcqMDHFzQ4zi
0mbXAb9gWcXuX/bdXqVhp9qs/JhHkp3UodOe9dfSMd5sYyPKjF57wbgZ9d1ZmvmJ0uA3MBp9GnzL
DH3cZBV5ucymntqSYGLQc/G2JKAH1NeLqjjf/CyCNzqwjPCV58QE+GYBI2St31e7Yky8TjVe+3p6
zLi9gCy0b2KLhPLWSj14XCQssoxM0lPnWHQ0ke5Iu+aL9sXLgJBiQ7bBbsjDa5yer37w2ohzmofI
lBI68bGOxBNKEkVY4a3/dkC2uY0Y3prZ2U1jikzfYWowaJKUVekuQEUaI8NLaIIirBUiyftYoXSA
0Adl5/ykdCkN/T5E0J6CNeb9XOWeCzJa9qTrWWkyeNqkvRRzGEAJkDtRGXDWDbRd3OOoRag1B9g+
j7XzOS4fNtsFlxr46BCH4aYCq4O28ykULNf02MXf99YqBcZs65UGtnxV6rs4Uu+zYa53itXiwlZm
xx1ISdnkdZa9oXLEuhGhdYnjA3VC+r/UY0GsaR9hrCI5nN7pft8OwyJTpopwVMrxtbWCSwupus/7
vZNjMy+k8kRkp3EcyWGcBvgVIxMeCpcz/gSYBdvOMm6T8iza/GgsgkeFlWtj7H2TYDq4Mc2yAKx/
bOQsW+wziMZaU94xXZ3xIf8g+mVuNyvUdUZUNpAsqiM/F6jkwq5fH/3aBEuBIouTbqt2SzTvIkXt
7eAw5al9MJfOg750HsyK+Xc7F9fTmCDlW1RuMc0cwOHkLax/zW6FhWsTaqYMPMN2zgF2BmQJ7XW4
hC0kkMhrO4v2aAHbU+QLRg48PpvQQmwOLOfQ6eKqlOqVCkAtHwSC9lZcxSLkDM2eOMUZdo1EX8Q6
pFsGzEZk324qBRizKtrzbPf7qkEYHSjJB1jJ22GmVc+Y8yG19MoK78qItcc8BbfgGq6YJo0uvNzb
oWie8iZ5gIuGqbL4qIfxHEEn0WzxbnfmF+OEYuQ1gRiGDbf4EGlwK1rV1QTm0MJCL7fIv5hlXPWd
ybjePY1d+sEc6txXyzTFCMl/mhn6KIbZaPTrCbyuMiVLZ49PIW6UDFYn+8K676eEd9C7fEfcFH/V
JBh5QxWc9XduHHuFHlVJFswiL4Vwn59MMWJT6YpnonyL0w8xKAc6aeQ5yLhEwUgSNj0hk183+QCB
Xo2Sa+bd/n4VOs7YdY10kIdVdFirqCjdaKFxVfT3yOv71rTMVdajuz5azxVywPHDTj7zbJ0I5YO/
iFJXxer6yDY6nTKPme1CutFN7TyaSF+2pP1+FQXm88QMjxEKkCCm+jP0+TO83wOxiw36quQz7onu
ovRjpIWBchyDdxuAG0RLPpkEQHQqnPOR0S1XyaHSugCEGfWdoB1YuPZt53IRHOOMSVxU4PaF6SBd
Q29dYOoS9c783cB2t9Yw29i2N1iVnYCcdbvQWLBFGBDqDrg7y8lBVVSUgFcmrY2YN3Tum7vBZHni
s3vqNv7sDQpyUiofI3ou5E38gFYogIdGvOLz4mtjinmCekcXDXnHOE1iV5mfyTKsL6W/dZGI+cst
TVCvRtZ6dmFoyO1Zcs+4+zZahGU669tjKTIy35ePi3z9SYPKRqAo5wclvLXMpWTOIzG8X6qZiHfS
0UoSTuNvjZ98GuOMMSw9IvHmnfo6VBXIA0EKt04F6B216j1Kb2psA/+TNQGIor/uFIyuZqgBL+F+
iG2NDmNEd2kM5n234Nxabd5qJhoQU9z6LZrlYWIKF0flu936D7LOPWKTLSy7iWel3XtmwqiIkMGn
lMgvIrpgQbK3mS82vZ0LNzTF4FnUU9v3pmAFtZwx4xyaW5yWW2HOYpeF+16jeoDRhUgQOW6Neorc
QAW7tR5K2+fog8MnyVJyjXdLWXEoQsI4hvGutWpC7agI5MN0Br3HfL2nUAFJ48VH425N7G4isZ5J
pWlco8J7E5POUhtwIdOWUXvAhV/oTJqouefbrLYEGD2+FHaJ25GYjebcaVzc6+EhX/wqIlnFNf34
S8uB2PVz/ixUhrKYyuAgixtCboF30sneKv5wPxtAKv255PJI9GtFt+9USeEkwmy4gcR9r0QaABqH
qkTLXrFiqhipGb1FXXSn0Nn+cdYlY7jLNBU4OInDm2FUXZ59ztCVDCSTayEkqTl5Zj3IOb2Qiy31
xZBuXhrjGouX91i1VZxQR/AU6wHQw2VJvVRirEze1bXxLS2pDTmAPikkfUSKep0bD2FfxKCYnf26
SyGdD1gj3aVQOQVco5JY3/WvFck7c9uCiU8fXqxsqeMq0MHhh2TLCb4b2uQhG8fruKA634PSIKfL
sCEEpGKbziC9gky7gurg5RQbNpKBYocljWuq5biuxe2cYhyVbbhHQ4SQlQqPYmb5rsDF5WVk4Gyr
Id6JkcJwURqRR5McSvmUUDbKcIq0A5m1U/wlMKjCgDoj+wwFcIzQPzPufZuMQ8r3DMehda4GLdzl
SlG7cW/DOYuw0hh56zn+Q9g00SEkUZxvT7Gm9vIOmaiM4T+lAysFvJdHLZqOtQJ2hNYDq4JyV+U+
zsvk6xAkRH52FYRie/7M1Kd2OYEloH5XcZIvESpeKL4sj3M+JKFuptXq3VBah0ynOqeSnuDix6Mf
u0BSOfGoX0g3T85rTyZV4k/KKxzmwX6MUnGdzvKu8TltmUA1adbuLBRGaDXocS7n2GxgShtjfa/5
YJ2jfiH8dtVd0yDdD4vkU52503b1lc6tckGckqc4SaphmjgLYShbCvZqVh2EiBzsHynZIQ11NaU8
TkhIITVz6JyiIR3BhyUTfPrJpa2m+7APXlQAgO5oCmVLHoDr9ACFy4pZcNDb5H9K5CBcz/zC5gM8
EjitKDxLrQT+SI8PFx4FUicePIV7ioupT6P+QKstg+u6qZ0SiFp0n5jje42ggSF266PaYMF/cYYC
Rx4Vw41qMUscWeaQK+QfRKvcBI6XFdGxqFCACnwcWA2M4QCorzjSKXiJjPZObQavoCKlEfC6oYi9
yG+q4qDlIcfj2WwzJmNBoG4H863WyLgJ0unJnC1Py6z33la+gf5BDKopRM0zg6tQ/GhMC8E1U4qS
uluzvinB0JYQe91oGr9YclDQZ2Fg0VN4Rhrrmhw5ubPwoHqzufYdgedTPIJCRSUXXatVeq1P0V1H
VNMuzdCuODHAzRRGfa0GABHNr1qXvrYBi8XIhhveq/GOCPtjYqn51lfnnrFIvi48ov3QVNeKY1QH
SrbxOZtjZ6uojHUoMJgJJ8V5RJl1Mtu7yKCeuYk6b5oJehJS//BnUdk45asZ3RNf1deL+bRuArVa
XBJ/P6+BD6ekkoOqKOxzXWn1QVeC+5pvgKAxndyFCOD2ozKd0UbA9EuAsHNf2owzuVNFqE+0781a
Pa3PndC/Qci+kuYyqot6jjhTevNg5/TqrJ1KsQDzJCmz+aAezCElXEbRtVObYKngzsjDUgbitD5a
NwQX0DFl7N6l7SRO68bv0pA1bsJsLUz0H6+tb8yIhaj5j7sgpk5YF/Y+DvSHoNOjCwa3agBLJJSk
wAhCWcTLffqTlExZGjfHjuFIntHpxbuCURuoSayefm1gUiPBNJZYIhRrZwXmx9oa+Jm7d/ujB/BH
DOAfT/8fTQXUlmzNfy9KOL/nzXvzuyZBI1yPf/IPloXxl7Tp+hNIJ4m0FJrztyaBycBfiAqESiKq
jZZVQpL4hyZB/Utd/rNMWk4O7/AHf/IsdPMvx1FtjXWCbtqLcOF/I0rg1P9DKgDPwgH/auuaKWk1
mX+mleIZtVMUkSZ9DR9ecKpeBqNTIUcOI+CYmdlVZB7yCR7s1FX9OVqsegZIcjory5Kws+yQQDMq
Sw0tkOP62poUvj5ag+R+PQUVwaSxlt76JpFckW+Uxx9p94tNbn2kL4/qrqOzDrXx75d/vbe+lqLt
B0n299st8OlDqSdn5mUpwRYoTPf0dGkIL2kG0Rtxe9oeVk/vVwqQKZmdEpVGlm7SNLGbkL/VNVFO
TEpP2TEuwt1sVqVXO2rKLEp9zMH7ehoj2hAq4TkFy7YzTfOThUZ1sLiHGZc6azy7g180ZxJ+2bJp
fNRV2Hlf0F4bm0kfkQ6p7O8jOVPrfkSrvoc6SjVhrH9K+vg8XJD//HTE8UnChrpr5vHGSqntyRAe
YTp3V6t2Umv8U2mCpVilfesmlRTO8mXZbRjtBSY0RExHskgVcX1aN0Dc2nSzPpRqV3opv7nIAsbC
HtrZr6+xfpd5+ULro3XD92j3jTrcOYvisFpsg78262ttwQiJ19jL48r3qBEQHMTSNMZaZRYpVkbX
lNwmDQUvu27b9JhXad+6UTGua0Xco+dA2c1UP9jNbQr/rA8fRicaT8UoI8CKwGgpPJsR3riFXL1U
NHwfvrOollzLGSLJOLM6MpawNxtf6SpLjDKdMr5eeONNoPTOCVf+ktMQ97u8Ay6vF2Ae6MhTiFDn
U1SFrpZF1iafHeAYjL3I3JwciTOeVspZnVtW2lensC8rtsgv+vy0bkSXQVK26XwuL0VoBgiEC69i
zG3UJf6Ouyf6/WfwfTHJ/qil95giX6wJszDLrl20ikUqzbSPMJeRp+7t0I+83OLMdOJu5/jMrZnw
TT+0sUPJaJn8D3tntt02km7pV+kXwFlABBAB3IokOGm2JNu6wZJTNuZ5xtP3BzpP2amqk9nd171W
FZOkSBoEAUTE/+/97dKWDMTIcCM3aXad8H54dS4Re4b4EpZVDfjz1RUZCWu2GK+02+9T+zWYruLW
lIchsUlZNPsHG/eNj+jG3FmD+MNYiVECzDdAK00FZlWL1nAwTqDF5m1VgcbIq6RiOdcwiK5WVDW7
awl/dRxfdoOTkgdmVtXjZQf8+u7FiLE6RJW8J6HaICMUgXS3ljUoehWny73LuenkI368y13cysgy
C+fQ602++hTt2HhvhposthyzO41e0aEPHluPcl8Eyr6tWX4Hs0lKUgBVIzPGFlcAbBHVRzi2++qJ
ZL+ZQ0zTJmyG58xQs5/2Hs3DAv54Gh+acvIngVjoErI5rsUxle0hFaujWD2vF9KVMgYiFkTIIO4S
ULUe5JCxpzUDoSBWA/IjAdo9/pk4iehiDQQAaPy2zWpUtm1hbLKCKwXcj+ZEc9nCWhe+5eK/Fc2i
8cB3TeG3cOYALQdvYdqhcO3H7iEdYvTfDkAJY2hJJaT6Bp++RrfCDc2bP+9dniOBaiA8JPnjcva7
NZbXuk65GmA3AOiirPAqqmCyBUCXOCZQ1NKYwy5r2QOOflYmPzcpJQGxHgh2bRF1X57SnqQMaYCC
GLI3UjP/VEFjfRxO6GJsiGWbomrLA5X6LYks/JyXY+HnXXs12fdqIGGAOpKVlq9eEctdumJUU+9+
nkOB8W1hpQfygqhZ0gpB33rTKQmH26jiCiFW/3saUpSS7j1x4YL55bpnab3NtjiPMf2V2QmflQD0
auyIIwWIgQtqa2bggi+66sv1DeDLebJV8vO67EbI/QOUGECF4+JgWpWxh1b/YNBOHCPmeXZV3RCU
uqqISAygG5tSUYTLLKHObs2FYjg2FujaSXONPxQAUxD3J5zFNP/WezKxmMgaHa1Gr6KKy89BYgQg
M2yGp8vDQNDJMsueQloFpm79p7qYzqij5fc5hdNZEpl6HiMzPQNXxoRxckIE5VOyClkvdy83kM95
z3qjRZvAOOGy2QBLZp3VEW07xxXyDtS3IQa7oxQwehczy8+z1efnflTVrjRYHuUd0TOq6CiGz1w8
pprAmiDH6gj8gEzPIEpONb0ZPHgn0+QKG3IU+XaaPxbkH9SdRMrhug/wAQ7NAsc2LykCy6Qtjxo7
pyfWseDyHBgPsfUyuhX5uDYYXT2zmnSOujCnk0Pb10I2VVN19Cr8oSR0xiq7GSZzOozjtFAYRa4w
Yw0bAjsAr4WKIpBOiGDDOroC7lFgh3ukBMMZO+xw9ghyqqddCifSou/vKwx8JuUbfh96nH/+UpeH
EROhvdTTCXIFcrZx34b940QjNVH2bRcP4aGvyQG+6qAlwNnbZjXnweUGsnviy6p46e20PMVr+TZb
JzCXG4rsuPerHEwhGbk6MOHj/fyDp7gsQI7JvjfTeJfrarwWVsz1C5p6KuCYto31mJT0UrC/vhF+
dtX0LEuqbPgch+Xb3DJ5k2OTsvCmIGvOJmZ0vNEEX+aVZ+0xWJgUhzWV+GoXTONL5sDCDFSfbNLx
85zSTHb6C6BooG8JlQfK1AkKOy03aRwap/6cD+opDVC+RUa77FcUlpNVuxaTHuBni1J7fNMFDgx8
WkY9Uqs90RM4mGPvhYTX625c5oOS0qcX+wNkxG054x3tA0ppA3hleFDLS+OF1H7swSf2CktnU78o
8p42cfaiuym/xc6bS7q/RZzBQ0mAjeaLvm1T+m1xOfhkoL/qEvMti9SdZP5ENS5FNVDkh0QTeKEm
+MzMGNc+/xrS3HXbcsq25J+v48BbVRKbZVS1c+yQnOHV31mHKe3EfR2pZzLmT/zLOsqruyAeqXV1
6+jjMbQsg7oqIEJvXLLufaar/U6nA+3akS7dZOdPsVjztWLyW6Zlsl5axiR3MH9gK1tYwxtolKTy
h4zw52Zdpi9UgQnwTq4m9W4N/BeO2pNFv/yKNTfs04oWXDGAX1uYZHjTonb5EqNd6faUPTjprPA8
VQg5ID1mIa7P2Mxfp1Z+mefRehiiPNpU4qqfiB+gShpiMnqtnTI6Cwcz9RwTNaPBSgPuuxOtpAY2
zuxeL3hzSwfjAx5BrRMyF/M428p7jPHJYxrnLRRV4jP6XB+li8QDzk4HfpluvUOveEpuJmKlqUUC
hTccKkcQ1p5FXSMhmBeylgua8J2bHBlV/cIexKYslPTJLoWCqsFdRsXXAaMtEHCGvIR6HOBkquw0
z3JqS1sW0q9u35HaEZkvo7NCGdTjiDjhYJfu15RAUxYx9m0BXP+qvVGwkekR4ILXUzne0PEHCoLd
tZot1LxuR7CW9zUjddDw2NLhqQ8fUgVOBGjuhisdaumoERi8o2cb52NWteZhQRlPbkh530ncKCXt
5Ct75OUTCNatE7evmv+PCSE1JFI7VTStDCJKQkG1rZbkunMypqQtYpUK7J0cJVB+MTzMYURjccY6
3gg63o733oYNF0IbjoNd6pSeZGDuDXNS23I8TIG6G5LS4ywm5ZBCprshgZXOL47nqp9wxHopAeAO
hRz60pCi5m0E2yAc6XdAhhrz4RPey3fDIEHP4oubrYvxMNmFXvk5nIpvYQRCmxpKv8H6SdQVPwyh
ANE3SOcm9a/+q2Xa2TerUyiLyYBguQxEqP/SePjMlEZrTCC6P4eO3uIpiuYqJ/6MibaXI46tasWa
aV6Xa8OUJD7lSErQ4NuCgJIrL/h1c3nRr4fF5Z0XZs/lyQ9//n98Lo+bG48myGqq7SSzo3Bd1ch1
xLWmla9zeXy5ide//Ho4rpGOP/9MA175gN9umqCgG7owQ7nc65RZHUNUBA3eewM5sX95+nKTr6/6
9dJfz13uKdUye/sf//zrY5KSjvHl4fwppbj98/7lwyn8I9iLTIrLbNWvF/72D/z6nCEN1umirVJW
x//6AiUz532QdUecyEinq/pzso5x8TqN74mL2qaNDZLpstq+PHm5+fWaX8+V87q6//X4w2v0EMRX
BRiWDInpby/78Hmwj5hhfnhvtG7Sr+eKHrL85ucr/+OW9R6djNQtpj9fdHlr5pqdn47JQ2U3xNmU
o763MKn7hcVEmwDo32/UOuG6PFfPc02mBRQwQIfMtYZqLaP8+vvPx//5b/a/PuXy+rRB/99Rgx6x
wAXMydk6RVtwMDEtXpbCGYbk8e5yd7E1i4qpNujIdMwNV8rL5d6vm3ilGf16aEL2y7iYHn49dblX
IBvbqHYaATb+5Q2X9/+n5zhjYkqk/3r1r9eYnvdA8XzxL5XUKB+sU9QU32nXQByvDHf//0uY/ye+
KospM5XF/7mECeAgbuO34u0vVcyf7/qzium6/0WpUXhwq38ydJHB/zeV1/4v03YF//MsE/2nwD/1
ZxVTyv8yhStMVNcwe1HPox3+s4op+ECP/Hg4vsIzTen9X1YxVxn+b8J10t+ljUwebLBj2doRH2xA
8dyMfUk56Fg4TLDiqPX2bjM/1QvIUqoQGyWUsSsi0OuIBDbOlFOAh7FDcWJrRmQXRanwZ82011OQ
ZNAp7Yv6Zup6Op5B/gw1mwSF0dqWJKNDfuxWVILrgvGtJXkG0TG3WPXbxDiQQYcYo/ma2XXuw22l
g1sZNcYoOEHNZ/eujep0r5sWFzyqhar8QhN38YtEYiJAfJYMpI1PDsM0TV2aM2PPzJAAnSoHx10D
lnF7c+8WpQc6jI2o87c6s/uDspunpm47FnN819LEVTzYTONsSzD1c3DXIruwCqP/3uFcPPYEoGfQ
8nea5QCUemhUOewb4EJvVc4HNNXMqm7OfVKOS4CP9XS23Ia63any3PEOVTJrYORSE8qwXTxA6VbT
e+t+jaym2nraCDd2olYphZB+uvo8UQepzWjJcBvS7fFs1fi5RTBRQZwbKh13OfQqAPJBbz1x7dcZ
2evhtyP6z/bF/yr6/L6Mi64FKP3vB4htK2FTbscULEiT+quMPZndZiiHqjqCkHq6uBsuN5nbkpap
WpTCgHth4fZ3Zs9G2aADl1j/uTP/fluo+H84VmkESHP1VyhXWx+9ecKwSOCDZnIcDdTjcVV8xbFr
NwdQUfehyJ9RY36P7eyf9sCHOj+nCOZIYWlaB45n0Tz46x5Y8PUvLX65I5gSAoyofHBgr8Ei0Vom
7ESzn40kRqVJjaRaizxGC/gRPciJr6GOhKW9/P1+WLsiH3eEtj2N+5ITFpsBV47frQWJKdoRxXpG
O50dkRS0PZF4Ciq53X4qkS8bfcNCgTy5nUrS81hki2/AUoqSBaYFiO5NOHrfh6ny8CEu1t4rs/3l
o1SQ7iYpBPnDyae/32i5btRfrzRcX7BWujaOUVx0q3PnNz9EyBnAujFho71m8eN2PqAfQmI6GBqh
gLKQhTvxVo71V4USY1OHnIdxwEwRnHi5a8R7reaCoG1Uhb1RPihSa6K4fs4CucNJgyqBshtFrU1W
J9+6skIFIFqsXkHdbulyfgMvd4s2kB0h4vcJea4fOKBunUg8EiPR7YgS/wdX0OXA+PCNgRDzTbU0
PRsq+1+/8ZQCCMtTE+x3B6jcgBPc1DFBIuNz5C7iWnruzivsVVxoJyfUi+YGa3RAdwKpZrVG6VS0
7ZthyH2tABuZjUO6iASJI8YrMXlPA0GZkAFuAeUSnF1xEfCqvtoWWfDmVRba+L5OT9SOTXjU/Vtd
TsuhMVDvlhRz60BjU7J39hD80/nywZTG+eKYpqu1bWqKdZDj//q1M6vVrA9lclwFN6XXj+zy5a4J
sm8woft9/aNA21sIy9hNePwAlDrNrtnpFm0UUYLhlo5aR1onEhxWmP9wEP6nbWP7MIE5ePRoIf51
2xrcQLJrVHKs54PZpPq0ZOWXksjCbd2qJ+DZsGwNZ3cZDuCCO1eqImA5xEQqM+w247AziOi4qnrx
2rJSs5cZq0qoHjgsIS8NNOfLjoWZtTQ/HNt0rwrxtHjIEouz6zr3+FiagyFGc1dSS9gSQ3ffJoO9
NcJ4U1lVfkKw8Brbgbr5+69t/fslzKElio/MUsrT5MP99WsTuDbGoaqS44IYb8VF4BlDmGsSXYi5
C+QUNg0kOPuxk2c8XXK7zKSKW3X0mODuPRQQaf/Bp/dxXLGh0pg20RAmUxmHheyHTaLtQC098uJj
FHicq+ZyZ8Jl2Td5cSwybR+jzk0P4WCehec6WyQrt7Em6qfNrX/akvU0/O00vWwJrloOB1ebMIA+
HK8JGahGY3CadkjpHfu9jSbjmEOH8OMEexUYV2TtUXhaoOmT5oJPJ6oONNeIBxhB0clOP2euIDao
X5TvCExPAIP+/geUH/2F695yaFt7ipGPq8k6Sv928exV1jaqnLiUtM6tB/OGFk+6tb3yxRBu+ypr
AgPN/KxjeoZV9E0PVPihl5i3TpzfMqF8h62Ba6V6Tx0v+TRZJEfTbBoSN78XRhZuA7QbmxLPwM5d
cgq7wnju+6jelJhGod0z23OhTBq6+se9/2FYWPc+oADGdEsRTWF+PCOH2Urj2unio2lTDaypIEb1
MJ9RoYfbrgWlLLuJ04hFcweAj/h34MgB6pST06L5FxqeDB6MNDH+4ZxxPsw21g0TjLIY8Vcnqel+
OEAHvFPlEhDaMCbeXncIMNukTBjr5yfHpF40sUrcxOny6AbSWncgOmxufbuh20Vu0eKByGt04Wzb
KTCODqzvspL6aIvZOixZ6y+E6ik9ZnfmkJNCOKhwSz/KwlSjDnAo+yc5kZnUL4nxVubV0ZH4lbK5
e59SG3HaYqHUtXs0BwKlppM/9LC7/LkEIE2qO5lYAm8ZPr3mOnK792CAZJX2/W0hUtLvBn7HLoXN
VXVvgGRvJnFiV2PDjzA1ZOg/vdDbG+mSkG5HQPCl4xiwIQ9/f1jr9bD9cOoRg87ySLNCgrfw4XLM
dDUYYcYZB5vpx2FEB5vVyH4R4VrYAB11L/MBUT7cMzcYCr8m9tRf8rrylYVjycLVRfasxO4/0d2g
fetEeQLv0sTvU1bHpiy+l9KufQKqPweZ1x44n91N6MFYE0wzr0ZvjLHL2CQ5pYFHZlR1B03V/loF
TzrYtqycrsHyZH6zeF+SED0tZUPkQgV6j3mQ5WlpbaYdeD4yyFfMndbrw3QeKe1U/fhjbHW3dUb8
BSFlBFI7PaSloE0F5/Jb1BKBBF9107isFyQm/bD1wkOXypqyDLrrMGiig6w7XJ/4air6o9sx816d
kMTHgogGthjpfgPB0iiTk71MtECQKfz9D/RvBvM1/oXjH9mMw1z13zQuplcgD8nYS+BhiEIo2ruU
sBBgEDiSZkDxidNRw6HhUrso/sDJPKmMwDvtlg/42Yix04LwwTLbyBSdLFGC3e4ftnC9Ov/1EHJN
xnHmG8Ll9uOiIDbQxQVGS6DaOheux+FTHoRQqE3GdqzzVyOnGYXk2R8DKiagxjP4UOXrHDNN1rTh
ULNitVg0WbwLC7B/2DrqBf+2dVq7gqUD9nzP/XCAz27rtPaUcJQ1wt7H5Ntuwn58zRKd+oGoQiTh
aKoNu5vPRR5L8ivR2iaCNsg66EVEyP79BsmfK/oPO0yiW4LAyFKKTfswK82aysBuKILDJNEGO7JN
H/Np5Se5x2IojC/8ye+iuLgm9iba59V3LxPVmyy/4mFA0Cxl80fvrlPVKD+McDzPdvmd6Ux/DvRY
bONAZX4Uy3sgk6j9o9r1HS6LpA1wVgzWIsG9v4Q9dbQBO+kATfO+0TFLKs7qIz/lTTK172VVJqsH
vjq0HXkDgoDZNhxoX7En/SgM3c3iDQjsm/hbk0TR9eQQ1QzygnCJhFmw4yn6ovq+Z4Zxijy2cyDc
srXdP0x61TTlbTQ5tpy8Q12E5z7joxLEtD4cm/oqMcNHTy3ukQzakfRlG1UCDrFTlQTjBnnltI+G
9gc/d7upiaL0xey+ywbiW5Y1fKmcqvyaOV8gOz6YcEowHjjnMoytrY7s5Em4X9nZ0Y0sxsfAtANf
j1CQQ4SSG8UCmkHOta5V1eHEzsIRti4ubkTDR69otjH5A2Lriqo5M6C+AlZaHuRELrimJOEsNIny
MXJgiFO5CGdCzawy+6otAzsOVvSrcUVxsmwqTstgf80JoGOuR2nZ09uKWPubZXKnc+4C664ZfeFx
K0YszEjYCINoXzaB+rJAb6EL2UTDjE1a/JiXVDz2WfKml3mkDoT7z0X2S59tHUMU5qdR2tsvXARv
c8vwbqzEObZjh5d07bTRc0MxNo38kjiPhJcIQozB7DVRAFROe+Nuova6sUkou8fAgUDVBgUvbIt2
Si/2neCsXjDLHhcb+Ywklgieq34JLTJS56q4bceJDpfCqFabZKOajvrqdjTHkrAoTyvfcatG94/I
ps1GKk96TQ0oZ9KbNXC4p+aJZTM4cPIJeSctI8ugrxBQP99ERdkdVTO+jzRp9qGhLIzFVcMMGtRP
C0iQ4sWN7bRo1XR7llMK3Hwen+0FpB2TqnCrln471FZ31bKY2g1CO9usUmfbI5eFTiiwrVbvBaZ6
M8kiEqKpxYsk9aGpGVvL6lKSr0nItBG6HFRsPwg5rJksE/PUHqLAUvZ43aeYfMEgD6HK1vdLv/4T
Sl/rrDQfzNo6RwPLxg5R+mXS3RSBn3g9OG6LSCpXwe1KC2vPEkcccUfnFMrBhBjYCKrGYY6oe7Fr
tJzgUqYuasHsc2AVRHVimNlg9Irvsaw5V0vL8CXdl5IsygfE2VCJU9ibQWkONx42xBdyBAAgiGdh
hNOLWBMo7ZYOrmDCtDUijLHTEAq/VO0e525wTQ4z6zFX+ZlEjYHtdyhmdcMcqEry4OAZzrJXk33n
kUVxY+Z/DOZI7o4dONsp9cIbvW503Hp3oFPdFYaWXbXaYgrGKtlP5YKVG1DQ1otsGME48GQU3or5
D0Uq71zX1k06wGawkzKH1ERz1UhwVplFibu6t8J9vAxPdi4OUZkk1wCj7B3FeXzBJuH1LeGFhTLx
REw3gRq7nUAm82BM/dZav3jZ5OPeGtxmZyf99OJWXYpldnlOLXHN/JFAj7xo7lzBxqXkNn6OuuWF
HGCP8HjPulncGracOSDwiZ09zkv5snJnoSNGw3mQrHIZDeMITDqnlV+B1rlWkowWHaf250KEaitl
UpxnEcpNabTm15rYMgw86r71FhurNKqS1qU+YREfGaekalo498g5dP8oRzkQmGkDlUgw9FH0eWxC
y/ukDJtSx5yIs+UkrxXgIMJT9x1TydtZxzsmGiz96+WL3XDpqWkUZxkp1E3wPR+oGrBqfBdl3fq1
I/ujxOl+Fy+AnwnsfBhS0LquniKwtTRUnQLJiDdZ22K2a07Lg6Ojpxzyyp1J835rx7JgPS6rPewG
HdzxU2ZHZE3ftDc5VHut6pj1XIcGY5C3lEm+WExkcqdrT2MURzd5kZ2zWOyXrH5wIs7BspEk0XrO
xLUe9FCTtC0xCVO/iZG1NONbUa5ICLPAZo8Ah1CK2q9sNGQplm8q47eXT51anWzM2A126TQiDXNl
5NvWqz01XKtGBzlFZu7F3LSwnczqZmnFESoDoi3s9mig6OwK75ThqL0xB1rQLnlafhWdlyRpHuoZ
I5rbyhOoDGuPtuFTk6vEz0Js47nXIKWwEqLlS/VYgTe7iyiH6572M12K7DQuaE1j2RAF55XmIVwd
H4Y57owxY/qtPNiCKjvTftv0DkXXoETF0xf1fDOWzXNGqFIAMvoLZrUup3jDioV4FTe9nSJizhPc
eocY+P2YA8KgBtX4XC9GoFIJhuwiuSsb57pQKrkegaIzXRtJOJXk6pZpxKjGIFjnpfwUke9qW2cD
ZzpZxM0xMUrM1bl73Q6HwpL6YNekonLEHgFkflk8bV1H2izh5J5MvapPcqaA0mOMRvDZsYzscR3h
8KncJy9i9eDNyPGMFkg3/oGtacIXSRKXjL1uwv1eoaKQed+cTVVsVAxkP4iEhZarkgerNWj4p9ry
vcV9TifvXfdRcePZEYJmilx9UmH3gRMGg2A+LyOxZgbgWxOCL6twEBZt029KFU53BJN5ew9BSz78
aDtY4uliPGZ2E5HYRQ8FGHm9zaCLV3pIT7BOxFU+LclGJ8vRzrxyr+nhXNFNiXw3L9F5m2N1JFb4
xY3H19H4POUKgHmsKBHPm9oNnE/p2vDgOn7kLHBRxjAzdJoAt/CmIRi20PrQSl4rQtu6FjnJEPGn
uKfMyCnXMuhiolxTm2jrLGilqr1Kuze0Q6eJkXia8zuD+vcVKz/KTo1fAoj0ZyAWVKFpkLTqJRwX
ZG0tpGKSlx90Tb5ijrhOdYaxCSZa2fMU+n1X3Urd06Zh7uQ3lr1JbOcTU2rwZWq87oGXh3Hu+vMA
MyXqs2/zLij6b1XY6M1AMWZu5ddQ4xOdguzg2ulTQ2kEW0r/pcebfjUwDBxHMi6uBnJrmBIXCGhm
UPdGwLRNoIw3CSpEGLWHrAHweUEb18yFB1sDpBRdARDXwoyJwNiZ2C6BX5DK8XkcyFCuqW5sq4yh
mUbu07h8EX2X79IQBLgtS0xBKQjxSWMfG+v5vRrlRPkWkZJdvSRjQ3rj1Aa7wEh8A1odatvOn9OS
cAfzaxxJv07bcZc17R57Ldf3IKuQVZabSEzoiyaDcBbjiw0lDhfsG2t7TLU1OTwty+1sOmIcJS4k
JQe8L8gQD2T7HLGAY1pBBg/T9mEwym0YVd8sUIVaIUgiQwJgFTOSoaBkl6h9ItHntnWU75rEA8Wu
zk1J424Bsp1Mxh3BId5S6Y2BGEZr0AuprtntfYpuMg/uxwCqxdAR196BzEuh1mDxxIPJ6HUnyX3R
qH4Jx5lYOPWRvs7WYpBXiTdCum7qGaRDl5ak/2V/iGI+e+H1rFbl/kwUkGVCoGDmdtuFJMo1dmNu
ouAbYtpHpfNPlWoOaqieMTzHyMIoctQei3SbhOUUbUGBAN0LufB5lGWweHG6jHXyB7K1bT4W1Cb6
5wi32RW1RGsrV+ZGaHhHtYpnX9syLx5yoIoRlwKQQSvnZq0GmoMYwOhFn6oG1uocOIhhJLvXqSdj
Oy/NK5MjhuzBSZGve88qNhk6rWJ/8ahfgo2G1WPhFiQyxHnBVGV9ePnD5SWXhz9vLroRTfEU5e4q
IRmDYde5zttPu/tF13F5oUf78M/XXB7PtRmvV6Hz5ZG6vBAxLbj4ybz++fC3f2r96DF1Q1TqURAc
LCSjfTkm+6rO+Sn++smiq8Sy+/1j53bVp5L0fHnysp2Xez/f+fMf++1TAGh9KhYCmJFwoYu/bIbp
xARNhwlBl+u2XN7+Yft++8gPr/mw4z7ump+fs35s2BfPXksxag5vQoflut2Z+dFp2+GOrjCCf9QB
o57ePEJimKv2+8kI7U3lRsvJaHS/nwcq+4tZkq7BFe2SEbAJrWG8ly4T/CQfv+QRWJY0fhvSguAX
yqAt/AbUsT44UIJ2uuhl7CbFod67O7MjQy+uw25nTcPnMCq8G51n29ocA3IWo4KhDXdpnGOHK9Kq
vbLkcG8uKXLhwMiPTRAhBa6K65LeuyLgVrl5fg9galJuuiskSzAWINEOp4R1pYT5o4288DExvzUj
Am6RIpUvGkiG4NUm3z0uBfNzY1reUKk8rP7pEAe5ZSKlVDGx9VT7ttLlakrIw03mJOMxs0r8t6N5
Thr50MxrHwIXxsadgHtEkAMyk0DFRW+I+WUp5Xb9XukGaJR6CjhWbswZ9AlO4B0RX9HeNe570deU
SIptIUlOwsdLg1weQscgo3LXsGLbhKUdwIbTmm4XO43kTbqb/byyQ+8z81NMqXvbLPoPd+iJYJDe
RrbobNV4VBw6V1q8Z8zZBJ4D1UWjj4Kv3iWYiFYY9w3CCbnRwoj3U9E3NxQmmPcMJDzkxm0+1d6d
4R7rfLyhrvFmWsO+NHsyOl2ctC3roGjEzqO750QG7nXk5X7csPekN3+tLO/eoZu0bxKLSm5u+MPY
9TiCmtX/kKBK7eAOSZAKxLZqJIrzvZ1xQbXRnUai9AfV3I6Fkx2LYKSPJT8LoBcgmZmI1Dot2VrK
6YjGrxtW1Hcu3PywvtVmEF/bs3SuQJ4WV1Pp1vsgh90Zwm6blhlduibRiguoH1dTsJEzDECRE6a2
GPFhycvV60EnZ8WgpNl8ZVF7wCxCLk1TbRDfNsfVwyMjOpkzBABNThyELcbA2cDz6poG7qB1vqgM
hQUWauc2E2WAzyGMD5UVv6cTeVc5EVcBIa7QO0brgCrSvY0INCfJhrV5sibD6jiAEVXd89Xam5Vp
VdBXvoXUREFDf28zBC4QAziW4x6iuuP0hz7CfzruigrxemCgxiRaAIP5dC48DizoUsknPb3bJsRf
3hQhBQOVAuNkN5fqdRhqKAf6W7J8apYFktlCoGos25vZ3VRD3OyWsGM4BVbm2Mwki3i8y2BNpaH9
ThfJbjRmO4172jEAbsEKqPMsOAzaNTaRjfKrCmFoeAHuZTxUFSim8svUFxz6MnaZM6uAqlF9JxNC
EKkckSCbptfE7+wiwAtXpqMZiFGKwutpzsIurR1BLa5J6aywdjJHxNCItPAJfvss2jbfTBmFJNp0
T22bPqztgbnH9g03OPZl3D6lbXjtON9MSRIQVZ77ZkHXEuVhtNGygMQC1u3KNKduF4fDXZO18yYT
ZEa5ZmUd6tp5LXrgaa4NOsJy8IjrGM0I/Jd+J6vui5VG505b076Xy7uZoInN50+iGvfxjz4ILTS/
6jT0Xovo1frBAQhRAjQSDRj7xdKjHzDP3wedne96Q8++J0VPwNB8CKTgAESKEoEyLiQFfpbJ0VU9
g5spRJbvsm/MMaYujM9lZp8WlRmbuPO209p8DkXz6BVoJLlgoOtH3Z7GLx6wuEpgWWoJK9/HiXWD
VHc/LOIkbI8qqj0cnTl+MmKj2dBTDLe6hp/mGna+b96dGPNHSZQCMqVlWyQCukwu9a7Ph6eEsoWs
kx+54T64HWbwLrCBLy32Ln5s87r2sxWmWc7ZQ57mN7MjzB3NAqmt905Ccmi77joP68/eDCEiAYOw
68f8qSLTiFyrxN0aIzVwL+gUvr6VxWdkvi4X5jOAChqbYoLV7ZTFP5PObXmPYi28gU4Rm8lLVbV0
J+T4FiCbwOeDFnvuZ1rXS/iSpPZ3Uc8BacfMb5dFnZKCKUWbCf0ou8gHx2ZOI2GH0IGvW86AqDG+
tQnXh1FDiipYsDSivBk6/AWO86ItUiXqV7if9UYKOA1kZh0hy9ybdUyWk4U1NA0ozUHJhzdF7ywK
mn5vFO5LFE7xuTbzr4qJXt2ZwhcEnKFhoVw2TuqJPMaDFUjIeZyh6QJYUCEKL2PwOJE3sp7N6ZOW
yXQwEywNWZexoA/eIhtJLwy24dBnJcmwzishYInvdRggZr2nKPplsLr4jPHlu5p4bS8j0rtYJMYB
0J4qAba/JoG4MUcmyTfzzhUFEEBLVodckDPIesOFSO2PfVv4APK7YM3dCaISBp5fuxXlvDidr8cA
Ipk1liR81d2jUNQ0ajt7anvYqIa8klw9WarGPSX25pglwjo30brEa1tx6sruqfJY17s9MC9CmYed
VIO5j21m/AxVJ7MljSuJwdMZDY7PpNBbwxwy2AcwJfRyRKii90xFuCyPdLYXDDOQgux+Y1JNvFor
VKMd5EQKrUyzaD5PSX4ow+FYkf5iT/kVF06V9WpbpAjxnDR+DihkroGaLrGA0z2ZH09FQdJsK+PR
L02qeVy+R8jABtRaUGdQwNsIve+aXKu8bufktnOV4rAD1EcP2wvISydDL0jyPf3WmHpbfmW74QEE
X86OTQDwWAZzGoCDO5Mw5V3uUAGhWNHQhrkqaNNd1+F33C+4jxvt7hJRxTtqQo9JX7j73qpAc06f
llIW79TF/zd757HkNpd12XfpOSJw4RHR3QMS9CaZXqkJQiml4P2FffpeQH5VqVLU/wY9EINJJxrg
mnP2XjutQpxNQuBZpEH7GiTBa2sAzIvjhsWRqE7KQBs9xyoyERpX1enO9N3pLsVyXGHQPXES/TIh
u9MXgW8wYsfCH6hdlT4LN36AFHnotG+BiLbOEfyRsWe3Q6GuKb9nzTDAUi/nsJ/4WtnWoca6h73L
7bfwI/ODRdSzE+9l2cVHYtkhiZKbZ59cLb6MYQbkXR0fBn+Heo7k77reWTGhvnQLmCS+gwAHlgrS
feTrES1MV4WWkHQ7r9ZbQKWl8VK5/cNYNC9VSDsb885rWw7aVpnuWsPHGKXJixqyJDEyeUHCd1ID
/aY0JNvUvb3qZXhncfqTpWVdY7ObeVxzWPtc72wgCLWwu4vR9gy8VWtGEtWr2I9xjAjiAYEvmQ2i
NVvkUNcg3A7yiT5BvHYUN/Oo+z9M4iZreE2GQPFUSUhzYEe8LubttKW9n5T6jD7Q2HQD5Brbneal
eHX11TK8YIt9aEVH7bOgHknnXSh3g3Qfs9mWSbpae6R0S1E6j4i1jaHVcm2+se1or9eIgzS7oLGU
AiDKFKVkii3150CjR9UGCniRJtboyPQ4JaeCrFYA6Gxg2czvLWJui9kYvVzYAZYwI2TpNDuDlwvL
n8Af2gQumi0WOnu+aJCN2xM24yYHbg+8mBxAUD5lbmtHsGQsFiXubdk30am3nnE50idQ0ukNdS5O
0BZWyuz4BOOPAk0vzgu8bLn4SiJlusJ4RUEI2NeMm0MeN1TxMZmt7zLELQ4tlNBS2dNEFX0gd4Uw
D8acs7qEMhN3wyf8+ltvM9sbA4eOK2zO9mS2sY90X+pUflDTL5mp+aJy/wwClk7wqiWpv6EkNMal
f1j+z1wPG8Qf//7vI6pvTea7+3gOC6JkHWcrN5/qLbS+R0ge/bF5o9GMC3S+f3nQgE1tM2jQUifd
Z4CWjeKskW8QCZMTxUDe7Sqw1XKTzrZ4Jw9JdjGoRtTdOK4USPUkTuTrvMJ5lEPlXedqh+0oZ1nB
EUCCrDpfJE2WHqcryGJyoQ0/xuSBqRyUZnRwcQbtKAftP++c9+/8kDQKh/fJ0Ut6YCauRgye8Elk
xieh2X3/mRw7b0JjpgpYjnhxtdmSPEa4IjJSf1D7XmMrQ4NaAgplFSdWOMbr4zBfgGJGMkO7XO7r
ePKyGbISkc606oGnvSXmJA9OlOzRcptHOwl+VFalbPSc41fKbNuOiQTGyAX1bA/CC0vlHpPxmM5w
r9l3uty5XEvnP2unpJNCKCVqbJqeoTIyic+1NbsbXpoUexxq5kDMFRwtxKzWPheWPlJKk2/McW+M
gD/zfoUAChFNB/aSbj9yAei5kL1/BwU3T11/nzqnxFdfjNSgm+l3VHnVl4l97QrJ6k0b9FehiRcC
tjH5+pC2MuvBj7rtOA1QQ7X2wJr4g2gPL/gemO23KqMdCjIjpI2Q39lKf48C86WZ+Y2+8jxYrEAw
heLD5f8WlfSU6t02jB+IL++H2mKzWZKfimbpkDmAYyjyr52ekrmm4f7VJQJ2lmaEzWHd7TKWjIxK
ZGfb4zkJJzZ1801fFw31KJoOhP/mo1wtt6d2Ve2UmD37fN9fD43S+eBbXnK5W22lvakH4/Wvx3Xu
7KpfblweNzWms1Ur41IkBJkjx833waina1oNvyuzvxAhSqndjb5BI4u8mmpTVo7Ks80KYGVnkIG7
WvUc5ZTFPlAhLMAbK1UvBEpaa/qC90rj3Pk1bL86hYFWYWnvA36QrMfK1/kPhj53wkxlGyQYWHSV
0U3nrsahtdFFYLIGWdqPnHKw19qukHflsI7yod+YRX0RDB5nyz4aPTZJJwFj5XbxA0g0soRGFjd5
kcRHUASnoSE00Aw5req5dkd8OH2MUr5XyDx3BZLPSsuIXSq0vVJUT2z7bdZ01c40DYY7qW41NMoe
+LFpY7XiUcTVsDfagEW3z1zssMYYma53unXVa3c/hFVzG6Z0VzUqoW2+dqjN0IZc7ta72Bn2IVsW
looorkNE5jsqkez1pfht2wPnqDF6cLgA7+nxNxxNlGgMYIPM+WP/qgrigIlO+yGiVG7Bz/xsUudi
W829rNKbJYNfhpmrJzVUvCA4w/bsnvsEynXSmAeYGmvoi2BWm500ne7AdvY5qx2N3vBM3szGX5AP
XypND7bV3AhoCvvK2fEcuSF6A4FlGMLcFpDwe9z03xjt+YjFwdA19hJh+GS4ww0qZNnS75/A9q+z
hPNM9uW2K4h6DO2p3SH5+lB+sc/qQXxYT8IKethhge3hnXjCcSKPpjFOa0Wm4doK7N9l0fu7Zrr4
kNhdOm1H+piZq6ALrv2tmUyPBpuVjBCGnchedcv4aec58Gfqgmv6aiNcSDpJdGMHm/ej+9GspSqj
dUsTqe38chfV2Y1SL6tcNud6uOkVbd827TkfpmJrKiS3KsQOGGp0g1b1nTyTWx90txgxACSKdkUY
LOm2flAjGqsoXSdEeKobBXfYxP+dWKextO4mneZVgpJEw/dNAWl4CgRNYOLdfin6hMO1Uk55BWzX
aS9DNrwZCcvVUO9vSWHf1xa1Cmk+qH33GqbdtzwML7Y57GNq9mZcutjxsu+Ojf5s6sqVrnBaGH1x
LvL8B78+vmUjuLfS8CdrLTJI8/CgjcmZgV6lr/TLaopza/UfgzA+WlryDNA/hhRBW2P29E7aGzDp
ei1kM4N9NACD43vWOL9LhOYwPTHN1JDBpLjpzS80MO+dsL5rT7Jt4HbPA+VUFT9H1eLbDz8G4p3p
J5n9OhhiMo71t2SaSwEaPYumexldjeyHKEYs4AScopIKBfgYBO5vHJfRJlZB/7DgJvdTfZGOBf0V
nTB1eHVbza+DXqRmUY+JG4ruSSfmWji4Hhq6iZROsrXpA7xDqzPLAG3WeuraVXON3i1+gVSbzrqt
06TnjSeNWnqq0T/FlSxJMM5p9VensCWiPlVzWv+vkZOQk8K0mgk4MFgn3VNN2nxSlyupmHfhoFcQ
6jTKoKRXDmjIRd67Xi+Gq97hOEdgEI9tsuvq6mwNNDbYXN+FUNCG8a6cbUNG9VxT5LUC8yxHalf2
PGZpQFADPzyopF5a9KQorRk/e3XmjcaVNzoiJHunZe2rtk9OEz+QM7WqqLwSE7iKWygTuULpFycP
oxUHYCxYwPLB9koN6iTqZp3wYQ7ObnXlhw8fk294ZCXC3N7dRsLhR8iHymh5LcRlpZV3beIfi8Dc
Y+Bnw0A6R9a/UGDSyS1B/Jy3Lh0CO3koivGxk9Nr2QMvcEV6BHx5rlMaIAo/T2eifxQUsET0E2FI
kur3eoJFxZbuO26CBvBsG5KQp2+bSEVRYxIRkkfNLtfJBfAbpCQ/ArR05Oj636de7TaAOzLiQ2BK
3Ux/QQ4hqKFf2ervlCZO4HU5l/3yp5TDq0FdJy4bck3GD4KZgbhbPr0rEgkU2byEkfVM14IiWksF
OUr7DwhMzJnCuVejYNdWb75KpC67rKuaKZdYTD8d+AsDvBeHTiGCuI0PUIVFQ/6i1My2hVv+nG3m
HWs/Jp662naOL7YNhf316LI9NZpvNJOMdR875R6rAjavrkPXpqmsHobxoGndL1+yf0na6VZbqlz5
YaZ6yGYolue/VcqiTK7dfVD7nJSoCWB1bNkmP03NTyXCdtQm8Hw1KU8CgseKzj31o+wxqwmuyCtE
bUUIQbHvWAJn3Y8xsKNL5NavQQ4x1WpU9y6gmrqil/wuaArscT9FmygrskPIWGIoNCIQJmSegtPN
mxS+z9iHxTsKSqCTpp+LiTqrao+V14Xq1Z1l9GrpHwPHvDqDZTxW46PeJSj1CuQVAjWe6cuYPoW1
4VOi+5nLS61t/fRZ1Jyqifx2vOgKDF3Sf1uSvHQ2YuAgIjBeBBxAQEC+XljsL8HCCdrPze9E9PvU
RfYUJdCfQ00rPRst42qqkVbhhQOdLR1jC6+hWhM99+Q7afkowXevU6Ppdiw3o43bthSgJUjr3Bzv
K/p5Z9eQ9plQM22Lt4TERBgPZ5G5EAiFdnG19D3o7Ons46M4DPTEeteuzlDhq7NTRKAbBD8v3j3r
qM2+E+Dup2KgRK6WU36KdDaISTJXllBLHmsiULazDXNMM7GnfnZnxajnlgunJfJMy7ysMt0daTvj
MWp0NEGU9QOLXOSxZRIVRB4jR2iojzGVXJcLMaLcU1yU5sZE5qeCBsDtZ1cios+VkO7ZT320ItYw
o4WycN+h+tWqwjgPTIZr0mZqCDsDeSVtoz6yVu0e7UMZqtOjY0LySVVTO1ltQdakpPvVQZ55kmLI
trgiWCXGsbZzwL2uA2kq93rxHLSFfVv+sAIyXcTcwweSs+oMs4fpz+nlGRqK7qRppms4hcyrFqsZ
IKXMdJKvxwLofQ67/KMxZLTTtdo6pxPOKlFD86dDt7aqZlqrIeIf29evrj0gm2t9ZQPsVr2mVILX
ht0bm6nXSLDR2O7JeLJWfQclYXQVmuuZ5NXgoxtTQZd/VKm5SPc6OLteL4EAaKqnxXI/MqnfJXEl
PKMTBTK8blhbvcVr7vwoEmfQPuj8tAQxo6aU/MiDgjOvZcsQTodpbNU9idcHxcViFLKcSGMRn9qh
Y8Ky9kSzP8iJaLUkEttw9llioqOJMSmXoTaJoglZu1styjvkMdLjNCPoWfqET8QTB2k1IhjdyIqZ
KWp4sq4GW4uvbFdaFOKVkrpi00jH6zvUF4gHMFEaR7g9CuW4hrUimZ2pcSu6+CAo/LGCUhrcSy+O
yt5jMfS2gIDXakCMysTOb8au73Qm0I3hxND4g/GA/eASDJV9CeMh3U2yvisn4zw1Wb4d7Pot6ZRf
rtEbaEmzVRvM8pYiZUOQ8UWg12Hr6ifkJWA+ZhFIAs3ACDO178Y4XqcufyzyLqHnOfgrODOOF7KG
0wumzRxTS2QrG7MOCO+ZSeZpZ/xOfMBJkmoeEqfhasf+af43mcy+sd0T1OFWr2BOibChUN2nJ8fX
nsoxGu+cXmH3yfivl84KfsWbkhYPRaOsBhH4CFkSFF7wm5hcgbjSO/PAljBQFobmIYACVZ9P9I1b
wyMS4D2NGwS1+khpYCymSxz9THPTPbDPp4BqNWQM1kCHjBwZJqmxEYnm5iUhXmhl11iyA5ciGAF2
FF7JctNjOdeaBSOoSo/MesUlE99k0H+rQB2LsIWFGrBhm/r47MZEu3aZAZymnS3T7oDhuCc0RhZz
LGDAakaGe51AkFWcQZpps2CrVb1/1K2Us1JN5YMuSKkwfvmJS2hIhuKaaFdqmnF4a81OOYDOfpUB
EbNIE/ApheLUxIND5D3R3UnaZZuMGuF8jMND1ykNT25SnUYptlXOhDEOziFsy/qgYr6KTYNmTzfd
pyK9hVVmkWdBygb9juicmyXxPoN9x3z4rA7lG6eQeggVtJ7E2bsHe2awFVTyNK140ehC7axWvudx
DG/PjB5QFc9uk+E8xsbFaiOHXTDriybvX+qkXk0WMHFisbaDRXHWAr8bFuSVWTEdkmn6XnV1S1nR
PDcq9gGjZEeltZzfdJF9rJTxkeMropZX3sx6IhmqxfxjgyZ3CB9oJ6Q0wX1edgb+cfPklMraRLRM
V8J8TVFE6GYHjb7uMHTnxruYhLLNE4caOh2JTTQQP+7K98Uav3xjWS5h0UV3EJIbv8EWOj2X5l6d
U9xLxz41fLVeXheNVxgsEVMBlTlhZYXCHPdnZNMPrylSOEZ8blzzvmtHVkyzhWIx+6m9NE8g73HG
mMPM+jGnvYmi/1oaD8ujyOJGoeniaQVTMAPjWYN0IWGCUAFcfnQwI6acubzOzu4td4cNg1VB7FyF
3hSeWxlE3eTxZQ7rbCt4cWXiiLWLOO5SuI3Oc8ELyGq7WDPVQAHclz2x16dnNoV7ei+nRCQsNnHT
FMl72Aeko1kUg5tJbBIzes+Bd7KxUMNPr73ojG3f08DNMyRMc3AaHC32nZPMdyEpa0a4zmaUAAZw
TJrI9BTDxLPwnRxHbN7IRjfFOBNIaXA6Oea5wH5LKcat2WE+xQYvmepltw4q/5CSquShiwLrl3yS
21sLzSxh4kY18F8nWI2pmeyNsruBMyTsvuHpoU/3269Bf7l+u1oeaUNI+hxSE5Mg+cDw3+Zgh0CO
jHT0kJCvsdttx9Qjgfu33nUw1SriWbuJDk2CgbrGGoLOaj0hMVIq7Rfj6WxhS26ipBan9TkREw7/
R1LFHqDvzOu1wotiEjhN/YctGI8Stb5CgqZtXGLT1RjnQ/rHyBk5F8w7pTf4kTTzgXg1f+RdOY3y
NKR4yst4fJMtezGrpOujRPzYRqluwjFmYaSgMmsgvuMNphlJGpXD4q4ZFKD3KDwocO5sxIV6Rr5B
K8L3ZT6ZKvuQBvlhjG+dZv4MS7YOpctTlvIdHBk2hOH7wFpyyLtvIRT3tSgUBadmjh0aEUrEz3fV
4jtD6PnOKofsRIiA2NcYCJpWDtssZJNLnCTbVMIjn61QDsdeGISTqdepsZpLXbXyUtBzz+iZHoim
GQ7zGpis1+qW6gya0Wi8tUFv3DqWkeqg1Rj+0o2ia90tkXOHZ/LoteUehL0Yqr31BngqPS0XMKu/
h6ESQEMrzU1aRGclaFVggiPyasEm5JRP9mvYQ9VDNqJdxkGN9v6EE5xx9IFme7ebNPWhNKVFbpBp
nvTWPyFGYT00NF7JFn9fOdV3NxWEszXiPmw5ROWokMXBJDkfVKpkuxS2xjfFppkYy/n7o7x2JLtU
t2emqUERlE95HtwDzR4XDiO72UHaKwRO6kE6e5LL3R1FfmuFFoHGXaV6aa/W0OpxPC2yW9F2pCiD
p1Jafj0WBtDWWSb0805NqyGHkymPc5HWHydicICz/i3uUIImNm4G1o/3ZlJe7SHAUjZ5Ne6eBp7f
bAHiWOqVa8FKBokDiyZSMR8NaebIcD5w2DmeBZiM2XDA74V2iPdWjuuirjZVb73I0iGGIGO5FKDu
yZvqpWZlvK4GxqBlIKK8UgBX0N1V2TAd+6licrK/T/m8G21t9v5RdCcrzn6bvgS9exa3JA4O5Aig
jDhkNl1/Kmvdxs7uMhVkCSkE1V6FEsFKEb2IRgIXXWDWe6RErtumexUKhmtYx6x/XerfbA+FLNcy
BWwqWtS2HZPq8j1Z1jelR5tmCDzzGo6h5Q2X0zARPJfu1D54nlgIeixdmethoMB9X0U00ckBI0nN
0MTHOIaDxznpKYWBG4sIXYrYPovWgUImrjoqCpyrkWpiT8xjagYMWJpgqEmQ+0jZtax6aDqEJT1T
+wAU1CbqMTzWdvg+m/9lk75nOUcTQlrE3kLxtHG2nTvdYyDky8hhhUcJkso/h6Ba0/SO8XwHRvsk
vC5hxEpGxsd8W+fVFQgc86NzINHjGy76hogjjGhQIViW8KBC2rsxM9n6+jWho4n6oWJgp1rmeBBD
GXuv8HYZk63+QukacCg4mHWE8tMMEJmgD2jmXBO+AawuIntgH38le5FaikAwN49XXbPtEEWg2Wck
b0Y2fAkPN+DR07JkFLO1+N1txstSUsdGAkyRXTwyiYISXDx6imGd7blOydA+bZeUmirJbqXdXiIG
mZWSvUvRVtiI+TSlmm2m3KDXP+0zvwk9k/I5Ydf8jp9jYgvbXyT91u3jdwiY4brSMcukIFy1Tj+l
5EBKs3dJVeVsd8Y79iThtaILBWy4HV+7LqxwixQB1MZgfM3wHKrQ/ClntB8RBZ19BXDw5hTqxzA8
Bm6hfadQgeI5n6ZzZFjx3tSneh1gVvcUClSFqqZHgrAPkam1F33oDlnH5s8VhnbpWONk6YTOuiAQ
wrVczhMfQkqOfBNtP4dzCfKADOmUF+xTL6qbiv5u/m7mAoBHyvk4HyG1aH9Kd3yG23mBKXDtC3Ag
ft1Bc2TeJSP7QO2bTU4raOtRZ+7no8dUKwYpVonqPBIMLuFXRGDQ9iHER6accUbgfJ9g39opPmfL
SF7n8ZDzBNWBvSnD6D20/aciqe7zyfgmx/BXmlr7sM8Z1WKzXVHVWCOa6fhJ7ceK5bXeUyHUo7my
n7LcNeaTqBr4j5qCwt5kzlZIgJdBGa6x+nJ4lyw78N0CvRwpvqmMyG5aR15q75cJ22dvq2onTHPx
KgjAM8Y0PNr41J202nkvVeeQGC7uQO0QClIzSln+9BuHY5YVgNqaT4NDn9wgg8b3cjcbV9D9VtaI
mWXKmXydjkPboJHC5Be/W5ipyV1y9/O5q8XNtM14O4PiPA2S4a4mXGqlKPLaqqwV23k5Mej+1qhw
KzvFnV9yMqg5bumGUrcZGNcCHd5qeed1h0s7tsa7ylEe285QaMdjf2MVUU7ulfxYxOUTE4FuY9+U
LoMcGZ7GYF+rhMN/AVEtp0tATBQGiYuCdpraIr9vgAmhbeN4bZYMSz7ieAwbL9Z8M+fDsOpqktAs
ZpUCf60HI7YqhLseR+OqVCBPJ8OuGcBU/3dkTPluvl0dkVqxdHW8tEMqhGSonlOOWVAenPFi9H4L
RZH/a35swwAHHmlVBCXMnHm7U9qqttZ0zqQ2uuCImqv0TDohAWnEH8G01CiH5ArdEovBtmw5KBw8
TalV8+NlzGFtlr5rmX6sCbekx8jvE0f5PrWpKPrBLLADL8veKR5BXJ9MBz5VOO/tM2W6JIX50yzZ
qfgZ83NICdoOS3eXKqq1YeXz0rn+RqnZ3HH0Q8jFMrBYc0mcooGuzZXCId/4CXHuDVtxQkIY0hzX
s4Ef0dzBkKH0+mOlmdEKeZvFLF7P5YoQgRtbgXna5OAo8KRPOywaymaqcJ8luDby6nvBL7eJE/e5
wVgjIuU+agAoRRlpto7RsmWEvOXDONyJKuKDNs2j0bcvct5lpbV9kp1OiE7ANO2otMvD/kb0GEuM
KXrvNU762rB2rTuxY0tY1la4ODAg1ftgzjSjG4WkZHIpGc/HY7/wkYrO4N3+XsZuvHQUGgQK9qHY
dzIfWTfykw26/uhUZXy1R+Mjzd7BmA3faIOqo33GRYcQP0XTi5P5oCfReKxETc6xT2yzacflGllD
chdTeyC3FQw/vzboosylB144j7Rz1nlPiiIvscUojDwI953gDDoYcbrp3eE5acfQc+sEEc7Y0OJX
ZbSmeNh7SHo2ai/8izIxYmn2+OToaKI4+XFrdLRWKnfad01zE7zHU2wjZBvh0BoRic31eNdQ8ZrQ
LTmx/+Lmoj6U2HLQ4Vg7uLjo10p4GjAjRBQlWE3deiv1ljk2YAGEuaFYO2EOdLeSN7BHmFqAHD8I
HeVNwfCNkaZD1Ke18aVhB7/WKeLlxMbdBnaLDxMCzhY9ySfS5/8HrDyN5cf/+V8/fs1JV1Ejazoj
f3IGNV3VYan8z3TC60f349d/oAn/eco/aEIhABDqugUXCPwE9AkAJ/+gCYUGp+BfiSpkraiObrnk
rIAasx1gZP9KVDG5Cy4E9xsaRCXIOf/3f/9HRPpnEs7/EJmOnf4/aQmqRSYCyS2aq+uupdl/s+ZC
abCHq0v9EiJui7va3Ni1zrznFt0qwNe1BhqUs1wn0Sr80UJGwRcRmueajMLVpNXPflHhKTGDYWsp
BCJKbbbUrkoFSoakjbGWNXnBhVazjhLDDxF229DvOSrp8a17Y1pNKjD1Tpn2aSvybTHYz3QN8RrG
Pl1Ekd/IbTd3wmFsDppLh2hSK4DvTmD/0GhHMRLo6djoIVmssXzU26E616bB+RkIAIc+GGSyotb0
d210ht1BlYp6FKVZUP0emhe8Sk84Xl/qVC1edYR9ej5cXcdvDiC0ak/v+mGN1rM4OkZ1F9oaWnez
TjdmIH5iBEYd6uf+OuptccIif2Rsym4K1SNbhPOg0Tqn1qIeg6P8XkHNQbReDYRLfW1te0tT6+Sa
6b7wg/KtKJpbpI6XCVkUpeFKrLS8PzohW7eoDprNoE73Sf/GSgbCmKC2UU09w+okHtwA8czyDCsA
co9ndFprTh55ttm6GJtSliEUIFDRE7VWx91cDrmZU1TuaNw3G30repgFWYrluzL4ssvfbSuONdYJ
iO0zaTDKtxP0lS08IwuW8LpxMKWGunXqE9e/YjuxxGkaG/OuV3HZ5cmdUUlEgflI3qHb/7ab/m0w
516oHxAlFdkzm5I8mcH2YgLL2VWmbOTztDmAuEdzAEDfzAkAs+0EqQrOtrCnpAI30sU8zObXkFum
9Y0mUWp0bYYi3A6qlY5+G5K4ju5HEbey7pOLPtbxxqnp4KQEBSp2AhglQOPYdUdw0bESXdIERMX8
3RRQdp6kj2dQgCLDFUHwXcd54IDODwpsPR4pPemtrNQT/Dp5th8dLQn2AYMznYDfJuXDSyWK9zwy
cKapROZqsWutkDn1R5ZQr4HRMAk5ND7yhOq36haHsqcajW9p1XX4oHVaJ30W1CcdqFQx9fprUmLx
D+x9VJuE4YlqlZJWcUKzkq1zBCuegHuAYzZ4di2mW5esOQhV9NZ9ZNVaSHh42OAb9cXQXWp+xR7t
/y6MtHrdKcngWZWeAsogYLMnUt5vaufGu947MMVX7AbMDSUGeP5J/lpE2FYcajrrRn/S07B9q9r8
kbrQs6pCxynQje0JuWm8aTgNXR+c2HCSlxfW9ranlr4eRT+9WBE5N2ZQKz8UPboIuudeqjIzlYIx
BMgQVjaFJbWuXuuo7Xf+pNhbsBCvmp0Vl4ygT68sOpRhNtz01A/1K0lB59BAUjQPVzk+a73eBMGk
sOMQF6k67UfVlsUZi82ZMOVum8TI20Lhh6dG5TsYNfTeKuumS6Q4KtmHxZtmlv4pqAhK6rEirM0m
qY6+I7HH4HCk4zqkd0S0NnsWkP4hKo30opPrTAl2bq9BSKVtiTCLFpjmkS7ZooxhpeHXdIkURLAr
WLRiV7MW9PCfIRLw/RcpIZOQzbsuKsdad1pkzFBk51ioCu7GZrrxOeWo801oKCLJIZ1WRZydw9S0
Pi/SOL7kJi40m7puzk8OE4NuZy/lnasPH3QE8BkHkcECXG6CcuxOJIx6pinLY6Va3yl8GTsnyE6M
/cRiG369VoQL6yLPmuNyoc/X2rDBvfP193It1y3sX77T/uv+cUS6uvy93P/15+cjlxvt2uWVlrv+
uLrcNZjk1zSDuC0vsTxkuf2vV2x1JJt6oj07PzQnIs1LEOXkTujCSYAB+Pp5FSF2cVz+Xq4tD1ou
vp6TwC4jTWh+oNNEPP3rrq/nfN22PHu5w04pvvut6a9HImJRUs0v8d/fgbK8r+UBn//d8ip/XP18
2vK/fF7V3fjE6Z7uvt78Hy/99cb+62f9fORfn3N5zlD7IPztul5/ve7X45q6eyRkJsdD/+/vcXna
5wf8+uhfT1mu/f3w5cY/Pt3yGn+806+nfz7zj5dfvgI7ADv0xzssyw5QUkMfrNYUvunl+cuFQZMZ
Fdhf3/xy13Ljco2cevKSzRpL3PAWmJ32+YTPRw04NhN2a5kkqhfvfD7xn/gmgVc4XIoAN6kTRu22
Gsr7TBEowGcZaVzSNVgPucPhstz6dZestZTyrALHgEd/3b5cM+cnL6/wde/nq1CI5rX+eEU/BIVU
6nNKDW06iJXxnKkTdQ4O6eWqUiH7/vx7jLAYhnmEOPDrxhwo6SEpXj8fstyxPM8PR7Ed1B6AWeQy
DigW6vHMxaCWjxNDf5h4KcHnVUKaG0FQ1XG5VgMpIC1AJ1+YHqenEUJXTLgh/IE9O+f7coqWy1BQ
aldNahpnZHGq3YnpCh3NmjVwfnDYKuLd/bCbD0ZyGsX5+D1VSigDgmItQVRcjHPu2HJhzeEE/+3P
r8ctT+PXwKrT5SAZ0EkPQ4kEtbEPBpmqkTq8k5FRb+saefjKnUJ9bej9G4LZxwKNjxdRc8FSxthh
zakHco78Wv6sBrk2LJnvx56eum4dHWw0RxW2zdG14wY2QgtQIgjoas4XzXzhFAneuiwjSMcoSJ9H
7s2DSZBS52vLn6UE90s4zEEZrBC7Chc94Rr0GpjNiw7GEZVO9MxNakESmX9SY07XWS7sSadt5Nv7
xU39pU9vI+U3fJN+U8LtIvva1wFVDdatnq0II7rH9YhWaD3QB7VSX9mnKExg9RCEAuOYWCvF1Fet
ReBTN7HYlHpMvpcm9CO1IOw/gYLnq49BO81RXAD4MlbQAqh2V72J0rrUrEiYzvje4uEhE8TRhmWY
ahs9YVdsVdJHHmpRH9Q3JiWmo6uEAtbuyTZ6qBfCYek3i+/jGbO/XOstE98LMXfo/qFYaGzOUwGA
OGffcsyCVmPGUv655lohi6zCvHRU8T5/A45sdAtBW6VYpAQExvn7J5+pO/bSEYcqfVhMAOpsGbCX
zDM/pUxSNf1ueQ8014pjYpuYnvr56vJ3OuUsDVjmLc50NPs5MU6+k+3ZoJM2H6H1k8yxf2R6LCkd
wRg6I8gS49orudhCZ6bup8zHt7kEzKna2O1jEuaN+dj7OgCXa3/dNso29fCVYSWbR0PXpgypBNuG
VSCIzs4ghHH+SH/8bdlhhGs1xGy5eDwWu8fnx5m/7HT5xucLt+wJRpt631uOqeXjLQcc5XpOzc/f
YTZCOD6QP1s9qHOqyfKBl2tfF8ttMlG0Te/o3/w5DC2cIwPZP+ZHRWoONbh/30gwYwfwo8FEPh89
yyG0XPu6WL6D5U9mE5arsbEH48lANF8EFfPtcvH155iqb31AXmA+qjcZ9eZES5mR6/OqbgwUwR3T
IHQZD8fi5oiXo3q++OvPojG2mR74O1mRPNKCLfrjYlRCljvzbQHw6hkTcXRghyBC6bUPqRKJg98V
D9N8EYZNuRl8fq+mgg5rGPkuaNrfJfynzQJCWL6/BZawXFtu+/pTpoAmtFocfHMuspnkKiU5h9Gk
a97Y2zWiLwAXwxxgGPcaysnAJE9zZM5bPpDBKW0Su+ah2pwBkGwCV3A7U09TRo0zC8ONphjb2CD5
TtXuHB9Spjar5GioIkEatdZLQjU9DXoMkDB++n/sncdy5MiWbb8I16DFNDSDQUZQJ2MCI5lJaMAB
h/76txxZt7O6nrVd63kPKosCRCjAxTl7rz0MbbKNpMi3RmMTY70kpCwgCoBE5Haa7mF5FcsNEGj6
pgd2ClJbtpuhjqD9eSC1o0k7LFdHixN6N8b5c6ZiF39/0uqrPxeDV1vQNZ9KHOgAViJ9M6q9kZ1/
jEZlHYOmdG499Q8Ix51WY7lyVApdu8xq0EWPOZW+KAiOLkvrQ6LHiCS6147m9Y7+L5nqORauuo9J
ljIN50S26bif4yG9be2y22P9e6gzzMTwKfEmJ7mGd86u4JF13aah5bKGtKHKblW5peieHWI6w4aQ
pNEiWe9QI6O8YbBoVWqavQSjLd8bYYWmO2OqDdwuPJYYmta24dfIy1hG62qtPapZFRUxO9VOe7Xg
24OLuScDiU6mDC5+CpnFb4DkuXuLbS9iWxW7Zlf8OM9CbLbqcWH7WOtaPxXYSiOvQeg6Egvatqx0
3GpTyCWxh3leDgAZY1r2yhtxEoZOkXf5WaNWAXMaIwyQ7XNMbRyfcfQSIlXcpW1U3Ur7c7Y14jVl
ZOBKwVjOH4xlNpBA2r84GjK2qCgBz+V0K/RsltvliZV+KvddZp6qoDo31AW2+kz9UvuOJSeN6/6H
ISMMuwO19AgWVY9KejUGWJj+K5uo1LSINpH+y5bci37Tr2d0kX5YE3hJCBCeqMUYtXy1mKUQarVH
lH/ujdefPX8kH5w+7LpkLNmWSgf/+wDu3pvM/fBQGu3aFEFnjyi2b6Fv6KEcfr82MiaBEqIexVaq
Bt0/DiGKLJu8Y5iZ5rdqal4jcOVstmdjPXsGb4+bvbaxm28nMK50W5LpLm1xl1lQevyW2WF5d4ol
Q8hOaAnMGj3SYiDviM1mcVy+ggAFY+fPDwP1G01OtwUx5vQUOdhUo+zy1Z9/lsPcP3+7fL+cNUvA
GgiDD1D97d+OW77UTTfbOkQG//7b5WcFPJGk1HESO194KLptlRP2NlRttLEnsoalkz6VRTbfBbOR
PU5NOIP+fUwb/CSWiRsANBslNPI7LLBHqwiplzMFn9FQvM5iMreLbAARprsSc4/4b64BVrniDRzM
vqA9TMnC3jZxR15gGZmr2gL8ETWQf4u8+QpHOYMjCa5VgVkOzz7mhR7vHE6wYUUhtdlqeoa8BJzg
I0jxLyPdj5Twr9KCVot4Lzx7cdTchYaGHZbOwgfZmad5rNwX9CnhgRJTtzN6p79mmEnU7wcLhIVr
DGjuwyZ8qo3uxSUW78OOZUyLJaSLFgl5T4hkuZRcPuCEPJZmqJ+iHKmTkAn5fDO0EFWP+cA9YYxd
9iEDkuMgmoubNPLKlyae75ez8q5xqSeOfRck1XB2qAuvll+0vvYep3bxNIjGxNxDlEQxiQ7eE+v6
SieUagzm99oYvV1JHsGhhi/4Oggsb+pFTDSY1pVMrJOQtXFh98MNwXr94rsNw/wE0CnUGwhhc2Kg
j40nqms825mawkz0zI9Co+3kYVHZG7BOf+C73izPijbKuIlTlwxTL/cRkfiQoZZ3J8KynrSJdemj
yTiVFuzO5ZSTZx/60TFfpxJ5bzVVwS6T7fBe4Ftc/jIG4rBtpWUdpeNltDPH6/JzPUdEVETheDan
wrqb3XZY2+qhjLi694njfKEyWN1IHLg7A0blBxaZ5bXbZNFs6Xq7N/2gd8+KKb6ccBAOei7Hb+8J
dyPdERvk7w/Q8csXU4/puo1ZvpVdlx0hLY6/P0Bd3gaxOVxnl+C9zLTCg0myxgvpr7hQeDZz7Bnr
5RLrQjc8L5fd8sLtWv+iGm0+2vpEOJ+fBZvl6ZeoAFuszq9J5aLl0UfibQSAfq8KHtKIAmswWeVX
2dlHO43Nt9Gf6TSB9DxGaTM+RGRt/D6iQ8HluFr6Q0vgKNhTUx8FA9KD1Bwka3pRfSWjvQ+dZPrR
JWWwja16Zv1GddSo3ENgcaEtj1RMhPvYefzOasvcppHlH40glJeJ4OLf53ES2sCD1r9jNiSxwXMK
1g9lfGkQBBPLziNFBd0yvQ/fZeCJbSaKAT22YZwpExfr5VEaiLGymtprNNFxa0OTid4v6rMexsgU
1Dlcb2bb7vhX5GlQQ4SRnlCUwLalo/f7CMIlV/08yw8w0BYkJLs9YXECNoFH6fejjIwBQep/5JUP
+W3UFCgjRuckG+f3KQIMGNLKT8sBuugIwaRVdNe2XnDHFIFKTD0VlLyI7rzPvnML5nRP3mWQbrkE
jZQSvsy/8r+eUIV9aLQH687CO3aX81hEyw3GJ3XN5VWPte4D2NLi+1BrwlOSwB6qLVIIC+12eSRj
FgBpmNruBV7QUxfGOFNIo/3o7bflADnhEWjwmN63xiROAF3dTRu1+n3V8fH0PWVqTDE/WZJTihxa
/dGLYsHcNkvI12X/OPtY2fGX1T8lofO529kftVWQ75xwjprrEwed7m9Bb2mvWhs9/j5bED8J4jRf
Qy3XtnSzslvP0Ox7LqaAa90na5MPazk0s1po011SPzp0eQ9VBhLQqirnsXJpaCyHlBV2UoqzHxgE
UtjIdXNvGvZwmznS2pq9qN/0vL4sh3L3PHd6075SWsl2LbfEEQxQfB7IUmDlU0oEjOnKVq/YYlML
ScrVHoxpMg8snjBPAid+8iJK0ki8m58FV6Ue9No11exyE21yTUb3sTfat23kj5hwuL3s2b5f3h7X
9F97vUlebYlQdoxG42iCrTyPEqGgaQu1MnpbjpyJI191vWE8jAicDsMEYLbtm9uxq7unwSNeezls
ipC52sF01XBLbfqude4GPUL01+n0yEIv/jF32d3yWgIR/ND7znrxYqQMiOHImcZ+czawUa8TyjZf
Rn+3vEE1Ozk0JXPz0Mshu0niftq3WeQ8JT1g2eWQ0I1o63fFNdQZq4lLA9ZqahAKbJTKTiLbH0Zh
3C6HUqn7ILqUeRLp0q0X5sXe0Mbqxi0D/8EFG0Tx1bK/OkzxZtBo71lnhRtiQyWycSO+d1JojCwi
28/Cf5i6wvkaNQKCe6K3zlahm0dB/jB84r57a4bpbjlX3OrfGkqlZ/oL3l6O3XjoZqZuDwcLcxvn
6BN8wFNo/AgctB2zG4+36VxG50JiA/h9DvWklm+7KNDuAdoPt4YampY/U3+/HGZFx6Xh+3+98f/U
GydYj97y/9wbv/topvyj/PnfGuq//+iv7rhHb9v2PB3pla3rFtkU/9Ud94J/Qa8DwuYQquMbJl34
f+f2Bf9iS2QQFUZyoIu47W+9cu9fKgfK8FzHsz3d063/Va/8H51yHp/sMPruZEYEgena9O7/ngdT
6h0BQnE2H8TcDZuux8rT2fI4eTpyNJTX1YhdE5SGs15gKv2IkyPPPH/l1/gjJvcnVPwTTjX4QV76
nyIZeJX/PfQAmYDl+Ti+eJm+7f4jYaDNg7hFnTIdNNlRFgIGbfUGaXEtqZotdlS7aNB+enu76PdG
getSuKzC//Z5Xn7nGfw9t059Cv98Er4KrEO24NqGqRQNf3+HWkfqfe3E42FqievVexqvtVBNH8Gb
gqZPADUsIuseXsGvT6rtYutAn15pb3rGU8zDAV2c8VShR8PlZaNZTQo0mfk1b68MgeEalwIygtjP
/0NkhOk4//9TNwjCUaE4gJf5gP8Z9tNRnesnr0Vj6WH66N56j1Rw9uKHPIyKdTpidvSL5BZNmM4q
hjQTOtW9O7/Ttmdo1PLLMNKJXd7rOetBrqbNynThWvF4h8xBr2oNxUtv6M+jGVPVJ+9gzVqIN8mC
qtLeeiUPQwbEAxCg4SB6FF+0AfaRjji16ExgwLWfHBLyFFfzwYAOwcYeuLpupdNqqlIgaXmGVEs8
4uAzSakxsp07k7Yap8N28rR2HUREXeszhCz6G2V2N0LLC/UCoQITOEg/OnAIEtdQIvtN5FAp7sRT
FGkXbYwEdBiOyQsEs2Ypt8APfWDm5iFrePHwSfBo5eLqiQqdgVNvvL7YoxiBrDJDV3WC4ejC4Mds
o95JdXSDbd1NLyIoPI7pkn2qwT/IBCswaUPAMLLoVnjW1tD0AK2d6xOE/iMqveQQx+jM8pAyVG9G
30FUpTdDAd+o8514b4bdFT/Aj8pHDVmrCzw0IeHkbFtXWoDoM0jFdYBBtipYrLjiK9ftbGOlfgYV
MQooe575cyY0GzN0jRVr4xWYL2dINC7MGLKpXsFS1EQMUMsKJu6qyjp5qQmAbRYXer7BSkOCuvLh
9JYBc20YAECWV0pxKFTOtk3YUi2ZjAehKyMoAkoM61lLB0EKiGae5nMphZwXY84UEv2x3KWKx6Kh
U5A+D8LtgAD2ubZpG/je8Cbd9Ap54F5QUtCC7NpQV7Jw96/DInhexON1DDbCQ+7ZQBLF4X/Ao8M9
2US3Q+8SCgj8j0rf2+hk1+U3hcHH1A/DbnTsp6nmMw+6Yt3NlNVkNpvbDDp3H/cN3lf6BOUgX2yd
lj7mrlcCd2l9h/mOCuAhs8sKakhJBj3vnSe4res5/vZEdBrT/MW0fdYiDhb0TuUK+wEGxybZZT5h
zCaiQa894wuBmQjXYN2Qz7MCw33PFp1KL1WYgeXqhhghsstLneJbOSIzxIze0/JYXkFEiWxVlROq
RqTjUcCVmjbIHfQ+uWTqc58xKII9O9jNcLLSAVJ0QXEPrcUQ8dFVmUt1qdwbgmGp0UhsGcDdh0j3
tdi7KXE2bUKiQUukeohMxUWiON4SS7MJnPAOZC7vsM+C0s7qbVepC6P3ItDMNoDHqEC73FT5xhlm
DEYTeWe6Wa7HuD/PSeCv5Mjx0ZY9fL1HsSV2Yc1OJdCmM+u319QxnKM5WJ+mAR6wniYsikX10jTu
mpHjV9RhaRKoTW/SYXgtJ0euBZu9NQ4duHWV2KbkmyA55+pNlBSnTIoXVnbovHL+sCinQwMfZEOl
gI/Up7a8DOOVjmhW4q/akZ8CBRoIBlEj+CFxKa74mNnbDqtl8KsDahVaaJ4j7ZU0vq/OIc0lt30U
Y4h5GrbBbb5zAgqySnbvpxBGls9GdFwfVZBfJxCKGwKVKyvd19IUKuuBxkyiZMgUsdHY4qozhHGn
G/ZnUzBFgD81tz73TjcJnCXAMDbpufeGdp22TL92xq29fCJdy8A8DPEWf9YvZ4wfm5ExYoJH5ds8
6zGnIZccfANufK5IoGVIq8zEjjzmnD0esn1RhHhe+YwqM/1etK1e63Idt7wpoiqw0DabsXqZh/in
jXttHrIrNBIBJ4gHYpXCHT0enQ5+ZM3Fvs/15FX6NURRppflMmFuMMH6RpSpZILCjVujxytpBB/p
EKP2j34slwgaIQxwevQtK9xhMJkwmbCiN1CVe8ljPPAMPVHiP2qy3WBk36bOBCQkk0eXjuPKMDNu
cSM/Ow5Wmz5xtjLCOjeqlYLlQqNoNlkV0C5GL2bTKV3BQgDzN2y0Ytq0hvkVWZgI54RYb3XtkyDD
QGDnFa+B1+nrI79sKb0N9pvMjZFZIbxZLsxwYvJOouwb9rYO16bcTmS17KpZfpIEKCBV0Yjsu6fl
KrIChhU7mj+sODs3jb/1QApDvuPjrNUFLjPk1PZcnCb8MYjj44zY3wnu4kxmUsO1DbCvwM1bXc08
yNfk2O6a3n0v+egg7jvEM6j7vIHUVbjGSp/KIztCn+fA70QBXiyqv8rYCwgdynEzJTI8gtb0C4bi
OUd3H/Ceaq06UV8LOm6vrnrkqRIZoSvnwiqvgml11WMMVg6HXudTcQoN2B+tS8V0ljBjmQ2FmjiC
vt61+YyPKGLeSTEIGrD+0Hmha07Tn3bIMWyDXyTvbehbzdrrMrGtHb5tTSB9TH2qsgA1SiFAqXXg
KNksM7ZhM9h1QfwrpXolIUMh408Q7xfWjqCWl55Xj026uC7rAG3kuh91pkk+E6CwJuN9CRdGMUE8
7BzW+NbW6IzSzOKGl9l3Jrp3YXuXwsFaiziO5v06NRhd5jT7Lsdns6roQ9fhFU4jY6In1NL51Fcj
MRI2Y3Lg7osIO3knGMjMubgp9Wkds2rZqPfM0qMPsL6H5YVoVI1qTES5xiw06yyk64ZElPVIrBDl
Ud7deeA9TUyT1Oq6V+4x5tNlCWIkcNdrpNEB45iQXBatD0ZQuMHWS8+wnfcu+c84Atk4D7WiqrwS
aDVyQ4MOvreg6icCRg7xqyxkRwcZYVAfbEA5i5m/abiQFOegwk4TOtldA0qn1n6yKem5O7lVUKJm
exIrbwX5kWwbxrcox0Yg1LBqxEyxmeDdaSpxDSJGu9riD817CEJw8OKZ8Yz3QnZ6thFLgdsI0zVR
VPRZWF9ZDsa1dDzGI/zh5ZZFMQBPwqmR6iqyDEU3uAvTz4gdP34bBtKWrciahZizBg3xK7CzQsUY
HeC0Yo8L1VJ3rc+0WkwjH7eRrb1WQ/7t+UytTsD1UyUaLJLgm/3GzhEBKk6m4Kk0f7TNwZtmFK9e
9ECLBvqD3kz7Wa3jR1vuijYn75U8YGviRZZVdIi76UaajMqa47mbTEc0PMHgLHg/s5gBtJ+SiGst
OleuXq7MggumlMUX5ddHs6bkVyfc5pbH+5o6bxhU/N6a783uXarxNk0NMi0r2gBjN+274ZXSBJ6n
/jvMuXVmG2GyNYJI9BmTYrM9tyz0gB7F3756/KIHDQINz9UHAh/c4tI1+TVNy4vQPvMxqddmGJyr
dJlHKwgAsX7wsKDYbnbNO5y0ZcU8pDUt3MAYGE5F3bToYAEktJHsUd9FBteqpASCyJ8lYlYpQyqj
T0+zUWqbogLhMdcfxRxtuSlxbXOnL+u5aiwuyzIoMd9zXAnrZTBODf95WYMsg3gqmVyNVH8IkcYy
Ghmse7LmakYh0YE5Gl/5EjQFM5zBLWKV/rMokstYymsq2NWY+94bSZF5saBbRjPLjCBidi5UxEMo
s69l7eu5RFmFGnO4BZyOIuNKEAVzYDwQK0RS37rgulcL7lxm7wHbG0gsLCFdPTwmXfKdGNkVmjDj
pVs8kH8EmkeuK/toTM0Fucau6ibmP5+dNqRXQexHa6/UEnVWw/+ckVNbY/5kPmK14TcweYx3Cm1s
LZr+EEvnitba3NqT+5QH2UOZ8l73SX7FjQqAoVlbyF9sFOj47567BFt0iRSsa93bdnKuy+w4k8HD
Bq67h6R3rFmCs6FIWpQrF9vOr4lkVVN5808WKKBtuZrzInw2I16yeu3jEJ9QZl8w0vGJ0sBdR5Kb
qkq/WSWyDWHec+yMVApekKGmgIBYDSofLALQr+NNGtXiP0qcD7P81SUMEnPl3pa5ecn2Qst+Ldc+
zpRkn4RJgO2JI3LiTVgrr/tOiYQ7+VTUzZ1Xqvklm1m0JD/UegE9ynPus+nGVblKKdpuCvXe+MOM
GNakJzf2n1V7zcAMrJePeY4f8MXArUnJiga0d4kM/6DZOalBjD2oga8Eo+sI6JBi09LcyySodkJ+
6SFg+8RgsE6/1RZpQ02FAe1pmBntlutYzcO1bR/0iadV4LGEs33pB/80GA+TPhKdm7JEQo3wi6Xm
1XbdbicJ/yuc/Lul+0ddGz9Wo/a5Q4xhNkI1xJbvmGjjI2w2+2ZoT0IvkjshsltN8EHYhMnV7qwd
NK1+txKH3pD/EQfBPQltFyA8rBoMhW1w858l/uF9ypW7O2c6Q0zdPyf05RiUhn5vg47httfVLiWp
TH1NSuE8bExyOcc5wG7mlTaSrLUbBKD81aJS1QAMyXa9guxA2z/6venECeoWaIFKhB1bQySvmRP+
8Krp1IE2gPnI0sJ0wxeXCXJFvRQiVsYkOYdYRosq2dfk2FS1Oe1FYpzQN3QbPcQWjy2W4mZkncs8
+O7hoKJQwcOYOdku+CTlq92HPXdNF4W7sSdCB8L9icmaKD5WYpIgJzMaSJFpZm52B0kaOEiS3o3p
A0cvBj2uc8/rb+o+9aCnwMjzi/Zp0eQsOp3WE6BqxpwsgaoiZABlAwTScfaqTerDIV/EWRmCs+Nw
KfO40iGk+EQ4ae79ooH688+iydNLpCKrwYSwIKIq2fxWcqGhtgsPQBpdbMyQ/csfOVBoslg5NEre
t/ywCwkJrqCYbE3UR8e8T841OcO7RZ+3aMg8pyUu1vJQvSzip0XwtfyjG6TXIeP/rQFbfvT7EH+J
allUU8tPIYGhmtLNhB2wQqPRI1z9Oc3y1Z+D//zij6hv+dny7fLVIspaviIdhDP/+eGfY/7Hn/3j
rGTXUKmiUvPXy/ut8OqdFO3In8dZnp70sKwiFcFkqrRfyz8hJuM4nSqqhlojb5eTZ21AQvnyBJZ/
suBnhQvgBhv+dES4B1/R1TLSHwsbKFFjAeNZ1D34aUJ5u+h+lu8jz33ohF/vFmEQ/URzPyDGqdsS
LH187VqPbmoNXTjsIrEmlmnEepK7x86zge7RawXspWC6yw+Xf+o6jzcW9g78BpZ2pAoWsYvL5q2U
o0Irpf5x+Yrh1DsmgqYN7esD6qlLC8hpR6yWSYqMMI8IuMxjOPUPJlAGqO/sMGVTf2UsfUXIhuMm
wo5KZ4Ldl1egBChIOsuLajXo6Z77FjkTCTQIheEdh255qOgp4lwgLLEkdTRROlUvsF9yzQ1+dtM2
nTCfNuDbotSXxBDDFjRFgQKjwEWaJnd9xVb+hl4HODqd+KMao8YUhmoNognSF7DF0GmR5BnFJT5T
3sgj9yrtT1JuCjQyK+qJz2nWP4i+8laGLO81P5frsgmgcldbL3mJ9AiidauB8exSBjS/2EjSwYiS
1HYo3wjEHE6JxKCYg4mTeIhor7jATAwSivuZLQ3QTkwxsN+dmXV4GJ0hZjxYXXSZYSPCOugOc2c+
gXnPboc8iZjofMJzLP+XOdlffunhDa01osOG4mcgYSbLuv2qiz3uiXE70qxnhSj2QN0uTtrdS2Gw
BS/GUxRPbFdcBt7aGTais/0b2gR3ZTtselmxKbWGcTN0P5GF9o9S0ku0sIezuwPfFfOUXS4IH993
FRr5zegMONRTSNQQZc5jQegBFxBedow4RZOgkxVGdiiIJm9dEHmO74GqrLxyYzbx41i4LouWzL7V
ncZfQZFLyKDuCAmREPEHDKhtZrIWmH6YMQ3ZsrcEfQIyA3xJXktAYOoQ2dR8i+m+Ryl+8FIi7IYa
VJNyWoPB4/Gi97rug60t+9sgaLGOYNG96YnukUBDdaq3JIr1V8NuQiowZFcHT2ZCGXpgfWwOvUHd
djiJ1vKhV/tITsr6ICzsaoXLJlOE7U+eAfsVIwRyZ4lbJ4s2ZU+qbJ2E+PSG2CcnZm/r8TELdJ+Y
sqblaaTbIsluSI1pn9PArO6z2Tv17aaEEQhMuvqgHget0KZ7rLfOTVB7uOoQCHdSfLE1PGDivtpM
jfuMlRikREBVYaZyDakhpg0PVYMTS92YCGICVHXfv++pXXMBAQOk481bmOxMvT847rzxhgoLGZ3Z
VecYV9/JI2SH9lkfQjxjWst1D6agtYZXsoUulBFe3JC8AYvBwo3rS+UGd4XhPePpq9aNH7JeTc5S
G6ZnEjo/2bhSUnHhxGnVG5ivGJVxdxFypJZlDBjUBHZ3dPc3ZVB/5kN6MAYFsZ6sDiSSew90E/rp
0HO3NIOziYiC661PSkOf8Zze9YZ1q+UuF0N5797bcdrtSBC17vHmMRmLvS/DEwA0xplkXKFYeJAF
jOJOUJCVEZdtSNHGuC9HHJytS7kqcod5VepIn1iXH5rae5tGLz+bgKhVda50Z4knv/5VBPDJ1KZj
NmFkl1QRCgKkwyDBhzCPzWYOUZRbojnUnbXDNfXciuIuSEc4sCSfrurAOA99fzelQ3eESYwqMWsQ
183cqHm4clIf9X+0nUNQ5N0A0bKDwCBxgc/UFm5iR+5DOtinMk/jO3OYbsivg3BSZJcBjDBjp4HG
zI2b2we0zs4T0BdItG6/C+PworcBxaYoz7ft5L46tvMyKsIFu5dKoj4hQqE1h1dsChdWcpugJ7o3
cRxQDP5+TuRHOBNEkD5DWtwz1D0nADr7mdpfFb55NPcIvTLf2p56b+0cWhfNaY+vwxzXVq8FK6UT
z6oo2xDx+YSKZSVoBYXToU2qHcZiOhzsEQt6fRju1qbon23f3cymdyHARq4zJjHfGR9yGX9ZKDuT
sLqfCnoG3bSCVpnX4KNqI99kBkgcP98PNWsVu/tCkEltoq4g6RfBqaudT1vVMjQqjJTW6ZRoGyQG
dMmAJ5l32AKesd9eYdqdO7V8l+1N2BefAR1CR13SwHx3p97X4lMLTVWTtOwB6zV9cWoFeV/yHTjh
dvS0SyKas29jD66z5wm73CqoqjsyW+ze/IxNlsFm3RxK3XgdIvPBc+tdBNrAsaKJspZTA8phWS7j
5H6U9W2WRvQBuoPdgwNVSd9NdUhm84cxiouRRydSMc4mkgIqpRTa58o8gsjBsF88eHp+aiJU/cAO
hnQdpVm9mo0SlkdMmcpWxJ3ce7TYc6HM7S5QmFZJPG7TpnnVdOu2oB4BnuxVfTTqVIk3HGpGNgD/
DN53qf/DhqnKjh17fdO/h777BUHxWWJhBf8zYkrO+Ti6UbxP3EPDPG9948UJ409HopLySYnMHTpe
6O4JOr6JiOURGqpKg7ThDCy7aw93SnBl2waIUYMTtZhBruPUV1C3IDr49TaL0VGOCNRE8Dg9ogtR
eibSD6h42qGtcIrRPp6DR62gQ8Gw1O6RX7JVvZ21ct4MvPFTzsiWeA/SLz7KOSKI5uJT1MklXKy0
RmECxdSKtQ/JSNamVJZsn4zb2UCjSuf+ztKcfXPXjsTLaMBFm1QX8Fazx9GZflETe2OpsqmF+GqS
Wx+SOxJrQJTUD26mysi2NnKvojiMOYbpQN4i3wx3rpEBnMqQfVDg8AYnZoc9HLrGtjDCEtWTG97F
JpFl3bGVpChanEKPQBbdBoNHeQ2jxVFJyQakOKnvbcv8nnV1tJlcOW+cJLzWY/1LIBlzW4WjMIhV
1tGJFppzO076IRWEZFVlq7pMYtP64yemzk9XMuuXNhehDrOOOXVLKl9hjFu8hCsfiWNceadRDt9x
L4p9Cb6LuNdwFZaCbZQTvQ8a1xrGaxqrLA9G8tLRvEUbAueBjXUtmGwvxpnt1jeal75YE/ujujD3
5FQpUT1oNPw/lNOb/BVFmHfrGlSOU+2RCvcDyULWOs2Z6N2RGq1J8KA9DUcjNR4nFkmq8gIfwiZx
ImQ7GHvrauqGQ6qR7jdmeDnD9MswwlcnIiCPUJr3rgQ1T30J8f3YXSsaqPHIR5pcqmp+10eyH9qS
OR1n6Mkeir2jMWPbpE9X1Vtvco0MafHWBRROM8t1dkSpoeKk3MbkemdOFtf80L1PcbzrFCjbq2pI
Fggf1mWivcAw5T3J6xetn+7cJH4Bb4mJGh8AwZvNqh2629R09gOM/mIyzwRM6CtPjzAqV6Ttxeyh
gUt9BzCtVxuHXtcKGeYz8N3LUPgvNjU5K/u0Z9bXrPVcj6rUVLAXzorkIR3r/RDaB9sU7313Ntq1
4xuf9Uznlf8mdBGs19fdoJDiw851+ied7jsGG8IGoWTT46UqVhNfUDjYai3wAkO2VX9GYOHa/Ot3
Cbwhm+V9k1NGT+k7+cVacoHoPARpp2t1tqRiJy4wfsUfTQ+E668/NWPBaIRYRB0S0Lsai+XhKic4
qFOQNoc3UflLu+3E6VjJq2+RIW+s5GWeL+q8EbkNJv9XB4c8Rhf7BLcaGSMhzwrZ5esMES/JnpEY
NhALBbUzMpd3BhOSiN2N4GtLS2Et8bX6Hf+JoFmB99tbyIeXn7NINepu26QULPTP4dBU2sqy4uX/
gvYuuwrkOPtGSU0JYg74e3WIMLyd+lrdjoQwbFISM5teovcDeUIq3plxaG1Qsetb/Vs9eNlOGS1K
yrzJ8CCI77EsSD38BVDegG/7IqCEU3Lj7AX2MnWEejwRY1+A4KyeqyPrfDsX4dVC1qUeXDTdVqgX
QOPaysYbeskjSEJ1OvW81MNq6uWUcNPVa+cctbOP2G2pv459/dzQyTYwqqhfN0O4Vm+PennqLfz3
Sw14VubIao66WT2zmbBYwdFYq0Z7y/i9I7xmhZ1oJemATR74aL5Wx1T0+3X3U2fbQnrPUedQmf0+
PIn0vZ6E65DTwVcAEdVi3mDR3q7q2NupH0X8uiL7Sh0i2mQzd+xQdEDRRv6lTqVjDC2UWY+i+9Q0
n0NVXtQp1TFBdZ/PZ3WEek5l9Su+//eTivihesJR5dyoh+Ih7gbisks2z6k0lodTp3OH7sBpLEwn
bFEeAd8MMZjgLt26ZXUqmh96RRPLLyHQmBQWm2g+thZdvTJNV6R2Qig36XREVvLtsdi2uKtQDRuY
HlyxjyMCNJJ8uiwNfBJ2vplunzW8JVT96t0cF89RapJ1RVxwR8fcHOAGu6nOtUQtWi+5FP24vUtD
ZVFN7W8RSLyhdLNn0IaAXcMVwIOaqG0DeUhKCtlHSkGPycZ8YLfwqfBpNNy98yKDsGsu1L4ANsCm
CNk2eZ/1s12BEjYLT24aOVVs5GV5U86H2CziGysCj9yXz+GMA9BsDfZNAy5RmR9l1T+o/4qgNrdC
ycSUFEwiGlqIX/3O8CQdLCYRjJPxtx721S7xvjQyUtaNM721INfo1FCi1hMq3zh8to6F3MBqvBdr
Tt+t0vNhbzfrnA3DEDNDiOvktNj/WQ/NDkV2F3LZxpqYM+yebZx+442lczOpCYvQUzWiUKVUkM61
H+nPS7nbt6mmaxXEDm3TFMVJU/1K4iJ4twsaJg3Bz2ZiHSbNTg5BUxGlDCTYtSgKT8V0aTtMUikh
flHOwtZVLTO9RUEhy+zLBiC5rSJ2j+bA8y9/VWSiYgDN39FPbAEzsGKiuX8zNMZBL2ggmQm2Ez3c
EhrxVgqjJAAvg1glgGJZ9m42aLS0flet7U5/ErAoNzTTrmFFetxcl/5KNSnIIEoOALOIUlLNSdbO
h9KjdoBTOF+b6PqIf7T2cwgIjeTbdRr8P/bOZDluZEvTr9JW68Y1AI5xUZuYgxGkOIYobmCUyMA8
z3j6+tx1rTtTmaa0qnVtMiVSJBAY3M85/8RQZR7nvXDKYmdOw0mvMiTljY6+mWHEPMbEvUgw0zZx
pJcj/OyYo7j4ybwqoYqtdHyd8BjZYY/BpDRglm1IGHo04L1l5VMYUKSqB91z4eD2hbNtDN/eWlPQ
73I6mdkd4n3RAvoVedVSYYE79/KRrzTXoR+3k51dn53ZFsdZ4672eFGMuD6Dh5CMZ89QeqmWgFXs
L7qLHlO7LMH0gwReYxv7yU4dup7gXzipFuOULiOuLfQCpGTB/6rX0BkgkUyivPugFZR9pfR55mWF
5ibpYEVxmyzxuMEH/JTHPBej7lyyyWvW1cjgtM/s3eBTtywxvtHlvI9nfhIPj7WtU1HBCHsWkpkx
skYT39ZNaG8kk2Ff2PVzXjBqjkZXW5kzftgW4sWR7Kmeext/JcMYFRbTDWdqll1hRMV+nH5QccoI
s9ncw2k4dQiCgsl81Q3AiWjMICODrswTht79WNyLqPwB3h2tYN6gekBK2wf1fd9GZyyNr1526/uU
RnXWoBvVmDrLdwHfBwC9fHqB69KvK4c1wEjxIxpoIgy9O/vG0UC4sJ0i2FtYcBJ0Bs78E06VgKJi
SeUl50ORt26X+M1BFGBQ77sZFJFupDxCMZdAITvmjG0iPyIMU6LHloMFExDUKcnim544UwkXKdCg
ycDlKD/e8OwD/JXMBfk33Sox+bEfcxiEgD0AN7zAPSr9rhcXcphuk0Lb60CO6VCeB6fesh3s9ASL
IIq6dEfU53kp+wJv2F0a3E86Yv7GI8dkgRdXCKoyeZAx8JitGl+zqnxrM8xGcFWhFYXFI3H3EbAM
q2emQ7zAucNjlhFlHOSI98DPFDFnGViHOegJX0t9xawYF88AnJYezYrSjRef6T2YIsk+dwqZv4nB
O9VJ+obU7V5UPAtkLJFjRnZcC6iNB5qLcw8ppKTdRF2vE3bNht8tfn9uOzpQffoahe03HLPpMAeY
PHFkN7gPw5GBhPJsLMyICj5hMxGC1cug4yTCtN8JIVYSdPkBQQz/5sQoCIvx91qIwyEVOAr7ZjyM
PSJbREX+mTzZXWWbZwI8Hxegb0aHPCDOwIfA7xAknohU1tFmi3Vnu/VK8VS1fn0DyIZlcj9hDw/T
o0yIk/YdEmpL+w0l1Q9UKN/1BAxZLNQAhY4L/cAt8C36i3BtuO5PmLHOI5mIhddHP4yEX1P/hmmD
IoYAgZV6YvqG7sHqvZ0LJpUDzuEvdUknf5/YXLnGBdN2u2uReM8/yVNj+15UV218iMtjYfWnNJO8
WAn5ZbFzu5jGjS5pna2kWaSRu+li7OgRS0KoIdl+HYTFm0TsHAmyTwT1bec5vkpQ0PGqS2uOTyne
kJ3sN4aZp5dBcLyOK+eB5+axaLSVjnPWTmFnPSyRqvRfm3F5HRERrMsE7LP28dqycVrfDFmy/z2h
WUA4/4XQbDiGQ2Mi2HkEvPM/E5obkxcNDmx3wMZJ3mwFioL8el5SbNhBnzD+5Qa3jBEtHFcTjHYV
dyHpuUgFmWqKGqhLq+eJjV1ylWpMojZlU95rksnohpRFhCkf1d/sADl5AQeOa1LfRKGzN6POuUXq
JXeTmyTr6d8G4EhfAng1enYa0Mcl5Lr9/oPbf6WT//zYwrUNPrsvL8yP98e4CNv//A/j/0LjwgYr
wVWBNu1AlODdtBi3vgt5VGNrJjDhNq2uJQECGyTU9qr2DPzjDcm5KBNeCDo5WAGUKyX8u1nSfCKY
ADgTJFeKkHccsSnAFv+7V0s/Zm/X21w9tYsyYMOkVTthLCWOZpQ/DU3AiwAFOdDiqyybIvmcYpXE
miC4Hz+59pLgUBSMgoJ6vqfK+jY2rNhyhcsdk5YoGo6ejkyY1Ovqs46XL42WWf9w0YT/N08LH9QU
Dp71gLu/XDTP9VJ30ASBHbGAAId/7gJG6cqSSGG5U/PUmcBiikyp6BGgLsfSYhwntxYalrNb+qSB
2toLATF3IbE3ihyjaE3LwuLhOjPWdXF2SolJ3QwOj1CkRw+MSb/9ZLNZ4mUwwXEXWiRJbghHwuLT
5qEbJjbV6IgtXxgxlJZv4O+fGfevz4ywWTRQYXgwGf8iQcB/IzX9OGwPut6aOxIDtYC0MTdim8hR
JkLMwIdXkul1M2Em6BEBLkl6muBWxqjD9olkkwdz8MWuyAyr3S2L3wFJJ4La4dhWUCxVwTDV88ME
04A0SxoJK3+bPa5M4fvPRZZzQINxCxwI1h/tFOQjGJGPaacsXO0E12w8dK9ZhQw+x4ZwdPEbwZoN
utQEwyObDiT7HpJlVjykZLTqG7utjo5Xwy2Ue5sVGf7ejq2jUhp74VCtjQwYSDA+imnB934D+zN9
0wO4R+H8kkJNWNzWQQ/A7gpcRWq3ndbwybnj2MRt4HEzALOONUysze/vCJrSvy5grjARrQjd84Xj
6r/IQuxeE1U2E8KSlDkrJMXqvvOSaWNacHaK8c5ZHEGIrctWWvc3jlOTnzJEV/bkqofYbHbhyyw5
dZXkWeHqf4r8/NazQwfrK35Ii4uv+MgzXAC/+rkotcbRcvpVO9TJVjPMd31cPtw4fIN7tsOc5tn0
s6uXsnDk2hNzFjbUhnAnySpLG4LjSEW8Taz+bcmrajvjnYFc6FsteZxWwGxIGzA4ieZsi0vyi0w9
ks7a4xffnbbd0p1wg9B3KV4pnvSHKIzRPtnQXdNU5IcGmAStdH8e8ukm8IeGrxRYbIxYwqIxbZnV
kcWSEUhCgSDjbXTY5HBnN9XIuDHDGpylDfFG+SY5+G7tMOxkwZPMMEVnEx0MdFt8SEJsQ4iK4vQ4
TXbN/HDXeaxNtkUVqJhU6vsmhZxotAd9CK8FLgtaIlaF2X6ogjLMK9SOIJhN0RMiIt8MSdxqXPt5
CZqz7IvDKn51k+bol8ELK+WbbE3pokn6lbOhKOteR99+DXAFTO0eSu+AMfriN3vGkOd6oeLyNWqE
Rfp8LuU3SQyi4idsjDhKOIxXa5geyGs9IXomaTSBQx8LqvDF/5iL8IKTxkExVbvovQz775opfxdx
QGtEmG6BJMLO84l2E9tpjFz4Foid3pdbLaUTjevi3Djuc6rB4JWsLllxtgSySDII0aiM6L0sOnqh
jQL9J7+tl31HMbCY4D1AH9nUhxgOqccQAdMbRj2s9VYE7JTqTA8LTtdsc+n4bsK9t6rn3oDPX7fk
jchWmEp220KMJIpCPHhB+aqs6N2Fg+tdfYlr81W94FFTRRu7mB6iBA+xtgoRwNTmfZVMJPQ19Pgt
g4cQRC/2mq9eON7bQmOxoe9Z2WOyt+nJPa2hlMsp/wyftshw9cepLh+ruLyfpW6iA0ruaI/9ls1f
DzLcMa3gGTO/dBMYxroRWMCrtrvTGJwMhnS9oLw3JP2x1PjBZDpG8Xjuw3cm/ZqmHtsoOhlGw+4B
ZpQJ71Q5MPyTTsSnhotsLaR9hEXxSkTGtvYQsqUjwDXI+Euflmj9oafZWrkexzS+T8zxSNTIeChN
kvQ8NyewaxmCHYI0RhY9MYTFwH6i+/beWqJ71L/JUUudbFMFOKV73nge5+W7nc7mE5aeqUiHsxah
BVsQsXTuixfVLEdNriMMYOIUw/fUo3zTuJV0Vsf4GL8Aa1dErbkeTTFs6dBxOkFY0feYrnWE60wO
0YwlkVRMSTs6VQvgroNhfQNJszi4rb1V7CQZ/jjHJC3Z+KnKxDdYZbgJVvUu1fAhW2Jn00y6IGFp
uTWZmu8jbCgiURAoIYOcF3+5jQor3SKBudd6g5Qii+zIfEn3i7XoELpeq7kmeNSuw91ot9fJ5Ku2
xoyhlM5aUNL+ba+l/gRsaKTSw8PUHxbDMXfQ1w6VjsFP5Ihnxy+XG7+7jHXsMF+CijLOtZ1TwfNH
bF6znvy1Mkon+Irkm5pYAkF5mA413pmn2E3cm2a5qr+08ivqTyjqAEFx7ebqzcmWfdyGAOjdLpDX
D5bl+qcAd9+9V4ivce2nZ9TNmPaTUeMbuQ00NRMR0Za3Pf3PoRyXu9B1k0OWZAbKEeyq46zOT5lW
4CgxxNWaMaJ9igaTNNfW3quzVGch3JaPIdprGcBhCcqigfwQA6l4M3kQtKHrchQ2jh/D3sRL6+hk
pK11dXomKM9f2zGH00sCAnW9O1QyZtgAPNwK7DNOLQzBk5df6h56nWmHx9RtnFMli5DAKOHTTS1G
P338YJG3fRhtb489C+gGdSdAy3TxE323xPNmMs0PMSbpNulNbIfqrjlNkfGjhpy+y6eyP0UV8Uww
ZMJd6czbdBqMo2sVgDlMCU+jabnrJAQ2ZC1+CkLvQkhZjMhOh84SIDoit7kv6CGFSE7j/GB3MzYh
vC6Rb9ybGq0FExP4g2SsH0iBKPBP8+KbhRPoF2waSYHG2DiLhn1L4GfYz91ezx265JrYxhtbc/Go
CgQOCIAo62Q27gsYTjcQ7JNjUgZwj1EuMCM0iBmnLUwRmdx4rNRsPIlLoga/I4TKi15dTGvTxTs/
iyM8/yROKjUqNGN4i1GaFa1xoxjAaYsSpSw7mFkadk1tyFjdjQ5KwoUjDxPgdLiGDnwdqGJntWrh
7ztuoFd/ZJHzYuVkaMnqIh9m/Ilwo1Du8mHXvmISku484D6Y3NmbN7NMLRP5R1LPYJOmDa2kY8qz
VdTobCIFLEJQNWPuPDbpd4JVT4qeTR6ys3YppIHrGl5GRGujo93Bj9qps1SEaTkiWoL8foo2kBpv
jMi4M0hZ4CVt1wvRhySjPqs6qZnZPsYw3+NyFlHP+vimYrgiyc4GA+816cgPcvtUHHLEL7D6G9Z+
PoVMgnpcAqa/eZu+jZIarEM7p0xvnpc6f5N8WMk+dwQMdIRNQInTpkUSECOCDMqFPBim5mM4b9j1
KaUdflM1Qs0ps3MbUF12iBBFCg5X1YTFZDcJc8VV33OcDupzWkM60/qa1oqvKJHMElb66k1x+4eI
zt2Nd24GFTVPx73Rj89LF5Njnaf4yIjotsnGcqe3O6XZUgThqUFG0Oj0ogM8+60r/eghUl5FFcIp
aZlz5oL+tp4WbxU7+Y3RoXxNSqlB9c3DpNV3je4/h/YCVmne092iDXHGZxvmbp7F16XOeFeBoHrt
OZ2YODgO2oFmfhs8GCqdXm/Nub6v8Y4pZgehiX1QDbQr2cZ9636BLfFlzFuxG1pYXJ3bHDM1TZN6
QF8jbKe5VxEleTgjiXCYrpY3LdmiSyaeMjnQrKS6hjx4f6XX/mmMeooWcbZNeFN0+kOL8oX/xyOz
ytnF8QogdJ3odbqrA6Zo5nSD1VEKIIOKKgw+h2ikLpZPBJaUzCIpI1eJSeCNBFXVsGUK6E/cIfvq
+t0+iZtXpGnHEHwFXXE6EuU2oiTipNtj3kNXsSaqpyKkLnIQDAgsEpDo5m+tpu3aTPuqDhDaAYQe
1geczbtVYrfPUrRjsT6w2mKqQe2p5geBRSVS2+FG1udt3TylQNeIZKh9CdTZJgltfYRBBIGUFXlF
7mM2i7ta625jFxY04T+pihfTw/hmIJQEaJBL5+sVwpnkzjYd5uOcmk46ymiTPh5OX3UDPrTpcjm6
kdsT2jEeUTP/0GD6vCbxgZhKyecfpQgsL+Udcj69wS+3gxP7505KUWMpRQp0walZ4HSqRdT4Fb4b
3XpD+KGFtyWac6bVL7oIrpW2pPAm032JfGczuSU1+bjcjwXnGswJ9umRiwXoUH7JwFtZfZC6TOQA
auF3o+AayiqVDXvrzC6RyPUbTkX+Nz3Pr4aJWEC+t50RPTiYRA5d9ZkG6dGQA5CcyS+6Xv2Yzs3H
wORUyHOcqH8rtyf7y186TpGInqSg+8iJPr3B3/6YCxO6mGPpNBqHUePV8QPL3mjaiMe0QNzY19be
jmDriim5qomIB9Mh1IKWwK082liA7urLWjTjh2U8ean37k3+HTOorayXoqHf6oNHVJAcVSnpUBm+
FbaFQrJPyc9ZTqls2H+uZSE3eiyTN39K370w+iwibGR7r0JJ3RebwA0IGDV2c0QnD0mc5bBFN0Hs
1yRGimqxr8qeBkdq7loNSuNQSxN8jyKQk6clsWfaa2oyDpISrAR/Zi5nWgWpr0/EO3mfCAalwkP1
R1XEro2LDeKZLlu5g/+shFNKgWHIh6qetZfChJqEnFoN4NTc2pRVMxZ/WAqMqG8wVIBXioH8SOGX
yzmzNRbpWvCipgwiD/1EEPmURj8BAKXP0dE5rgLYX4Y7QKWVXYdleuu43Y2k1TqkBcnKfsAJB+3z
g+Pf9Uu3z0uzWOHbnx3j1oCM5XigOHGG4WJUsLW89JbDzbBPiRUeDcu016J1s13iOPRjEP8R6Wp3
w+I8dhV5A7ZUlWkdyXut+DHLVTalBx27hujrBuI5/Rp6MqfiJSoO1rSrIiiteuy4W7J9senlQ0rc
RSdIZJPj+YScdsqMdm0UNPo5zq0Y93IKVsKKOwb1NyvS0acTT6RN1pd2KthdWZGSnGaxJvGRC8Ua
11IcpDjck4J6b8zE+FmoLvrFL46i0l0s2RASIda4UQLREbNcu6c16jZIPbXiiwI4VZNrYlFUCffc
ayk4O9P3Ji+/iQ7rRryH25EXValuAxe80q6nfie+k6v67GvttOksBGrxRO5nopOanjofJTKIXZe7
56qAQDuTKbCrZl0cy+C7VUbMHnQTpW9wUDYdc6/Nt6Z1yUJbx3+PnFs18SFVCc1f6xVnZtM3ZJmG
MNHTazOP1zLV4H+6BATgQ7AmIiCJYQl5VE2llBgqzbJSnkRLfWRFe/at+puC3OaZvc7r5m9k5JwT
0h2GfCE1w6PiwAROshSKTe0n39TYCqUo+2rUf3eD5csEb3ss3eeuni5WVpDK7TyPATb/xGR4sn/t
GVXAGkOzJX0dglArt7lUeUm4mTSKs1z/VT+p6fg1jFqYkLeaMvLBwMt2yD9q2e/UzpdUzX3bgx6D
Zu6kAlG9XamYd1bdnrzChLqUvlghH6VMaiIz4NAF3SqT5V3dsTyrVy6XiIwCNSRQ1A/fXVLpmYDr
9T6bL5lF7y6zr0RyH9v6R9HzXuKFtRscVk4/x+1ATo49F66r7kP7kFuyl4bfSeWAqsxV/glJG824
ghLlSE1Uv2jnQLOfFNKr7iFUC7D6hKFzA5jfEHnbuzLk3n0GaGJnkTVSqbMy9R5yOfjXx2nC2VKC
8ZqufQ7W8NoF4wPjMACHNCS88xA7vB4VAwz1NGgNjpLqvVAzBA2ABciHX8h8cj/r7qOsmSFtphuF
XCgAq7PfiRh4UloiH2nzSoPUaC9Ju5m8cGaQuFwiaeTmBdGuoB5m9si5WgwNZZAU9tGSR5Eygqoz
HC0I+kU9wMVhkIiNgRyqTgv2rTyQVU/vLGvpXuCn4LrtUWuKe9+T2l4WXiNj8SUtGwmVBuMBtjeF
0HQQcsfzoHwi5c7uZT0mymmTY10j9YJ4Q8jZl6y0DEpPdZWTyPo6Und6EwMfJfEyXtzFIUwm1cEl
W41djKBzqh0j6E+zFV4l1oe3FEn0Nd5myV79LluiusoTMmnqZxr/a6EhiSb5+Mbjzq+VsDiX6zir
PmO7fdbGezUDwjD2Xs2bp9CAcAomIVEX+GfOGh/DBgS32iVoD+uxW3YSwoRqBublcVvy5h5582tL
c7vU/gvSB4ALZhkw6s3bNIte1TtUG8a4c6cGwYpbbsMSu1KMtSAAZ29SEudMJY+/F94rIa0nBfhS
zetqHxlDClRM/h5tCWWGfDO9IXtjcKQv9MFqpegBtI152qYUShPZ7VyMi4I4lhxTgsp5mqOX/tOe
S2c1Wew9mEyiy3kraKlXPqML/BmAl4rsKtziLc7H+9ifkVuGhsK/LZe8MLjHSj+peWyqZsXOmbfF
eZZmAjkBq7tq2lvoAUqLvkE+rERxQzyR0ylZtoCRxRvcpAlcZz2R9RyWgchHc+SvUoGoaCO2yHeZ
lTAyrgG1oU+h1tQOwiUoBlXQtogDxsYJT618sYB9buzJejBD8DJdm8edhdh5rKyDCMurIgxAsQcz
LbASFmG3eWsazYBRnt/HS0+BEjpvaGEO8pKx0r3q/ryT7UwstbXY4N1HLtWxBL/lqpdU/Ra2f0Fz
FIrVOGUfcgY59tSQSsHN/nEJ8dLByYHn2kuRBpMgosroitFvj050CezjiCnqWn2EaJgYexMfUJeR
Ay/8SSEYKu948sgNlp4jGPN67JGwf7vwUOIJkFZ6v05t882faZcy3qu4ZJ7uhcvjpAGc1bgX8X28
BWhDKhO9athqDmRgNC3YzrGQZ3jiGvXjnDk1HS/NX89t8Sv0sT3WtRpCYh4LVayghLovCg8dbXSV
V1QeLRINHZlUdLQmkIicSefEpoOeVSvbTs8FE+TFJlNQjfl1GlOZaZ1/9Fl8KyunJaVEo7bdZUmM
qrjg2QFWuegGY5gAjWhujCOJe1/rHgEumcZobFgpCUY28O9YTmrNaKUuPUkgNKXoJ4keFKegmXaM
xbecLo2edKz+WcbQkvcurbPHLNfAYalxGJOW0zKvqTZSJBV0u2SeSecLxkTAO1LhkDfdpw7goWFj
sjYHeOD5Feoow93APfaGzzyFDsySglu7GzZwyRI0IHjXGtXwg+Bb7PrzN7UmpknM4fpkp/AQR0f1
n7lASpRgqszUIw8qv/3DK5FA9Pk5saJo7XlFcAOmuR5rzSELXCP9j+3Qi+0dfdSdsiowpCieXAbA
YBuxVE4Nqd6fSLgIOBjzrvIsF9tmCc+y9rJc8NAqXO6mMQ3I7mtg8bkvc91W0Lhf1DBBzTHwBA5h
AplPyhyjyWbYtmkL2xM90JCyjHp+RA8t3JsoKx9ExJOzsNlgbBju2ufFYutOU5RZudcj17jOFgZI
qYb0tLbtpwgEfFWQ1TXJbMqiYGPHOtHYlemhlzYvuVveaj3xX8CU7974qVTqQZ1CL8GOe+mZ1Xg0
qXYVnyOUup43sBUs6Lp8XMwJd4yvHR3Ryl2qdTawwJcBY8iIdUgENds1WZuY0EdGD45WbCT6rmOr
Gg9yqxurC06QWzlZyUvmMUZ1qOmMXOLNJXn4qhrobmmfBHFfxHpZa5P7k6ZZvFceSwFwiQZqOxLx
PI1YZjNXXbUjDQZ2qZ9pVR5xPqUEJP/PciXVVw7qYZd9m+P83cQtHSYR9gvjorPWQdkyXcgZGiKd
uN5aFUSuMXNOcaDPUOqsh1wyPgiZuqsbcwGvie8sDw5Ws8CDyyV5qiKzrLB5KxnObge2lpAcIizV
mb7VTEk3OlFCinLROR6dpx2eHYqUde2zHgfLp0thCzcH1UvhFgUOXdRJ+pK/5tier+wGF6DG5fdN
ib1RqeMUkVtFHoocuHRzSHvaBixKVpa9TrZQLIbWGN6Trl33MafsNm/CBJC1oeSu5U4uMTHlvBM7
ACC1TZS5ZmlXzdK3aoDCra6pSr4qc5U4rW/JRHiS+2YNB53BfX/CoQoZuWzhE9Ah1+A1b8PsR9l/
VUuoWs+K5C12aApEBZfS+pr58T6ImQ84A/HqU9PcumCvO9r8Ny2yt0ZePUT15+D171UNru4l3LPM
pGSLYdWtJxcBpkjPrSXJSbRQyiqEYrwiFXjN/PVNdnc4yR+8GHtUiDqicBjyhPt6OZtDJO0BsPl3
4S/vrMo/aeTf5Ub6XZly5BorXC5H02gIVo0kfYSB9+x3VGD4Xx81j+VcTr8IdbgqTse4RDejF7/C
OGS4N63UmLMC6lmjJ9z7gxsflDGUYnqNZJ6F7AOKOCDBv9SBROuF6SeUJyqjoCc9tU4/lbGQ7bCj
+KUgDk587RPrM2mzF2lgJLdNvSS12C+bD69sbyFRfii4Drbffm6rr4tHHYTrToW3i/RtYMopOUND
B9uyBdmN5MvXdOUzEs2jAoANF8SOAQ0US/8eL8AvAXS/LaIMltoQznsXPMn2aZoo70sMmYAkGeZh
p4+DFdVhLil+vZXfOqlvrpdC+1TDYfzIkRNPA+Mpgukc7M2I9h03RgsTvmg8ONbSXGcI4cmAzyEq
6ncD5Le1ekgBRoe1PTjrvCX5GiD+sY9gz8qrz8MNrwcAMu+qM2PCs+QqoV44qNpP9W6ldoeh93Yh
842nBLtpdJ/ovxqIjxCzBQZNUHTj/UT2W5c4Xw2TJRm26fdIUmojo9n6rQlESh0iGu/Ro6clwqf6
2uH9vwHeWftOdwfXDCK8tBKTXdokLZHQ+1kkvH2TM9+BfL4tQ6xlJ8frZfvcWnCuVXvTSacxBaP2
vflhW0Wx6e2PzJ5QFEo7CdnZyOlozA5YtPgxiIncRtl9ZnzblfJZSQWxoIYkg/dl7vXbqFygCgj6
M8uub3DrZBkt3Hf5QiQ51DQTXY2sohUBLm2ptDAI/1Z/ISeGGy0/aCQrgK7/oh2cJifediJW1zPa
B+XflS5s17G3gzfv0QGaePcBt24dqOFtKSLe5UDbFTPCaRPIal0RZmuYzrOcji+l+1Fozbt0tJI9
I8DHC5qWQ401sPQUKWP7vDD0YIhMzThZoKf+E7alr6gI0WGykrPcsa7c54v+rLwPM3n6vnaedE3f
1ika4la60eEkku8DchhKjL316l1NWYyJlSMiBKrVm5eSOT/C0xgaYCwwDYaqvqQVpzw8epLMU5aB
AECBBEOrJbLiQuqshAUUhVI2nurNxeSeWooeTM2emFHcCKqXzMp/CDk/lVfZq5bbvPJu3Aq4bnF+
5GONTAaKrp5fZ+l55FofZjw9yNsjbCfdRcCbLPeAAQ7PIXdDY8gEZkMoN+bDe8uqH5HwsaED48lv
m5RoEyoN/E24NPIyq4pYjtNVfz25vPTKrUj+6xl3ONjilMyqA+ywV0B5nJ5muVDIHRzNUdrhvNdP
CSQJ8q77WZO6TSbbQtvaOf0wXcMbuuRvWDvDemgcCm58argSixyJe3J8j9flF5zTWei5Z0sP47qp
vUe1kwywfLA70inlwfeTikqER/Sbg2FhvuREboR4trFE9bdp0X+Ta43a++1guRMQj7bwRK15J63Y
eug4KzOMrwE+GMSWxyejwtswLqrXrnyahf2sHKRk0euI5S0r/BMKPGk/KOLVEoZfuzu9jb5Vmvio
HqwdmfPEGFXcUFlVqM1G81CDzvMOSiTx65Sqcnph3rWYJaysYTgmxXhEJvUFiv6lJYJ4hbr+uRgf
oxwkGUnEc22aAiCRzHYKG1XfkvyurfNgFbf2S9nU489pnGEwDLBtlI1mKH6yIP/X0fgfHY1tS/yB
cbV5797/z2fRxSCy7zk5wbfvbfv+I+rbT3DMP9saq5/8t62x4/8Lu2CPGZuFE7EjXXP/nfnrin/Z
rJ+QLF1hWib/4v/ZGlvmvzzMi13P8RwbR13Bt/4dAWwZ/zKF5/s6lFRpeIxN8n8jAvhXV2MPhozu
Q0I0bFxF/2J864sZq45Kww6+Ge9KC2d5rGVdvLF3mlfymHnIyP9wkf7GJvjvjmjquiWgqwmoD7+Q
arPCKqxlokAfty1+BavFq15MB00H3cAYEM/y+8P9SoGTH5AD+UK3YCdannT+/QOVNcRQFTQlrQ5G
tsOiECK9O1+qJX136uXy3z4ULGHT0jEr49OZvzhEYxlsUEkt1UFOG9IsvUrOaiy2cl75+yP9alfM
h+JItmeRduf4f7lrnYPsObLZ+gJt9Le+x3JBYjy82Cn+p+tn8Mz/iQQtj+UYPvukb+O9TeL0ny9g
hY1LGfGpRNogxxP6xaubTeU5J4QB0CJrfaDFOhpNh4h3rnfgIncirHFxLW5//6l/JdiqMzFN3+Ru
Go7l/XJ9XchhWuePFRo/baenwa3TS6n0dDG0+QJp/7G13M8Ac5HfH1Z9wp9218eP//wP3gt5BYTj
MHI24fXav1wBzbBL4Rolj5CWgi10R3LXYDqPj3U3PYJOQ4kIz0mxXBKvpt3U4ndyskAasOGLrYYp
pOc8J076/D85LUvgiu66loNK7c83xmnK3szQFB86q2UkRBSv43K0ToyAQF73QS2H4I4vJDRVcgTe
ldnDnOY1lqrDk2djHE2dPJKK8vsT+9vbBBWY5YnagOXlz+e19AnebfDHD7ANGqysTVSo/bCZZ8rC
0eKNAGR1ze5bZZb1P6wtxq8kZHWr/nBs+f0/vO2e51uDBvv+QGX/BTMe6g9m5KtwQknUTJdJZ//W
k+kwOs73OH4pmqD7h6flb9Ybluz//+l/uStjmkeoADmDJaJjQPN8cabkXRloJywJv7/Upm789Wr7
Hk8ozyWOQaapKMB/+MRlkNtejnj+UOrVDgrGiVjH66hLpFtnNmNhooP0dchAGfEqXc0RXuCZNz7a
jTh0/gDrQZ9PxFhe52w++QHPjtD8m2n0d1WrXyrSW/x0uMOH/NES/WOZYAtdfpVllR8n744Bg7cd
psuS7Xz0n1W47508x+GD3yP/fe9IF0dK4bHcl7N4IuZKjlcpor0z5KZTTRY1BRP/yEaxsxL9XbEQ
Wsa8lGfFZgI0wJ/jhZqG8dGySOsxQUqN6IAfQw47D06P7he3avqvWeBKNdlM7XQf1/gJheImKKdj
iW08ihnon2lx37nTCFYCTS3Pe+Kdo/SY1+FhDsSuTZZLV+sHq/1I++Q9c/VTKvCXHvwd7TtsxHEg
4SK5yhZRds/yeTJ9HmGMdARV44Ow2x+eXIrlldGJBcRVst1VIzOkyfyhuXjW6ZJcHcVSZXqLHVGw
GvlcxuQc4KQ8Z10P7xJZGddTLR6dM51w2aHNbyptPc35u8ExrYYLRJTfZfSBfMd5fjRiam+9fx81
Ppy39HC1OoaAXQRGwHMwdn63Lg2g4dzltpQTrrt5CU+MBUxe/sCm5k8JVS+1Zxszcrjd+RV3yJ3f
wGhww1sTRhcUORJhkogM9KH6QdrAypr4qNrI0oMv1WWIh7vE/5y8CiWIN16ikX3CXDAZIHIqqfyb
OjK+QAEYV4HFmQTe8jAJVEhswr43PPoIifMcymA68PN+628fUul+itnzu29zCYqgBgb/qIfpZOnZ
uzxEsVApw1GlTe538njxXL+10Dh8LXtHUnay5ZWi+LmbiHJyU/2Cp+NGjqXSEv+cJH8fXNghYrrU
NeQyRmNeGT6I0sTZtjEeExxioVDwTIV2B5DaP6Q52V2+aOHjYPoDwBDktIjnocDyzPeik+WQiIbh
3mXhjNZF1O3qKtbWbZ1IoTHMyLn+4oTDpxdzOFNwsxrHn/d1eld+5sbWuLddrJG6wrnhvTqrs3dh
5q4mY3iU+25St6gM3qVYCquF9xES6ThbZ79jEDsB4+HVLFZIKC/yUSbWildZd+4gqzY4cuWHxODe
xOx1e6xPsQ4bLqJJql3blO0xTeYXgyibM0RPLB5Ieuc/qA8BhoOm2tV6MPF8CKL9RPJFPY6Qha6J
fHEX2aygp3kVZvjgdgXpAy6HVkuJNMMcHbiVGe9KeWC5Bc0YLyJin8KmEPlOgOWsht4iLANm8H70
3g3UEYQn8nL6KYG6T+1CTaiWrUFu9ZFEMyceoYqg5mnKHLhT8wUBZrkhvFn/AbIx4IKiL3SzoLyP
6z7FdL6sCCVGWgzW/F/svdly20gWrf0u5x4dQAJIIC/OjUhwEjVYsiTbNwjJZWOeZzz9+RKuCFdX
dXTHf/9HVDEkihYpEkjk3nutb0UgP7IXr83ejcY5NUn/zUW0tHAOjBwuVoS6xUB8bCIBlgOXLDWx
BZ59TIO08+3j9gA1HME0c5J54yuVXYa8h5cFiIy33OapLJ4l5Dq0bw37HsK3sfMXqCQ0jJDrEYvU
eg7GZeLrCBMy9tj670yMeYQVG8NxMk+uIqem9ej/2sl8mMgUIb8gSg5uO+O+GEijnMUrYjjOLlnV
/KLmRvbDQjuWM/2XKs8Cw1P3lgrouO2rJsz34d3qRu4VzUKO0sAfA5pvfuVMl1p0aEXi6WLbzdnr
WUW7Wl8mKwx3BoqugzSNz5xbOHSkpsFR1Yq+u0NhAzg0LotdVDvPdAKRvM61CvI6fQFFhceydIpA
5bxxpPkGqcF5lQNRx4S/vG7Cu+2A3DYvckh/6suBWeQ/cZecDJO3hiWu74EXLr35RxOaz2lMbpBp
fZpCdbswkqGBXgHh98m22D6ipYdXUhznApSdPvgHAov2aLx1D8xIOKDKtHy3rGwB1UeTp6NvuzQ4
a10O63geqwCgyo+B3k/gVhJzilrOE7pZS9nlIaFldJMDjKaJEjJPidqXZuAdibrk4KOq6JXh7dvG
+pBD55LOlaF/UllPj5DJhkzx1SDzJPklMo5k2DJ1mRlfuoLgLA9TaVKvkDlIhsbQHl28iRePcpwV
Juz3IwJ+qO1rta+rei8WYhVX4A2YrJZ9Y/k9amF1TsrSvonRhDCgJ+4z4SRsZXVX1pJp1Mi23V9+
NH4PGpl1a+GaSYvrhzRpzhUNb9KYAf3I7Xg3+HN9sF2ebGQxb1Kbxl0yBjiWGGzrz67KOYfGFYeo
84q/82Emk3XfFy1YNyXeYTYjzjcTAwFyg6qfiRu50BOaA+udf3gvHEb1JfAlx6GRue2JwMt/V6lL
kaRwQy0GpFniwnZ1jh6mcuOIsSr1RTzZiAB7YzfovWw4xOlu+DGbOExI0SC4EAGlQ8BiL1/LmVMg
DofntUSwoddyV96vppvsXACsu2iyv3glOI1tCXIHfPqpVQRxjejBEwyT6u91577Snf6Rz5y2BES+
eJNn7tcyJUBhBRlZkaEOaYGv+FTyPWSha0N5wAyguFBo9nvbicDL0OzuhwGqqnAJYyvBcdUJBHvC
3WSK+9fhurhfF1md9ITPExZnOBuDgXMZo9XsXocyiW/KZ9H743PZMIsRNOjF6n9fiumT5fnTRxr5
uziTl4jh0DfyIkzv0PXG9DmtnOs42vWJ4jshITj54nejeVuodLoavnubJXl4tKv0VjTjsQGjcBc1
M4B/0Ku7XkTOnqA/MqyxyKMgoA+F5fpYGoGZWK8KtZCk7bgTc/6ScCmFSIEgAnnT0rRcBM38aDZr
E3BAJ1D/y+TYFX6F7IZUYJk0y34RS0C0xrmN7Ttsgs/lJEH/fNtqcofDHvld0A+eRt5Z5FrMMC3s
a5kwdmtd8Yg0pNxbVfWQSQwQruGfapj3THzLIM7jIkgW/9VKluoMQG7fZP26i4rh0bSYv7keOTpE
1t46RXPbOENzGCTaDNkvY4CKAfxM0/9hTPJ+KOF+zKI/JNBkjnNd3LrItjgpsicF9d8tXn3k38gb
OD9xirN7NTuIkkg60FHJoAixtAI9++l63/uZy4c5TNYBiSuZEuTe2haQK6fcJUZb7UgKNH32W+Ps
fHEM5mZLxEpOiAobrYjCpLF7Tn3J+U+282ksMlSjVXz0bJ5QgUPCY+pqzg+XgFEM2M+IB9qlHsfl
EriqxXm4KFwOS1Kj9huIS81MEFwVPUOJmQTCl3uKEbNM3tJcY+Sa4E8HrkjzYVi68eir9oH5uo5X
rpd92Tt7q8+8oPMWl33s+LVLONPWdRphk7Vso/x8X/oJDkiB68avzb3nxe1JM2T0tK3pppoMIigY
0wC41wBq1HKF2fdxuOxlbeJ4YIKFfVQFlhF+MIvRsfboZBz97LLvj70LC9KVKBla2K1qzI/bla60
K4pMXONAObGQzJFzXltcORF9ApYzdQzL8kk0jjiumOMTP7JPg0IxzFXhiOACFqOI78hkvkG98JKH
TXFYxu4jb4zwsESoaAk9AZ7VKx1BBHIcR7oYD3Bg2RT1SXR0MNr6vfzse1lyoHqThzAZ7+TSvSgw
abuFbIibONFoBJB2pmBvsA7+yZ8jNoiEnd5YA9mOWseGEpDNuyXG4zgo4JuAPnxlvWKlAwO0sE03
2Ca7iY5dqPN3fcH81V3CAhFVuyxh/5PSEL7hXEcNRgyhK1DQojaSelOQeevIrN24rYyG67tgnyXJ
hx0h1kO4YhFMYoWRiW1rFttBVC8al/mW93gyQqqZdOzrQ4umaFaSQZwH/sCaeaU2H9BkYB+T8257
T1bCGauyemRNeqv86H7b6vYpZSYoo/mmI0JJwJkmVqF/siAqiR/9wt+NGvBd1Ue9U8YY9FrmQC8E
Q3BJTPYxMdvyJjG+uqwdLILhzQxVIFhtzMH8T2QIxOWW6RDRnGzi0xL4Uvhg5DH6wZK76gktTUGC
r2Br15ZsNHRqgsWI4YRqnkzIa+wHDoXpoU6Ij3EY/o/OwO9nd8FAlGWDZIcQ53noYdUjIAg1Bx9j
qoutQfdaBv0uxD6+kCHxXsIu/YA3BGajNbAuZu/C4f2f1o6KkzoNjF56afjEeh0qklORHEXJm1vl
j9443+MYfy58eQ+K62ftIM1N+2D0m/sq1KeYu766XKd3ddIguaw7kATNM9zfIpgAWNQmRFejyfOD
5YPIIz3i1h5RrHtOcYiIEArCBL2Cgxyf+tIjVAYD2tYNjXxKU1u/s1Cbgd1tW6q+/ITI9gblLDuw
BuFC3ZHAtnJB1WWp7NU30QOCT/hMkfZsR2g0dMQzq/U2LfK9X4eQ51BPby978KGnV6TajhbVAgbP
k7DNBwAo1V76WiCq/RZCes9JrnSGABLYYnyyCzXdFLF1iuzpyZ6W26Rlczx4vPHs7CnQAG4yiFQK
1OMwPmUN+54iJwW3qO5kRQSCCyoXk8/r9hkMeo4LjJrUCf0a9LpaVrq20PWxGS9vDrKVoSBjsm4T
pH2Eg994NgqarUq2c3QvnnFvumy1pEmzeuU8JNOAg0u/CNGR56pL21IWd3ozxfuETloXq3W63g7u
i5fiPzKq5VIKcZUN50TnLp/QP189b7nNs/5B0IZYrPXCyA40XMkj9K/W/Q83GiF5vThkF9TDAs6d
Y6S040dFS88W8kTS67dah8bV1ny1IEQx7kzebV2iTxFbsvBta79tL97S15za4XgVBY2KlIsUWLOf
vSz3U8W/NLKCPq8aznSedb2LbbjjgM8SeR9ip7mxZmx21qfZSiQtmPkOj8+wM9wHY0R4TBSVXjAG
hmg5wYgmq403o3lP7JaDlLfHaCh0/Ly7stFgE0ytN5AybDfPWze5iVjpWveb4UuaZ4LyMnOWW31d
RnxLmEv5ox05p3VRP1Zs2QeLaQXUhKuDEKUH7LvrQxh4TeQTFm6roKcS5gjWsg07YTp9tEzYLvqs
XXV3jIHjH8DV3N12zPt2g19wO9EO/nwhROFbNlOA6IUW8lQy/tE2I1Cd4aA/1XgdTrJy3+c8fk+t
75g3SHmQGTrwkmXGeFhQjpIRtOzXhD9btyDGjrMnmucn1/ucDfF36M5rSVellSLiqn4OB5YMdI2s
y+GneZ2/6D9TGrqnzKJY9/Le9WlmerDyt8bl0AmqSVCcZfoiODsaSaNiwh4XwOKM99tswO4Z/IY9
+pgwtJHgWOtrY+BOrfOnhqSGdSJZLOb0B7NPcR+XZ8zJxm6TS1pIybALX1KTptdYfllkuiIJou7Q
DR83QlXl0NWQE6867owzo56jxSbR04f2dgP7h+bUTaIlWY2ZkHe0xCeZy/tZj6i7hgETA4tATvOj
J/Ml2BoL8efcBZNAdF+3ayYOvCihAO9VQZIZB7iFxFMQMaB3AsNgWezM6LNndD1Igv/V8bAVBNR2
uB9zcRjpnUhX19YclQLAG2LKI5ohqvWtfUZshbIzmH/h3YTMZelY1RVvTir4M/kT53b6oHkYNC0p
MEOIWsFi41dYxZd+tO6286EnvaSVLZU9rP0AxfQebvsf7kosT9YsPHPWH6KZUEX/zZbiREo0h/h2
+qEDsENwBVupHaKDAcdFsDbT64qabZkxvwIwCnV5z/V+bKKfMmLhdvM1GCbKItRa53YanvIJ4F0t
APnS/L9ZLCfCTjITyKILSbqwW6UV6VZZPrMylDWmq77w976+PjJwudl6pIXBVTeh6Va6MGCpVtOY
1UBG7N5KXP1jDSG4j/lA3JxDslkFCymdu4IpepzUJ8pTA6ftVNEZjI8NIkTkF/DUmiV57mQDYeg8
2fhd2iw34OKiHbWrTzH8MhCQWK3D7l6k/O6G5XVMX/oId9bYscTkLnkc7Wjdb7VnuUosZX68zzve
ot4rXtp+uU4piqglHMis7gsy5lzv3bMKdgz3ke3cO3Pxc+vSGAZ/dEtSSlND/5XgxGF5mDs35tKG
8+DXxY6tIimGDYetS2msXABhacr2FEeaF6M2ULolV4QOB03q//AzSt4WuRcUSRCkuiFW10g7W5v3
LlNotAj1mvA9PVZp4R30UrLR02rFDCm2yjdnlj+HGQinTzJURRcBryVS5cdi4RKSrnSU1upLt/YP
tUHpHVYZRVTusqByeQOzDEsKV/9WMwO7p+Wsr22ZZBvde/JHAykYxQ6bI92aEi4nJkk3uO2qB7oM
NwyrCeLshn0bqQPcsZSHoFpyhuJd01r85QAdfLjbzuXOENSo9fqw7ea2P5St17KvXYe1mSKPzmyh
9Idu9/xSxziOkUg+RSiVO7/+UAwYj3lzZy3mV2JF6DcwBAgjSBoJrh07JjR6TCELIXPaSYfd9dSc
qzICBsFRP2dPTQaU2CBBZM8RcuzK5Ss+NzZ3XnK/qk+Th8y9jsP+1s6pQ3spystw13EtZSltEYSV
xSXlT7s489n0a4qCdvkjtL03Qr/rA+X50Y2AnJHEPSCiLL7UDabpGiU7nFKtXlq0ILookTY13wlX
lAeiQqE0nvHQfF0j34PXSq0b9h1qwqg+l5kHbFam4x6AGZbwRNzN5jg8L2bxUmQj+kKXtC0tnzTU
YXXnJ0K0jMCjfbdLTALiCDJEu1UZ7WuHFWJ2L1UI7qdabRzUdp7C03NuQcrth1kMB3Ns7scsn26M
fKwPmYCnJDE3oyEddBRx3h1yi21DOswPHWCiq0ARGo+ogEkMoKkUhuMpSqfP7WDLc5HgLmK7TXn0
jsyF/Fj/xcXf5RaovLra+NZXSvdIo/S01iR11mb2hs4O0zaip6sFTAXRWPlIQGdkgTk3n2Qz9IfN
g150ksRyfQOZrkFthi9E6FAOfRNa3AxfQUlYF44F+eeNW3mXPl3Y/pvKoNGB1+EwLvWnvCEFZLuR
MAEvLmfOFEXVuYtqfn1ePsAmi4JlNAgrxckZW/Dw25h+sdRQB6uJejqErHYhIsO9rDA1d3n+vTMN
cRkK82tZM1BA3m4FBUSTm2qyist2k2ThV9UuKhB2415mP/7rzXZfivU5iJvsIyGhZMmr5cy76VxI
2HQu21d/+9aOB/sYuQQCV9B1HGeYA6kAWxplal5+39RTlNNQrNNgbEJaOM2cdKiHsLOHhCgb43AC
twWUO26mprjxWAXs5JpF9jN+PoDlajjM9jwHZpxcN5rFdjNoJEXb6fOKhn/w+wdpyBPlGR0Ny7Ct
y3ZDu1/8+mrQOB3USfzEm3Rv0hQOZ2vSPCrDZLhXm09dZplPFdieQ1bSGoxDeY6Ri18zkbzYsm2u
Tg95dDKS4mSQSnXhU3qq+mhXkDz4bMr2yo/ne2kRs2BneXpWOYgRPymTHTmxgP7L1v7kWob4lMRm
HcgUKJBSSB97y+0ODjsCbY9QOO7xc3FA6W9ptDeYJKPd9t08uVZAh98gJINMgGHg5UTTUj+tdlE/
wXv2aI3Tp9juI7GW7ccgHx3jYSaj7hNuJZpiiMjQPTpmlT8k+5nSUPOo4pHu/upkDhciqCHdYEja
3/pLt4z/sOYIpaPX2ZQAMEG2r0b9KfzlPlN2hzFyvmC9jrFUhsN+Et5XwyQLZ1ZZcwtpIrotwJ4g
IruM+mb7ah7jZxpn601XcwX3OnO+RDL/mTJoDzLGhpftru3GzNSf39YtwEmCrnNsEwXBT8wZBD3J
ixtDI7A+ZSNHuah6jCG5c798Un04Mm3ixl+W71yOnBvpreEzzM1qap9dpIFhWy0nH8K70Gexp8/O
flHmEVfAtSm6iMMPE4BR9gc67nh+Le4RkWD/75pBP997Q5tpHiQY6Ba0QsJSs48bvT9tg6W3wIjp
Uxz/A6zZviY1LjEBTiXgAtPhMmaSsBGCGvpLrheaKqyOSTaoow3M14KEGMagYbHqmNSUx3wW97Gf
BowSxSnsD7WX+Qe02SAmLYhHclTwMfhV0nTxbRT+w5D2MfxDa90l60xs6mogV5Tl9wZS8GU5OoPJ
S3Da4UK85sC6BgSHLSFfmr5DoI0fpQGtiHlXhglG0tV0LttX2w2J1n9+m7i1OBTK58o5nIkdwd9W
NuMllg5PMsV/frXd50YvpDasZ7rHhIOGM+3xOFnxBWNBvhGYCwPE7g6s5+4bRpNbN/G4RC/jYx0n
X/K46RADt/u4bpeTFfUvIvP45OebeFlMzLN2TuNhiq5h4l8EfLMdIbf1tVYuTToZnR1KHpI7cA3W
5kfoO8fUu+1S8xRX8zfV1K+r279lMztGi4DziX0pla9IL4tgCx8t9oubYpkfkjZlJYkfzJIeBuAC
+h7ON1O09AnG7o+GTXnf5sMR4XAd/LQBDCcWmLRp8t1zvAgZWB4yMjw0vvTqfZXh8VNe9yV1i49O
+h8UJlAJsce5Q/RBBun74rTI/runMnJZ1leXech8iIz4rP8AU0xHUnx9Tok5hgWsfU7pwuYWjzsb
I4HnFtQkTZZdPUaHhAUZKhZrG8x7y/bu85jVrpXfktz+2q78kpawa3/mMjcNIC1jWo2WW7xFxJgx
0/A/CxV94PX5wCBA3+tTkknknxE7ONel/F4haeOWvK72ZW0EwzjBvFcW7cFdNWhi6cWVCLgvrEJ3
mRnDfbIYT6G3PYpheBRNjWl/HpbTmvc3RWs4AYF5GOsTLnAr9gJmceNN+wmC5RSwm22vq6QDzijq
J+6B+VeXxzEGMizhHfNnxLoQyNPPo9dCOWWm7MzI5JnXhaoXZFueirD9ZJkjtlrKp62jl6rop24F
Ad2hoDLpsPgFUeAiJNNBo1vc6bVVZHq6plaT04boQwpIe+dS6AiDusVJYe51XvuIaymwZfaeKPPZ
ZrNI75CamdS5XUIkqz/SF0CSz64RKcFAWyhP8nfR+MbNyWnU5b/rbRwtMfs3KZgyqQqQNSmmgrbl
/E1f1K1r5Awd7SvNJiwXapXaMuPAAsY+MyPx6uKDnR4JKE3O5aygP6FbTYqB2oDSXcUp3DF23TQo
4NkWujLY3sqINqOjHX/TOdLprWx5dFu4u59TyZTZpbgcQuptRODTuPyUNgfBkLInNL1TUrkowun2
VKm0Dl3zFbrA+0y+286YdOsgPwAkX9jyp/tiMK5o44P//qZYWtD1jzcFDanlOa7WP/5dlxeBavJp
iZzawnodkBO1GSWrfkkJyaWWd7tOp0iRjD1ji/7vzy3+w3NbphQ8qYUAiuCpfxd8dc7oFrT681Ot
J95FSP3FE1nxq0ubwRDufSWWJ4laZJmtV98TZwWUXVdhjEWfQkVOTYsUnH0EI+Uexo06zw4tn//+
KuU/RGHKtEzPVb5vKttmaPjvr7JsYdiTDMth4/Mq454C0e+66YZlmGISpw0CF4sYBInBDsP7u5aM
NVP2U4s5koRPsYAmiyLDP1RUxGgN3m1dy/k56k+vKt8xOL4DdvrJMXFwBJuyKI0BAiZsbh83CWJk
6rpdtwP7xrlvvqQLyOA5oijcdBqUCbiiK7n3cpjYI4W8yPL6mHLBjdb5Fko+T2bHpKGMjOLmNr+b
UwdKFFbzwh2fCDD6AcXm4auS+ZMu2OjzvMt2esrbTjsx3oRuMiayObsl+1uQgSujx9ZenvM5Pv33
99qy/yGO5c12LYHbwYMO+Q/Baj0nleHT+sCjn2F8Mp0AjSrVr9abtHolczqtiirqMz2a8QYcGoYC
fKn31ugciAGtuBzQUfY9AqeMvO5gqyXTqRuNY66v3MtEP2ctcg8vYkT/pFXjkxMyAK6t6rp2qjiM
5vqzWI2RxQ2CtmwWaAb6M4npWNhRvCvi96gzEMJZ9Ktx5rzrgWKZ0CRLJ9Z+8kJIUCZF3C7YdQka
onYqTrVH9402Q4VPaie5hAZp/zjFDKYycsIwbedfvJWKmJn2eyFAO2CC2tULK08bevBOPHaF+udx
zs02bx2MH3k61Qd6DobVY8gt++8YfPSUoSgEOwUMMOAUYrN8HwTjyMI2j+QrMPIChllGI7lutqdH
IwnEu9J8YaNHv4qOj0NrLhPt1aDJhYaBv9pV/dPWa6+N6t7xsnNcGz8qoflFAIz2Veh+tUa2e6Gz
MhjJKLBMdGVd1O1axr1kPk9HoxCEN6dNfWBckoJlqs/1u7DT5TIhm9plufvq8kMmBJeomj6cKSYD
ozyEznBHLu251iIB4pE4BJQ8wd38FulgTP1Sm3NUxT+MaX6Cfjg+LDIHQqSRduMwv9qhi1gDz002
9e0FQ9DL/zhc/8MVxQKAZJk4AVxFUsC/Lw3RgMbEMbrsZOs/WV8NPO5jD6f+MPrb0kspWnF7ochJ
4OXp4Z0emFVaSedoGVXT5/9Dv/tPxbeyAe0Il/MImLEQf3tJRKpNsk6s5JSTeFQX6SPb57NufecT
/tV2OYdacVZN46uWXuGrfg/N5s323f/x3vyHxd1W6K0FFgkHSeTfpedDMoDPL6vk1OvoonngrMLb
m5KYiLKl36EU/95Sqo2r+122zF8iJOed7m9IrR9DT7HrCDKFYOV/Nofks3DiJaATFkIYn/+HElf9
QyavHJM1B4W8sizb+bsOlw22wxh8ik9zloZ7SDywR5O9OXYp3h+hh9mU9WsOhsflY4NgeBuLcLp4
ptMGgn9Ig/q6ZMkUDIlfBOgnvJ3Q3agENKxvO8mePqsN1BhhXjWoVwy6CB7MqaB4LAmmqUfVnads
fimWtIIqgSpWFCD+wszZK8NVr4paSJhPon02srwNtp54ZCRcfdr1JDJ7T6dPBeNEYy1/q90+O+VN
SYzOkMQHTotdj7LyRRaCyGJ1L+NlvVPjepMszC0MG9a8U8tL2nLa2IDmcJVZoDuV8dbWXQ6UZ6S5
qswvS45Y17BPuue4SUVLemq+Mj7HDHAJWr+JRfw4ShbktSyfwX2zatrFQnSOcVam+wgM96dbmcNR
2qcwzdsTWQM0tKs5Jdm5jXdyba6NquunfIGhKDNWq2Lp51ObJD/6Kal+7T7+f2vU/7JGWZh2/7LO
/dMalXSd/o9W978Zo379uz+NUb7/L8t0LJwsDqc2kHmk7X86o5T1L8nEzrYEF/cSkm78f/+P7f7L
NE1o9NiVSeUQCmPRn5Yo2/yX5SkPigCDXKbErv//xRIlcF79bUerXJd0MV6ZtG3Oa/dvIn5IiOBP
6i475yOrj5r6byC67lXRK1gksH/RaXBWjeuR+bZ/SpPyHM3EWLl9bJ5a7dlzaqwH3vKY0Q0nJXV9
UGFfnUmie8/nikGhhXytCBm8wF6+ZCSf08CcGPsIOMhL/ZB7aEc8HTzR0Qjk+r9boDQsHrlWsTHe
A5s1AcFnggbuOusyoPWIioxhMPT2z1bgFJ5dpE5TQbjG4xAta2DW3TeU7ihZB8BrSwrngOIjHr6D
g2do6jvPUkOTN6c6exTgw0j6JzNElo0XfB5qhD1mS9XsJ9h6rUo9kCcMTsYoy0PKtFoZYX6PETl7
nBHa7Ui66I7JjPJozU1CoYvou9EC3kDEZwPStFnSm/BrbKfJvarG+B7+UUL7zkyYFofLNfXWCWI1
tswiKc5OwfoHcrTGtJ0aRgCkkdVdpxFksx5eJB4vruliUpHikw97kWUp7+9EVtwtCmSBm413C8F/
pyqrj0WYTI95vD7TM8AUkmbZs29+IP88j3E5/mhB07FN+jrRztnB1J8ZmYYDcVKNtQef0STJepiq
zruhtCn2mUSsQvOAGITls1WXYJu6ll9EOQf7Dpd6OIb71B1v/YkZ57oByOx4OVZzVp3XBsXuauQk
xzRs6/jFpC3bQVK174jvdtujFx3sXK3qdk6eijC/9UOQ9Jsv3eQXpkXj7ig5YObAQdgvKq2wzBL/
vrQZjHPRkv7CH2nSqoUWE996fsRWrU++j7Gb3vb6Bt3vnzekdGZ/+Xb76fa47SH/6dvtB6GTmkfM
wNftO4NNzo4gLSJ00wElxd+eY/t99faT7cu1cNShieTT316Gk/okfa7DW4Pa/vL7Vfx+KbR0ICn0
jb3/fd/vx/1+2u2+7Vsns63AN1FVbv/i9w+2b6M0GqtfP/nL6/v1SAPZjcyJfYky6ujfD/zLl79f
BFqJgARw8spFUSELqkz0Rdx0luj3+YpaWU6LeZ0i5kDOWKj9uADjZWdICk00fy6Lq8zG7C83xuJk
V0/k3Id2awedoEXyyH3zRJ6oHR69Zvq6/Zvt3sEnGJEqfQ3oIl/cqXtrzbwKcBJH7d7GQnAi8DE2
mjvw6cgmFeJoyywgpvWTcd2+suPCh7FEXlxP//M29+bLpKb13KZiCvqGpI2MUEHTOslita/UvDay
Um4UCM+rA5FU2DU++vwNUqF93H4uejQqXjeioTKW29JweasRPRzGenKuUSQRrOqv+py+RoejRcGk
AO2F8oIDaxWpi1nIIODI5D38fZ8XA3QazPYy60csbfi9JbZpn2f2KZkmeVsXpbyNaQ4AE8rIH9Tv
+0pvD6Vc7SP7Qv9DEFaYog6oO3eFjeybZGHyqO3GlLn16yvbj9NjPWVf2KlWLJ75O2DE4og8CSeL
WsCHe8NJ+Mq97QT/L2ZzKmJKbQv8YOiU34lwpJoDCHEgKbe+g7X1WiLnOOLfLujYKEZFVUGC3YDQ
wV6r+epJb74uaQz4o6gI7ljma6Vv4IJB1rJahRCSR4j2cRpX+7ZgpacMiu/jx2SC8G2EvYVGkyg/
amE6pWV8TfUNvCr70oHXNGfmH7lt7P0OiXfp8QvHBPWEREx6B6QKe2sOD/loTkTPtp2LSBTuz9Vg
oHolymy9dmlB6ncdXuKVu7b71ylqEB766WH7NtUH/fbVR+NcbOVX1yU/T4Yf0zttWKcaPoJSTfAd
slo8lA7tw7qHjm0i67KSERUe++lriKb4Gq1GehpB2hBqR4cdDnThXAnzss6IoU9OhbZ67zIDD8qa
CsU2IvdY2+7rdmC1NpBGGUOUItQ7v2ucqrhbO2xlnbO0h+1byq/usFCoIkxbirueOLs9ySADtQ7p
spBwbpI0gl5RPLZD3gcwXbFUZJAqs6jrd3Za5+chW7rdbHSK3XlkPXhucaxsO39LjJKmT5iSa4yM
TeR+edGtObQDbkb0CNXJxdF3LmE67aJ2GlHk1KAoevAuN6l+zNT1FbNrvvp15+/vt3+YmlX85yP/
9vDtW8HHc1D28LA9NcMgD/Ao1JHth7//wV9+9a8vCaR46UIRH6rfr2R7vu3p16LQ7e8pBPSOrHv3
lxfxl8e3QMJ3IiojYBUWrDloXCT66hvf4KT9/W0m0n/ct/10GJ0YYkWc5/5RkCaya0NTAkPEYDw0
gbHkc4BtiBNOfjRl9NGHUbM3i+ZDrt43a25HaPUpDNwxyY/p+sUFRjTzvp6h8XECObShyQEU+zl1
jrjzx1MbZt4eGwb/QlQgVh0isNcEh1SeL+eitt4M1Z6liIEvrHtnhWkuYiSNrlc/jbI8xeXy1FvT
fAPqgb+ZsYZRB9ZAAZa5CPHrykJkjC8GcMoUyAidiuNXyOStNYUC4V7JNO5PKJs6L6z2lnVRKYib
dfKbc04GnemMEjsJv76SZMvR6w8YyX6ZSso9Iyb6rPCCoi3MO08wkWj67jPSuKwM36D86mAQ2aNW
s5f95DQwBlf/HrXwIaOzt4sL41tRFyPjGFeBZvZPTZyJfeda5CqQU7f3x2S4DgWXWhZCnCeSUUYF
DCQ1z0YLMaMcO4VYY+x2ipGoRgWdsx75rTm5SRA2Op/CxnCWxPleNDKkBwaKs/Ltc+yOC/MEk/hl
lCpMZBpq3Q6dcKPmZo9K641p27wjXRt5se19Mvgc2gQyPiRmWl5ZBCPFRXMKqJM3YUJpOWJlW9wj
aA84HPYfiVvFh8IErDinukS9W4B8HQnj/SIjMs9lqBPYaRlnC4CyMC9aIh4z6lWDGCrmFJ9r4c3E
luGS61c8FusY3cZmC+uXw5O9mHxcaLddwTZ/K1+9ISfnna7pZFSIfc3hSyeBHarZ+8BAQpE/k8TS
I4CvmfTYioBCfwK3JiaQUNGMANCE/+kDGxFmGu/VHRaPx9qr4XeTO3a2FoZCU3Yapww6Wuo60HPf
1jX8EQ/q5FVdg8Dc3iHzl2e12nRuZvuuLSOMQrfWOuZ3PYdjzwiF4ZmiaMhnnUNbIa6qL04F0Cbu
DmT7MOiufnpOS9BjONASj3l4+V4xotx3ZkViDgqYpSDrMJVXsx7iuxLHB4oIrm4owHEu0k9OIM3Z
rbq1gcc7xLnfNJb9DWDf8knawKLirL1LsPOYviTdR0FkcnsOUAwDhHKNz8VwIffSusGFz/aZ8NIb
NwR2Jh29JqsXdDJD0DgzsScpMtLQzo8JsiXb5oGmiwopTgt4ySw6+yyar9nkIWOT6hhDMUuVf7BE
9GI13qsDQn9vhtFpbE37RB40WjaZXDy0j27pEURYNntlXlrR50FloZZaeI0uqcelG91YPu69IkqH
E0rSE+nngx3+P/bOpLlxJcvSf6Wt98h2OOZFbUiAoyhSY0jawCJCEZhHx/zr+4NeZ+XLV2lZVvve
yKSQxKBA0P36ved8hyo7Z4JjiMMA8uUVz+qLbeBbJqILvDJBnASRGfu8vydUmg5+x7JiJYg5QTNG
vm0jiZtnywGC6b1MynhNM4X1q869AEtItqf9aKdc24W8DKowIi4ZlYUFZ0AVReY5za72mkXZxMDU
ElEu2xqHM5RQmr9JytsyegvhAh+xRr+NTdUE7gh0KnHcu36q392uvFrCZf6ed7Gvj5082BPwuilu
c+jUDPWXVPrFzPNGc86IrimQ0nrjtsAOvLOijFkLfWAZM1mUNYpQ6XF9+nkOZiPV9l7e4owQGHUw
XwAFDtVlLXGYdW5tK8/xgzGkrDplnxLcauTtYWYV8+L3tYZj0U9Clv1MIyS3qzS/G6PH0Pbcc9UP
QZ2D3IuBqW+H2cJgBJQVEoN706jky8kB8QaofO0Gaq53sFhDtFQmFFIeuQ6CUh6C8Qm9r0c23G8J
wPyQOEUL/i4qMaA2/O19etWHLucQzqWV+r5UOfYQZ02j5tVghomcJKk/cVWm3Q93ZYGh5iNLK5k+
OLGSij7o6bZcWKvcuNLX0i5EN0UyB2FW3MEG2Gb6uzItFLZk5NeaEsZF74FfevZwxCEGkDDD5Lw4
7+XQwq0DBEAyOSueGqLq1DXpm162XZCHUHepn5YI5lkZwW/XzA76WIFXzkMKBkEO4ZRmfkb9yV3C
8Elx0TfRrbDL8BzOEfbxyPwd08LYyC5BTISgGxD4iZVqjDfeu9G2xzaPOaYznpdayxxfDzggEyKQ
N+/wnsEZdd3vOsHVUnCh8XijaiXzj/ejHC+xFhMemifPrdNxsihIzBrGdJOI4ifJLJCqAS/qbYlG
2CrSw0hLsHLdwEmth4icBoPepJmP7X4eer/y0BP3jEchIgGa1Etxz11wZ7jFVSTuYzlml0g8RmN/
Ef5EA3OjYSGMWhrpZK5WwnyPZP46WrwMtp5uvAl/XB69Wstg70smo/uhfKw5eTZWCNTDqtHHoYiL
EIakuo7axAnTYC7tD7PosdQPHp5qGrJe/FOmFSNec8SL2iTn0Glw1IJ58odq22REBff2TTEK6zVE
nW3qOhtz1uvdrXbJcnYb+wnq6UNW8vbTYkQGWak+8zI6jElu7ruJ7vYSi0dT++UWw6FXkUeEFDqK
hdMQ0cp7o9EPtTW8tSmFhTvfRhlR+RfR97Ln9gIrPWCiiCiRl+0q5pG1ueOyD5tZtjRa6+TX2Jjv
GIgzLCEs42kdZsGS8uNheEbChqQ9kryImnPwCDLcsDGWYNpYdmur+o6OmNAeG41DlcbvTmJ9J64S
O8lEY0sa5XNc0rSJXuoCWuBSk59kzj3eO/dtsWv9UMXaIZTLtap4XWNEgxHHhm1iTR8dwSObwp3T
g+poI0yPSUMWelT+tMvFbwkqamoeVTvMovzoGsImrU5jTRyqE2yx+8FNk6OKB+IrMiYEjTkv9yhB
4QOuTEd6NKXIHuex/NCsOj0kXe3Pw9zuu7llwh5FL24K+PSr5JKZi+ahZYPWU06n+Xr2XSyvobsN
la3BAaa7u3K0LoY3CBSuWrXzLNLcbbtZU2N3EEhZP0QLgTED8amWb9WK2h1sjkCTUOjEau86uzNc
X8s4Dw5jSyPD7jmS89qgoNhPQ+j5qg1vXj5doc5bRtfupgKO8dhl5s5FihYg9//W96t1szWfyl68
zswYGNZxhE/7C3Zn4xwZJ8sQ4/EjyxY06XbLZW4xTZjuWU5jeZ5WLfBsNm8M+vN9YTm/tK76FUmW
zdBGIo5oSEfmX6VBXMhql4f3lWeO17mg1aF54dauTE6fsZscTfdoYjA/gKOkjHBTDGr22N21D6ki
EitJUt3P3Wq59Yt53zUjytLGnf2qXuxzU8cvDMKqj9oOInJYjtoIF96MEOsV3gTXdz2yO9a+WoOl
CzgvW/bJkPo6PEjHjK6jYfhZDRi6aO2npDd/ywKZ/JRECNu6ecIrnZD9kgp1R11XZfqPmKKpD6cs
qJ0WlVfjALbmULoD3DMtlx5OdMO7/5SYir4Df/qcTmhdHZikHtW1LIAHL4p62gCjDkXctdDq4usP
yoIodsJCL0KLXsqKGa61uKT5eXnsO3bxrlnzU4e8nZ22EatZ851muH3EXJd2OzOTP3s6M74ll+TY
GfKV+C+EOLPn663hEqB9zZGmIPQv2XX7s5f2bIqEnXRRjclkmLcOU7qNaVUIf+rmTrrWAeM0AUIL
FuvJjsjxmPuNlaXch81tkPGj8MzCd1PJdjV1zwKerF4OJwbl/VZNS1BIkrmKFZ3qeAQrR4XH4YUQ
x1ADWker9JsKVaB34/pScMJB4H3vKDqBY51e7UKAnCS2IIusm2XibSy6ix7zdCiqLlwnHDzhVcYm
o6XO/TZPGOinSr3W3viY1eZrY/RUvJ03+KWWPeZ6T/RaPVtBHugJUpn4g6Eb4YROPvhZ2hAL6oW0
NvbzND4maYhFWIsvwgWMs/Sp7WOKKNITib1zJnfCUCWaJTnuDJ1zjN1ax0Yf0vu+L+9ztQpmWS3q
euY0R5TPQdHlj3fjIN+8qEnJyi7ioDYIxy3FhPMQHadZIf/1NPlZ25pDSCvYlJDmf91SJS8WiQX1
sZ14OABrZw3QMsIpkAIR47mB3vU3O+7q02S4C5RdQMtl+WnkT32D5N+IoGV2bvaYSGzkc+u4QcHm
4NfRrzUB865ZZ8Zlj/W3nhAFFVbg1i6HL8wOwaiXJa9iWeyqMjlMBZuinRLRo60trO4A2LQIOPXY
24ya2CxM1Em21wX9VB1CRXPBZukI8fRshxi2rBleI8e8ZKk77LiTrWM4jc9wL2+tq9xtOGskYTDQ
c7xI+bZAUpKpY4W+wWN0a07dcUwL0EgrcgiGzGCGBVurvFsHo2SembjxVKtzgpYWZT4t0shdnD3H
yqPZRb9DMeRo+R0gdUlCpFGPlNOh3DAX+DJY5xnnswYP7IUBaRQwLj3csX3VPacKH5OKOfQUqdTP
xdAemTUwphAa50ImkmRA7Jo5fdaRVrGFd48ToaVBNDCSVL1NLw6Y8IbnOjhu6auQ7b13TkOvyp2D
c3FnlejncBsJHdu9IxEWRJ41B04CAWMeSUFqSVMGNBviq0Pb2rNb4tMkyUK3fjlCJmcE3u9Jijdo
jaOIzXQX99ZHl1esH/nAEQOqSeI43+eoJjkg76mDoSj07Xzv0W/Gd5YSVA+5Xpi5t+WKcbQxbPBe
42GY7OeWyHFf75nZ150gbZWlH6jbexRNlCql+xqFbc81LunWeFqzNXoOz6KUZJLXDYSL+KHWlyP1
G8MjIQjvaj4MWta6em1zBEXo4arLkmgzL9Fbtgomo1b70dKkwGtn0PdumoATCSrqnVs0zqOWWxjc
YuvUlQz1DRxStCHMX94SvRIuUDDnnsh+0WSykcb4vapVsYtF+oroOkq76NLG2IuTPGt2C7V5ULav
Jbpr9hMaOY6W7zrM+laOYyuaSn2TFQRXNYsI98NYPBtR2AdTR1kqRflNGfSAF0jAS7Z8chRcLLKd
SoZG9Zw/xLxi9LhT9vmbMVJCdxgHs4lMxN6zH8wGejJxOEMxPLfa6ASOzcgDEc3i864kFCAaAuO7
CvGbaY2NVplkbX9B+r415+Q552R21E3vsV/kqXSmfeLKSyvCdL/CdankOasmrzSNih3DSYx/BZ4q
s3vs1jcp/UgfiYq2LXPzhKA9OY/wiH8sQ7veavhx9XFmTGeEYKvwj6Xg6bZ9bOJ1Xw4ukVKgapx5
RzADbBZGqnvhwANIzVc4cKC8oSqjN1l+L6Ohgk4zeeMjqW5+htGwN+LxyWWQ30cT7raehMxZO7Vu
84bpvg/KCvcKlkv6V6H3u0AJuqsb62Mxcv3AtokqGecgXIPhym3RBcU6oMecUeMORBKl1t3RnbWb
YDC78ZofOVrx1q2fjQHCRBKSbdvXGMZV9iCE+TzmE7eXgsS05M63RpJdkZrljC8vcARYjGT5oZuV
HkxNC0ELH+9icVSMWlMSF1YGuWmndyRVbcABc9IZq2vNLcL72nMge0Qx3eP8rYXkAxhEN7ZstgRN
Srq29Fg0yLmedyh6svNEEZ4iZz5CJKC0Fn4amZ9kMD6jWb7miA83VTZ9LwkC2eiz2wS2sXVAqF9o
T/papPKDRr65+pE28XhuDAMIdRnUE7NXPenJ3hRKHO3pkxozfXJspo1Wj5vZrY790NIFrPGuFGOA
4z3ILItDW9JTPtMF23T5AEUscX4tKDQAvaNzdqjIG6XovJQ36TF4jk1t9uN25KmxYtfu4N7j9NUP
VsqfnwvjM4v6cqe3+WeXMQKPmz70HctmyAgh5w/lkcPiuZm0HgAEC5qvrWGsNsFF7VIVOzDPF2HP
7bFqqQ/10d3XbrTnDbTR07E/oWZKjhpuQDchZwtgLrdGM7/MHU485vX5jpjFY5c06ckcUt8rTGZQ
lUveBZExcGEWgi5KPbkztYtKB6YqbXE1U3U3lzQPWyer9g6t45Mx0H1RxrcqHK0AtTPzB7u9Tyhf
rZzxeK+ZW4ApNy3RnQPvGLoGXfbg9Sl75ti2eCyhtahC2+EIQG1lkMpX6d6ty8W7ba0JEHG1GwbM
x4b9ksNK2eSo+lCmuRO8ud5nfdoXiOc4WV0WcZSL5l7Hxruf5jqkLYiZqqYXNtAp2M9uYWyNXF00
OyZfykubYLbsYVfFQoejdD+Un8mMfsgaj1KxbyrDI/4Gl/zgmT+TNQA3rp6M/Db2s6BJrlHPQm0P
as1xAojBIfENM+TTFX6mPboI8iGIb1pdYaPNCp8mEH1zcXPplkJ68UpuqJGiPjcuiWk/O067t9yu
37dzDvhzWBxUSbk49DG9genODml3Dr1V+UatP5TufLbSHFzA5AzHJJ8u0oU/WJu0Hq2k2gpR040m
EVFNSWBAzVsy+Z3ZlNw4R1nN065ozYpzaEIXeoTOlogfbexFj6zNv8n2oYlCQBWGTCAcOQeloNWP
CervGx7juwrUfoaZ7w6Z0EmFWnHUl6yFNDDcmPyTMp+WYNNT3OgitGnk5DSqhybjvVh6F+jy32Kc
YQGWSy5w1rvB0E02nfT4lUqE6DRuaikEHqs8OS6KluqsEVytdiEi5DdntvcaVIBbokygJTaRZbOo
5u0ElH4btk6/J4ZiOY0aLjTGA/2eXZz2p5q+O9wJDCQOnYgH7g+F3sFEPG7LO8sYdcwS1Uu/zok6
rcHUqJLyZBUjg8d/fP31Wbt++x//9vUrbqS58CnW3/n6+uuzv/xMwhSbwBdssF/fKOWQrLHGab7T
XPn0p4f543/9lw/pkpeIKUFJ/48f+vp/2A0ZQv/jP//jN520PIOgIWKlRhIWh+FhyMi+2f7l+f3x
OGWn3wnMA/gP17/467Hatj9zZkr2f33kr6//+MGvv0S51veYaLTg66FjWk88wnoh//jF9aJ8/dzX
hfv6t7ggv5wgz5mwKr77jysqLL3cJ4YOf4LY+QF8iOXRq0xSggRlq/mxsFdM4NjSvAMjOOQaJ5eB
HXOSkpMkdK1O6joRtxyKqZkf7qHNCgKJpXdMjXRvC5N4vI5OGEDWl5wVLu2kb+rRT478EVghfNFs
sWOQ2jPLPILA0WN8T3asFhIgOc2Kar4sX7y+OcwGehYrfcyHH0Ne4m1eMEpYfXYvxDoymZEBz5qD
byK6I9PyPDTpz3WE0c74btO+vtTG8j1TJd6cBhe4NPceWhK0/CA5d6Q73xvFxHq/6OxPaQQuf+iI
cmQ/GYvwJgwW1NRBIWBYCXf9iKdkqZ0tb9hy8UAfskQSFg4dFAdj6p3aZmU2GSZODnvfM4vflHl8
mRKiX2wbx2mNCnnsih8LLDN4J84OIW8QialcIYwvkAZbosUY15A3P2yMfDqysR202t3TSCP1CpqH
QS9vHrU3dDrAWOR0hzRna9CzhXwj8N8m7b7O1BjEsbGz1PyOLIeTQ7cLXRUh8Ep35qTCICHZjdK6
hjBApuBoTP7QzJ+jU3QcEE0WbqOCB0zmM0V2VwTD8hZH8rnKKW9rVjJ/GGoSAb71gi7otMQbWw+k
FMm21RLrABkqDEo99TZuywA9TUi/wf61bwTyUVxbYZjoPsGoamsaJfF+3RfNleNG7+j6sRu/Arb6
t2YkSIkoRsIAqSvsOt0y7HlfgDrQSHMYR7U/Zj/q8x8zm1qgIfHYdcCMYHiMd04r/cS0nhpanM3U
RjvpMJUvlvKeZWxNCl3prBpQqgLbFE7+k1jCB3Aw5EEPSxVMyn4F5LKd3NLellre7Lp5x3cZMxFi
t/H66totHlbm+mRl3fdiSm7LKlI14/5dTL0dWDqAfzTFzu5L82TXWLb+pD68/eFF+V9lX9yqpOzU
f/xvuQr2/mxRYVwkLcOAGW1QKqHr4/t/ouTGoTnnSU9zap4ZuhQDiFsnY7KQ6PktF6g7EjN8tuoG
hEJRSuYzcbhzI7rC4GB0gmuO0Ab2zFD0bR9F/VkvNO/BnGacYk5xzbgRKkc9sRRE/80T/y/emvWJ
24LbAfm0AYb7L098gclpz/RojwyCs6NmW8g1aOdtJoDUWIA6WoOpu4aJxlcrjZPTbGCG/vcXT/8X
F4/+h20AAWeGRpX3zxcvaZLUnuKC3PC+m691Lo+ZnsZHKj8dr5ijHap8xDrJ6UBrKBl6cbKvC2Dq
93//PP6LsYNrgVTU9ExdCle37b/o0rNqns02c6JjX4egCdzWPPagk5RgERxV+jYsEZTh3H6GcNNc
3EyfDgnNlqE2j3WotMvgdc0dBf2mLd3xEiGYYb+CUhPr8RiYEcs0ilCgHhhsSdo9EdGjLrWmQDM6
zMNbjZl0mZOGXCX6d9sdhsNUNfvMqzA2rx+S9UOXL2///s/+F/euIz0D1Luju4JMgPXl+dO924vO
jbshjo62LkkVxeAbpN5KsYycXW1h+jaX9m5oRs6Ww3KwJNHBU8l8H2BR3Ex3ZRENh0KM5gH/4XAM
zTghKYeQT8KWhn0OpvrQy/GpDytj9/XM/788+r+XR6/vof/z91iGfymPrvr2r9ro9Zf+ro32/obF
0COy4J8jIzzrb46D9tnmbfifymhT/A2bk84y4XCCR83J4/xdGW0jmjalcPgB4aKyMv9nymj5F78d
xCHcxCwDGFUMx2As/M83Y6sDM+2bKD4R8LN1zYjeUNnts0hWp5w0+9OMEWdvZeH+66uvDyifglaI
9CDmrD4O+qeV1NXp64NbzQTqfH0qOO1vRbfcZ0nhc5PS8Opy+4CM7KMTYUxLBToxaXF+bBS/YJtt
I5bGi2go6wca9vM6H2jRLPLr6R0diRXs5w92r1/Doklg80bNnYDmULaACEsOecGss7G5/fI0YN7Y
1wuQrp7Ts53Z3jHUBG1QtyBjispOIeZTtm759O/Rkckpu8LLtkfntE5ovuG1L8FBbtFp3FUZv1yG
P1Rt28QCh3eLx2kNnoStaO3hT0BTw9x/K9259JGR2zDPp/Ekia6H0FTD/dUMogwjzzjEx6HVIXw3
6LVckl6kRqyWAY0nUdjVc4+8IYjIe12G1ymKv+to9zZ9m5bbqRa/DPnsKVhJ6P4kzuqZED5SkOC7
GIBXXUZ9ldlEQb42Y+vhhXbgSs6y2sCV866vzrWB4DuN0t926sBVkxKkZuQnA2ypznDQT0c3t56P
nY4FWtj1KcqQppqIYnTZg45cAgIb42tE9zkJhFOt8oHq3JRJ7dvEIlzGkHomllEYMHK5OZqjc/QG
G+NlChUII/REp/02ZDxjZ+F6kDf5DIGVcB59HE4cWU5F9Zjq/fJdyd3UjL9gIIRHUsc5Otpkhc5t
7qtcMCSo8idr9PzabSC3lsr0m47eikeCI3SeagoWkKxUXmm4K7p22CTYwI6xlp+W6WF2S0DzNeqE
zDGfvaJtT2GnHc3BvRQA2Y9cmrPTVPo5soxfwwKNu0d36eNHN8Chabdk4GlycmBOs58Ef12b08t1
WmXvvB76DwpglEymQ9R8zSBwiUqAw9WcBFmrPyyLzsA6lfGzqzkBTmO1lY2BMioXlGZdp12BSfp2
lkVHWhHvU28xJBBIIfK1+6DbZTDOaIvU4FMSIV0mT2w/NFN8KhW9BHIg4hyraSbm68L8BhWF9UIn
g2cvrRNIuGJbGYIYMBr2cH+2nWG0j3aUGrxozTbueJ+5yP+ODPvnx9WK1bvmZx7qxUesjqqxzkS4
ncyZmYqOltnUF4737nO0lO962esgJRPzECch9obqMarnZFeZ6gBnmfhirZ+PknBCacx7CppiR8S9
sS8c33NHXr2YROQOjD7UMuhh2ix3EMHPQxLOmySv7ytim7sGn0I3K20/QmloYepGN2Oyd9Kyd7YJ
5qegN0RZvA46iG7cd4gOakcyLqioKmpBu9rOmK5SCNc5dNYeU6I0vKOVx9lF6skVJVcVmNsEGOd9
Mb90Slv2Vt0CU3QPstCiJ4Mfv6RuyqHLfXcG96jGvvF1zbmrCvNGtHS/KWAlnWtp/YBs4ydLVe9t
xWt8l5CDzHEIxQn4HO8YJS/JuHq+sjaGh6seQp3mvw3YNqJmQVACubAcym3ea/k+LOhcFNaNMmC5
Dkq9aUP8LTUBiCqTrOIF4NqxDfEQ8xiM7n+gF6BHb2MQz91ARsscRCVkJs0T3yMaXowCwiKBCcZB
LqAz/zvOh1Pv1Z9hNof3EiEJZnQaN1bGsaCdHHu1m8a+FEjKQ9RC26aFEAKyfujLZmuajFo6dNfb
3BmRoyUHsq4dInn087LYVyMJa2Z3NWn2vfphFozRK8/7RZDDW9+k7VGuOGSGX1d4Esk2Bjnsx1LU
e2OE92SaqV+ytPlzAmmGlvdunmdoDzMN13o5hIOjDqKoBhjG8YVMhzMdGIOdCFV1QhOtKcdu52bF
SbYovPJE3oiubY3wkDqi2tdMVRGlcyqqo/meE1q3vDoTh9ZQCQwFi/s5EtpWSbYInCJ38djcGidq
DmmVfzZDAhjQTQlNoNtcaeWwgzPpdBl4wtlFYgGVs52xhJvW8r1NWt4vLW0KpSNZq2knQcnKLOIj
8/GQifH3PFVVgNHwMiqSjpNO+Hk6NduhXLSgnFqIWQn9cfOpqSrr0xlf7SR/w/ibPY0J3A7PYtc0
UTdsczH+6rxieCjJq2NYCwnO4zBTGt5ZLZyUTV18JO0dJ44LmocTeDp/4iTdTgWyrBAikB1tuzqv
12RRj0w99DtezVXqhuFnYX2Liih6ImQDd55iVSnuZyJ99mKZdVqb4tVQD73R5oGdgNNLvL4OJhxK
G++H7i4on7DNRC5SnDkxnkRVZPcyjlmYm+zQ0VPcOVCbzQlnML54nQzu5kOb8TcZOckgnjeG8LBq
FCtUs0FsTy8MM94Ss64hjHKcHpEJcn98VC6wvEp07+SnutvFjmxkuM647fJ0R0jkzjEm0rBzG3SI
vkQ0ehXaiASxN/KjN8OR6dmytU+aouhZLKGCNjVQBLvMGFCGNPcJU1BkJGFyGb08sMbhCK7CuFX6
WBwjkLYoHhgClms3PSUr3cbYRMDlcCKNOQ2cgWFJVlucPSk28mYdgioGWOy1V6uJT27dAmNH9n0S
MucQhvlyijzQLE7bwKxTh6aNyLhGjbpzKgGPYXgzEgZbhBgGwmDoOGUgcKrM+BnPg8/M+15ThEcz
Bt6XtY6DG6kw+kHn6PTaI8ec28htBD0dMrTibZwoDWD71jBH7dkT6TUyhghBfXcvsLd0S3fyEuCp
ceKuTo7lLat585oSqRTQMLrCpXpj17FIeGxDf3LZzBwL10MrFg285wrTJa2CZTO6VqR5qprQYEeV
J/y0UKcr/VR2+bgTWgkkyV6H6eojXIkmLbjTU2vpv+Agn5twKQ+p1qR7y4l2DWMNpsquOFpRsRBB
SIB645b46/Am3nRBgKZm5S8TE961/wA9UIrwnsnIEnSey6yeDJW7DM2+X1ArbOM3TTfeeJbzVnkL
a7WuRa/Kapn2enszcox9P1BEtiSN1Q5okKyw0hNvr7WVTaglZq6jwOZC6oBAz10wgh9d487ElrZx
s4RdsI7g+CQZFekos4eqBh0FossTtrfLCn1XLHpEHWojWGNGr3TroAZD52ynk7+SyLOYyHoYLfOz
BSiI0bbzF4uKpbeeuT+JESUUCTQdEcUYIU4akVrbgsDHI5s3d4bR+Y2kB+56bklpdmD6Fp89YyEU
vgcs1mryF3FKKih0NHBMWv0Jyjhsi/HYrITLciCkciRescZuw54T+xC2rTWpUQUJ13OG6YhKiaUz
d7yNJtTVqM2PSXKvJGZ7XrwCRklmfZQuNosZv9AzTXHhy57t8evLhqkPdEjejfiQ2EHImE17itPZ
so7wwWOf7CkQ6Hn1JFqTFGsnWe5Gsa7fuedua7Me9o4NXcgcq8fGsGjLZvkuG4bmtYjUabJrK7Ca
bqY4VrjiRHlJOwp2C0AkgdB+0zxoYqz9vHTinZUtBDdwTFF2k57t0rmR4xNtQ61lrsFLXqSs3EWd
hNyE1evQFPZlCZOrUSzfas1UbMKaedYxTkvSLlV1gEI1Mka2NGaE2V6FqEA9zA24n7IfU7qE2zxG
c2pPY+HnnjybemffUYhcobcivfEK2ydLhtk9we2gIS82Mc1X1dxFk90EmTL2tFU4fzjoaKWtviEA
p6rGHjp7OIRaUT1VkxEGemwgtkMNRgqIfTdmyxSorN2bDg/O1F668hHk4Dvo96OMnfe5qmiMQgwH
VojAGtr4NkWYQBgNPgIvNXZDHTP2TmKe6aXVFrrQOn+IuxSEAS/cZkoFS/SBnGc+tR1ZmZxgODi8
ta6Z7pVkW5XdsGdp/Aklw3wgSuTcEmMA2qI6Gt0EZbMmLMe06kN0irFN7ONo+IlFH+gMG/s2jFMI
Tmb4pKXDZ+6pBlds0qHufxyQhL7Glk0YafyptEnsiCqb7pYlPTO3Pcv5tJgTHM3+3aNnQjPriqM+
AYQ5ovoEqUntWm7adnC3zfI28Kp9n1OkYlNW/o4CkQ4XXvN5awsdXUWD/qdzVjYXIEk5SLnLcZXQ
G93R0edWso6OAJqatzI6tnZyqN0+CnjBmVJF7k9pM1IcNUmD1GZlbAb1EtU4IKzaj3TepHHZeqSC
cB8t3qMT93clpv5N2izsA457rEwdMpmrHjWBo9ibPPN7AYOoSisoqlr5KVOYeoPOW7tuoLOQIcSL
wzuZM3AQjRmzygl/XnJtO5kTYZGwQFv8/bWutSdjGvKtJkPsKYYVtKWgVua6kCyUO/5C+xrVl17t
MwfB2qyutU2TKUGqxXE/2guBGTCbEFUVbKtz1V2ncXk36uI2CdnfkWYud4kkqAOdL8kJ5VpYEVOD
m463o74wBkBfHav5QQ7GuMWG8Fo4LfgWDvcTroMdocyIQxhBTkNtE+BlTfseUFBg2/Ib9uMsiMNx
PGprOomn/1Sum/M+hX+FriRu0+SiD8MVRHlGlZlpNFqlOg7h8Oxlun1uzW7x42ydfhuOH1EX3JVy
pBgrmpxhQEhpWUWXula/kIHZAUKnAIU8ekQudgosHiqlLvy5pgPglXVzadJ4O43ta+tEgAxZB3aT
aRs7gFr6BVlE2zF1HKA1Y7BA1Z87ZkCjdpOo5BvY4QQPNkpoTcinuMN/oQbnxIQH55DjUOtAjEkc
TW0inhsv2/BLJfqLmiLzSEiv0UZnEa7ZCWSm70VAjrYGWXdgMam9HhuNzB7N2TxLk1zHMVFFQA8C
A2uIwkSfyuosMnVCxYcSIhMcziuCbrWMSXPdyY1tlS+ySn4tkocrDKjJ2CRINmcE4YJillZKx6G7
A3lG9nXFuw2Jp47StjbvPTwWLEcHm8zmTUnx1jhfUi/+hDJiTF834hux1ENcRxT3M+nkTXvV3Odk
zKwAzR8qMr2/laBNTs0K9WSdciDsrF8vfQV9cf3s60ONWLEvUcXbCj209kCKCXIDLcZ9tX5orEY/
VeuHry9ZvHVQbCPYGiK5T/X6Ic5Hk+2oje8JkEz3MEbQ0ebeDe9PePz63764ol8fajQYp8GB8f33
JyE6EOtWLgltdsKF7/Hh67N/9aUaAX6Wmjo663MThSVOyvleiVI/fn3x9c+TRLeYDe0v0erM3VGX
obNcKJzWJ/v1mTEk15wyf9dPISTPr3/TGPpy20dHOEjyVET9/7s+RlqaW13CpjL71D0hZRjW6ZuT
nvr41nV4MZ1OmuT2iA45Whk0LDynav3w9ZlHf+6Pz1pepq+f6CgAJMQTLEX2iB6HahYaq46gzFBR
jwOzGn0mC0jBl1UoYqy/N02KAygvE2pKAAtD5FcrE/H/sndey40j27b9IuyAN6/0Rl4llaQXhErq
gvcuga8/I1PdxboVve+N835fEABIkRQJk7nWnGMuEoeoFgLdHLDFXztH7igcJbRImOveaW0G80v3
RoaRrAVycdlXMlo/lIi2XAGPpXeNvxe5NmKQ85NvwpXlNs94iIhuwhIkKhzpdObrYUw2pmjr02Vh
5Hp9YpBdn9AeThtfj8DuVW5CihS5gD1Ru4eZ2/MpH/Lm5DFG54BGN2W3WsMvhE6TgReyRLmpZbqx
oaUrFXZUCNPCnU4ZZ+LRcF9pQk0nHTX8vgHpKqxqOo1yofYT5ojeMktGHHX+QohiX8oR8DyMpwCV
7KnJAwQ4WgYYdClejfR6ktDKTDh5d6glr1Lz/BRV1ERKYyRpm78WueRhZi4qDUIE79V+3j89BQFe
wGXS4VpY3YkQs+5Ul3pMFW+CzoLTYR9B8iVCp8ZcQOJC0UHnvCxK+aad3aPjUzvvLPkKhsT0JvIF
G/kBhjkHt6m2Ww0wDoaOFmFF9a1yOO5SO8BYiZ0j8rhMegCxLJ1pUgm6nVa3qHZx/xygRqYrmnFN
N+y3UZBplWYTdRFi1c2G6qyXWiB0tOsQF6HfknmohVIznvVgCrVsWU8VzMzRCV99r7qH5rUf9dHZ
Danx2FjB97kopy0SUS1J4z3w27tkBpBhG01/Hfc2MAnX/Uy1RwAmDXz+OFi7jv88O9GVldr5bpD4
7yAmdrOYP4tE5Huf87gYqdKlZn6Tazby9GilS3sMDiMmDYfUDqEX+yeNGIdtZeXPkU9r3O6pomJT
6odAipcixFpt/ljVvoVsu//JkG44Dg6jUi17TjIbtHzK9RLVbD47G+DN5dqV5XI6ksC4w3EX+N5w
S6QUVVISoalSYhAXmA8IDst2aVsCaJ/Gld7LZDTrU/Ln0WoznyC9j0+uvdo6x0U1ux6nVrm2QgHo
e0IP7wbuu5Y/d4W3bJzW1VYBVPve9KFfu5m2qybv2BEMdvJT9MAQi9xrr2zJKRyfg3K8HltyNBoS
ZtZYDWBTds1w14EL7jTrqcG6UQ0MlotJ+15hQdGGatnTzWOWWY574oUcyAu42oDRVa8jVJcV1Jld
firK9nvi5AO+J9JKGAgeabG/DsAnUdGZ3rYqhXmMpue0n9pvVLJWrjnR/0MjH+STnHbm9yJyvA3M
lp3jcX9rAkNsPWN4GR2f4V5DAap332nY5D/ccXhF+onxyYt/9IuXrOpFCxAr8GNo0YBGaip/8IV/
N/N06+ceik2TIFGr2kej+Ynu9DFBXiGdblEU3i2kTpKmQd0zMJx9H1AAoSyxEq5I9i3av6ywfa7g
aMSHtAq2lN9vy+kQ6nidnTHU91blgVCxp3TdRi36PxH9hQmFWA4G5PQWZHVtBHuMhNQwMwTAAzM7
vfZWRpVfzZA6N1YXPDFDEITLMcXsGSMk3Ru1grdJpDbRB6hjcSUxWbK4lcRJdYdSL6HK0ekHy6cb
MsdPY0vjHeAnhSrqq+uujM+Fcdc+LCb/eEbDliH46wJAcefWM/BMIoV7t8EAVU3XlpUB8jXRlrTX
nFocXVDp07kY0NY7rzYQmUNJeG0h4YXkfepGYe+isX9TGY2ao+fM7TnMujSmcpEy8Km0XRyXrxE/
DPNwZ1NFsb1LUU8TJ4kf0IeHVhIRUM5LvkbgTBOqCL8tM580xIW6MzzwP4YTX3NyrWQrI0dRsbX9
GZ594R0hA9TI15C4eMWQPth3NWL+jQXwR5a2yCE1rZPe+O/SDHUVEifM9Ny5rSXVz0lDbGSU+mYM
H6ho3mbb105hDQPUgGUZJciS4ty4N0L9BcvoG4XtchVGmJYmgHm+EZ25tiLW7fcM4rZx27tbTTC1
i3FjwQJGZsu9d+8gvZT2sG8xjRWmJp8YosHPxSA5RoHMk7sXhmDL3fm59uHYBTLTUf/ZTtDjF2E8
V8m07GJTcmns4ps7YSIEUEKlIMyGrWcTklWEQl/PI/VnxPZcs6QliUI3gbxFfUtYc17Opzp2n6as
N+/0Q9dsu4ojL0RSfKyqLlpnmvtedtVTKfJN5vW4/Bvk0pHfHBqHfLUyc8ZNMpeHYeHCbuawl3GG
bsklp0Y2cQUf4nHn9/MVSLcbLlgmwhsmN6Y18N6UJplc3sT5szMmztptm2dzSSHXWvi6ggh1oJEQ
sDr6RB+GOFrnxTm2pntDwDElWnNXWyCVSSi+spPgOZOpUvCVyEZBuEk9pCDUNLkeswg5M8NPO6+3
Xjz/iLRu2adYkVb56H5j4Pldjy2NMpbYewH3/ypuESTCq8yL6DpJ2m6rB9+HcE6hTuX4pQWZu8Dg
KYSd9MliMlIHxt6bvUcoMdtl1ve2CT8upR/DhM+pmSpX71U+fm/oHEg+Chqv8T2pJpN5rfGA6aek
OqKtiiZs1+TeTlejPtx2Rf4XxUB7JIVZSulGW7IsQuq4XRUmx1TuUw+oRSIliYXEW6RR/kxdE1sD
ydAwQ1g0DYPTgYuuX4A3RJ4aweu0b6YZ70HQPhQFzEcU6SBSTuTLQXyrGDOoBWSa4WttDvtQyjcS
LHahAboBL2WwSmqT1sqgjec5tKM9iru1j4FhSPRom1CTpE1nhxvan2Ti0PKL7Go5eXYnDnmYXRc5
N54gqG9jwW08SA3fWJcT/PQ6t4+Zrs+M8BVzfUKTR+F2k1eMX7lJdoxQGMS6GGvNtKuOan+DAGtf
TC2Tev++oXy/XQbak0n2MIW9i/+oCE4WduaTS5J1Tw5tDZGaURBoroBW1tHzGQi5XYO5pHembamR
KoAGtd7Oel6crcXPzwt+4bMdTVREmF5FhP0hD3ShcBIyBv3UlZIts0vRtzDsdOVCranFlBKisFKr
SGarE3LmWM/OJRLDs5C4pDw1/qoHuz7NPud2bjOAmxGnE6TUfUY61I5ec5uTU8H0UJtM9eqVq/WH
dp6of8ifzAuTv38tb1ymPcb7q0Z4zcbHa7JeWgjiSF5mCvYJrg8mf+tEvpUtSmrnUbmSMb4IDe/1
ItHguLvEGIcO7gGGhZeFVTJU7MyEUq5aVY/MGDBDk/kCkIviHPeITMcyuSnj+jVTyBVdNAvBee21
Vk7e7rd9vdtdj1A5OFGZ+blLH+2EOdJQ5eg25J+qNfrR/XEon6fUtU5cOa1TMUacCURcSX2DHSSg
FeQCEkl9WhY7Ix6AQNfAKqjNyFlEUDOfUGtq4aTCxL1Byms3dcnZBDibltSp8bOCgKWed9K6Pfb5
iPTDllqeJUBE1o1PtVkO623wJyvTaznG5FBfLbxkCMi9826gD5inPvH/IoM63nBbP3q05gcrZhjO
EK5MOHYUq96LOo9pi6BsIDUdNOwSAAYdDJqh9ry14c7uCsImc55fiwAp5cGImMKWkFpIIhfFFj/Q
T3vkwNHSmKmMXAS/1qwmcNawzwNkhcRTEAF1k1kh0H4pIHEhu+SZWx82M753fT0hezn0LvlDco5Y
yNkibG7mMxF1XPVDRBKOky8zao6u9VxsjNTZYwZpNPEZktcVph2/LdGcouDtaQFRoCyEtl8grZ+i
dKGeGtSHL4FwVFfjfphtXNYogIs6hBEdlDv1PpOi3kwK30N2u01YwHTf+wQreh65HQXKMMuxez7s
aOOqw1iiJkIaWIcxI8NHWvaRnlYnPXEYt2JqW6c4YAipH8tTIx9VmzaO/j1eg2MvJ3kjz9iElg4J
YLG5UFpyLhjEYEGZFjID6aA09TGNJ3+kKGwNP1xzfkgXONCmnIWCSqxP4CdAE6htGcy8T9qE72Ks
hrOXN8mxpqygJDiiFDGOAPkRK3l8tjikcEWNqHz5cHFDAljeHtUnRfHHhMgy+2uv4yccQfjQRlHH
c76hORvsiPo8V/oM5MU9qJech4RDSa2qhZ5hAZHvTauqwWvGwuwEH/SyTYptty7t5R4g/FscWXuX
OJN9N84cZqY8ujhCiGOIF0zkQl5c5L7WdpuVRxdio/5j2xtQM6vvIdW6lwW79iYVcFHk1xOTLYtt
8yunouvW1QQ77OtklN/CODe4QueGPp2clreF/yNEjp/L8kjXzNHelaUUuRXOyecoinFLHkZ1Cmkf
ru047NaGN3KqyI+lzhe1qRaLfGAa4mEzBtTc1ScXs0bQrGVeBZ1zE9k56hJ+3dRz5K8yx+va2mWQ
qFbjNBzHoshOLpmlDITph9fzC3cwDdZJkSNpbkHl7PKmfrRIAjoE2XBjlAbThygE9oUSXVBrWcG5
uh4T/Y4RBMVIrlxm3pNYTmoa3VboeshRh31jxJyDGjEgfKtmPX7U1DXJCyse/Np8SXv3FVzyTVMb
wYYZJXLxGl+X5zhXeboseyiY3M71/gRK4dx59aszWPQ7HP0BsFu3KtCKE+2OxqAr3qKARKhhNAsS
xJN1GUPBR0q6Gi0/2zeJ/TTMZ6sJrysEm5Cjp01iDjeESIA5z7nO2tfDhLMV688H5fjuYaRWOeaY
gUQ8P+ShfugZjyELRWs+l0ev0fqN5+P5anP3mjL9nZ+GJOsRrEzQfW0DBxFuciukVTGpsWX5M1Zq
k4kxg1QGKv0EKKj64IxcYNQxKDOTEBqUjk2tS80WuDvyB7oF5XluHHc1WeURoszwo9LvHC+0P2Ly
p2hNyBZPxRh1LKKNP+nPEQkzAYWLbWpk2RHT/E8yf8grisd70UBe6SryotTJSNF5OKQp4v+y1feT
6+/VVSRoTSjhapXwDfPYzEdkCCgK5t64NfJF2wVxGZxE4enH/6/1ZAraz/9Prafnw639v2g9q7J/
L0Fw/6Ve7viJOt1Qf/O31NPQ7f9AjnY9Wzfgbes2XNu/MbhoOv+Dt8SAk2gHVFl13ulvGq6NQJQU
Cl03Xd9xbGQKvzSftv0fC1Nf4KEFdRzXtY3/leaTGAc0nb+J53XHBaPP2Q5FyTd9Gw3p/yFArpcq
M0Omi7fEGiNAYjSCL748lM0iVoQGHpey8nZpbp2LgTydfEzesIJTzxWugc4gpjofnwdKLzu0FOlm
KH/6ckZc986r6fcPdt2mmNlsWqxkFu8MjCgMDTgrwDR1TnVfTA5NToKMucv7+rds7n8sC1QmL10g
AMTzCsbua5yJj9Is9y6A2ds8m/V7yU9A77fKtAymQzj4K8elfJHbgmmUbTEdNhgH3TXL8qw5xXdr
1pJ99ZNxNOO8dt/6ssUx0EOO22zZN7kY1lGY7yP+jNkSpRGK5S/o+cjf9uZPYdNq5Ntbo0mPDssI
+8zGXDcH8yka38WiZ/dFT1ppAJG7Y9ALz9M7o85inLGEJv7JGXvwhPEtCZLPZvDP5ZhLjoherMaN
YXb6XveRtgsKrQhmtoXd4cbPK7E3Ca4HVeyedEIl9nHApcg2bHRF/Oe2GIYrjP51JIVvGlrMqCb/
cJiyrYnTb0PE5V0M5Qgv7W1TFhuzzoiqt6V91goetYT4g6XV7/oRmu1AZNN6yeJq5daPzLXarWY4
y8q08xejBYBBRs27MSAeo9lLOE7g0COtkamFvr+z0u41SLmruItVbaGTnMygmq7qJt5B0uJaRyeK
7M5ql7jM8yK+AVD39EaF92bk44O7QJOCkaQzEuCuxDiHfuFCOFblz7cNmP9z4hN0lWnaShSgeKmQ
xz156eCCJqzd7TO8JvQLHqjVODffmRWJgwUhgPndeMyzuNzARw0PuUOwHYqhG81qQNstqGoSSe0s
pVhF+MYeONSOM+W6WFAqAf+iL+29lUtfrqsYvsg49whXbrAQUju36veiR5SmcetA5pDeNEYrdT6L
SxDblWW6Jy3C/xa0KZnfjMHWufkzAJF1jIvhRU+ohLaCSR+WkK2o0mRjtZi9ejc69+6hqz4yrSfP
kGhw6iVVubctZ77SdU+Wfsx7ODNE3rWQjOL4OYyD/IwuFwlnwj0TXwvoqoIokc5ASypWqUgeBIne
Li7ixv5wmn0ZY3rV21uPAuQuMsjb6eG+QGmgA7Kht45sAPRf3NrZcaY8yWwmXtU44ooEukEblNgp
be+9aMNP2pb6Wl8MAm6RacrJWTeLZGXPMA9KYoP1ktdOSRYpmmEA0jJxqIMWWo+dQQeRnsDOcEBE
BHV9AHy7mRkaRiUEOYPplpG+NIjnjh5+tTsU3RSfy56xC5pmG3ptm9BKDOOq3RKwO2yG/MCvRoiC
8Og8N223IqjlLUELUGGFm31rxxV4HXrOJ994yVwbRkQ20d9CGmH4/LY9ugktYqxS2kfBMdtGQD1d
gKR6ZZ6B9r/TNttV3SAOzpAQaeXiTHd1kpPJnKYWO1bTESnvCzGPN3rlE7olpWLwWSlGZbUO3goc
tw/XKKjsGLpftcUIHe10uxT7OkBXOoTTLtACBl75S1QBFZtKYe3xZN9itosB0wxtNx8F7tjcpl+n
j/3OtLV33yoeMuKJnTK5LQuLiGZPmvlCREEM8O7TYb6On5Jkm+fGvDFSyraCJj4Vrj1Ynmqnu4m/
N7HS9Zi+D609w3MRNOfoH+TtbZyaGTV9ZnHlMA50Zul35FgDJxlmSKJhHsQdUFqJPon082WXekaH
D9+k5aX+5usx+Ye/baP6g8W2UJFMfW08ZbJmpNboKd0tmvtpYTJIY8vYq2G+mmTjWmCgLQf2apG1
bgEk0/7ZU3lYaCJ3Yj93wS3+BkzyWcWwEw4u+V5TdNstHWhPtHZjOIHPjMEOc6HeuDH5yr7paTcx
1Tud0Gh0h1SnA6MoMQiZDK3Uqlp0wCPXC/8SflqmlmpRToRHQsqHEfxrn9ELY1MCJl5rYmHMyW2U
ANOOthRXwnRpH6ykorlM8yUyl2+VX8o6vH+zOBh6uiQ/zPZwq8v8RbWoZTKjHcXHoSsQhbVGRtv6
zHGVnVC43LlR9L0Pi3t6/j2SEeYIaBP83g+OFroTKK51VBzazNz2hvzlHKPZtX30KNwK96jah56b
X5OKznHqnwp6AycYKH7WzYeoAGBklpRHhP/eM7vrU6s555PzE6uWsyXEO2X60t1CEgN2K4sIyiii
ezcUD0C6WFpZHdTEyDM/glECIUEaRm60INOPnVVkBBSW5CKQxNiBmmC+UqtGz+Wxjap+21izd9CQ
kza9iwNSBNzAswLMrV1xxb0YoJXX18qy7GTfw4x5tPVixEVAsJ4niCaKkU8b+hXCF8Sa3vimG3q1
K3r3mJCoudOBWBD/Srr81OHjtaOc4yRD/auOAEsfgF/aJOaq6pB6p8vij31mNLQUeABxFFNf6FtV
Zim6FJZ+DcFFfUttgg66SJq/LkUWtaYmjX/s487Y7tBQPoyyi6sWC+J3pNDUNtOl0mZ8GdSsZRut
tidXgMAPJqKV+TUSWTlRCytMHDpV5kuZCXK8OBwWjdM3smFgNLr505xB/8zEHZHUt5/8OYl/xHn8
oYnYn9eNPLyFPLx9JL2nyyZZt2VxUI8IT7TLVj1UwEYj1XiE04D4AJ7a1zPUY2TV7eyxi9N1RxHm
8kpjSbg8BE2xUq9mydNPrX29zNdbyE+g1n57G7U9FMOTPzUcp7+eotbUy3x9nMtbXZ6j9pFNtLUJ
9Y72Req9/fHgf91UD/zxml8f9evt1ONfO9R39tu/8duqehZyloURiMhgZrZa9duX9duLqNV//U9+
e7nfHv9tVf3pZfHHh/YKG0yKT+R9zsC8sbr4LOw0PlczYaa7RjeIUl7ag3ogpNOP6l8+p4ikG6mS
q2rbKZ44STjlY+fR67AIRwtSAj/3TW7q/7ra1Qzx0PASb29g0TFosW4sITUCniwra2ZOcVD9qdpW
C4MEByjO1DeM0aDonvv9pu4E4KnmTCYx/4QNeq/uTH2jcxvd2uOILCOHBeHKcs+s6l82NyJEXfWt
VzSnOOWAVtm/vjzk1KZIdI7cy7baqckjX6398SfVlPeHsWdYJMt8aoGApfpaMzP8U3bKOCAoBHJc
+SJVAd1urVbHMAZGoN6+UHvV6m97kQ6/lA4DErebmxMQY2iSVfPqGgsX45gaz5Bq+bEfa6oCqR9o
W5GZT7DV3yPTZR4kz1u16OVaymBY0nbTrTnnP0oya5Fwcu2TAXB2TW82GA4KW24IasljsK79ugc8
Em0x/pQnq/+k4V4c1QsyMSW3Qb5q2G3ofnlHN5k+lym4a0hj+opUDjP3MZQqglJdENT/pr4Grr3e
kb+7fD5T3jFHZFykiP7zLdbIsSE3ywoqPSRnEzqF8uZRV9eCl9HQicBekLl8PcWWP3AL1qcWhrPV
2xzfIbgpirHYeuGveMc5tB4EYEmGBGLT47kr0lwchCz6m0MDwYowWmSa2CM36lMGWX/TAidFI8RH
UJ8rdBNx7M3bxSLgVret+68n/vpp1WY5DB+pNScrzBwUZqqUQqp6l0G2y0b5floX86+p7UzVtY3i
QKzvTIhcN+lbo0BJMTt9OV0PumcflJjIl2OfSWqLOBZ+1jHhk5dfolMvLX+Oyw+T+NZf+QgmcCaa
EZNVwFniWQh5JFDeH0MMNtxLJQlJ/TLqsI70Ef4v0wsSyL8OWfWYWqDB/vtUufySXwe0HAKpf/2P
TfU8tU89+l9fqi9HwdjjWp1y6lhTH0ZtknvHGOyyrda+di4JZTw98vKv3yvSBvegQw5ST1Fvy1yT
M1mtCnWqfa2q81t9GkZ+/5yAmXqjy0eO6tJfC8aJWjB8U2h8hdOPtVBbtuo0oWxSYdSa7beqLes9
Qu0MR0wc61v19K/VUH5rsDLIM2H4JC8M6khVa5fFZd9M9MFuNsxtbSS0Nf+5Jqn/SS360eCWr1aR
jPzz3Xx9+noRUAKuRQXTeGS9q+aFxMOgYHCc07N07R+++iB2e0LrrR/Vl01AD6exfKvLd3/ZR04C
M/PI0VaXJ6t3v2xe/latXX7GywOX1/vjb5PyaciQPKrvQl04By9uy4PaVmce33jWn9X214dfCGKU
Rk59o15L/aaXYytY3iNNox6rvnic0zOnEr9BPAwMZdSB+O+r6iW+LlUC2/LBr/MNYFy6NnKhriVq
U62pfZdNtc+Vo+D/1fPUk6fwY4KOfFTvrz4fRXsO28s5E/ryMP46mNXewCyHBR3OP+edWvt6llr9
c/u3V/3tWX++wZ9/pRmIj3toC4sOeVB+h+o2otbU3/7bvstT1KOmGgWq1ctC/R6XTbWm/u6/vmpt
+HwDlz9RT/zjrf5t3x+v+sc7RfKCL/RtK9s06pztqSRYY4NQQ46cL4vFt2r0gfJ+ctmp1i774F5z
iqvtpv8V7/F1uVUvfnnq12tckj2QMYwrg/7D1xHtLiXiusuJ8tv216o6r37bq7bV89V59vdfArsT
iDmGbDEo6TE4bj6wsrmmbt/lS4afJOoBW9bBHg+Mvg6mp0yQSqx3g/7E5URImZZ3T10YkOsyNE+A
dI52gxVwoUn8WtrlwW0s7ck0wuCOPI1mY4bjI8hZzL6tCHBJZPERSpDQXeehFCmtbwubP92c+mqZ
k3LjRT25GHZxhQaLciN1EjQnKH/8sWj2k0e1DrblTlPXuD//4a/LyQIRcJCTKmlpwMvPl6Zur+rG
elkAFPvnbvvbLVet/tvT/9inbt1q39c7/Nvffb3DlAVXbofzIWbqx6mpFr46dy/b+NiZxFA6l/JF
ef7K7UmeXF87//XxP/7cdfoZyrBXw7GRFzX154XvlemteuaYNbSHRXOvHpjVKfjvq6Sck2+SVx9G
0rprTDX0twAd5DCEuG3a0u4Tf3jl1aDV/NAVWgibQOryBWeRvUu69kDBzjtN2A6JQnNoZvf2c1cn
d0brXvkiuLFKNEc+GC0ZfGZ2hUOD0HlAG/ZRm+CFCKz0tglD/8NkoD3tFjS5NkHDcJyXbjPQmoTd
pnUAGoYOxF2BjC+V6SHUGfe9NpzbNzeKHQQQjAwbze95i7so1zENgM7e5nPVYiVCOzbFFWmVyJ8D
PL1rw8nOBvfZA7d4SY6C6Vl5zkbTwmd3GF6jWMCSygtgZ/QyBXU2qnwjVTAK4avGlxX4cJZB9BC+
PSEsKgXzDfgWqhSulVEyLKpdmEVrkgfy7VyzRlMUEc607KOuS1d2F+bb0q4+NSO4tckFYKrc791a
+1loYt4WkFG3dcwnJ/E2d+0Z6hNT8Lry7kBBvuPpjA4wE9aUCdDMhd8Ht7n38dUBRG/Wucu3Oubk
NPywgrK/GeZ+AXcLwDZ1dl4butu8KD9nn2hkbaxXVSwEaORi2M5ZeddUenDLvO/DI4XjpBODRPAI
imDZFjUm5FE5hoy1JxNsynrXYFHpFjfdmWFZ4OjNOyo3+ZZpG5XzLl41Veke8tZGHDKiBxQ6GVMk
I6Y6TYTAR8Bs1ERGAB4rR18DMELZwiD5zML4t9JK6xExtn925sYG/wVzsumegiW0Np4XBQgtg8dU
9PM607vkPnWGlxjEU4bo41uFPxcAhvENKRUMRaIqVlyg0vNghNfl0pa7IXIpaOMpkn3pc9k6y7Yc
DWc9TPbeD5p3gOekAkAtRG5mE5wAqOzKMxCruVr5Ovg3+GznNZ30DnE5kWXU9J6K2Xhn9smsErf7
ruwAB4VtyL8rKDqXlJkGDTS0Mf5wp9xfBzbCg1xzrxoLLrWHmVle/aGecNWj3kTHd52TldCTpXrV
DtE+to0BDhhgf+tId1HbanXyioxU7DIKrM3QHmBj9iQ/5i69isBoEdF2nwVu8G1uuN9snGwLTAiv
NuIfs6X/SGtRPrZjlp5KpyJgoDI2HHLGTT9TK6ffgjthOgdL4j9O5KN5E9fO0K4RbEdXgsinw+Rw
X6nosA1mFe3n4a+IIO27bMo+fWM6JJ1P0nRLlEfZuzczYDUTX5g56D8WtzSvuVJkVBAQKnMbes0E
mHKA1+22bZoXmXqzRfrkrfFYMjlMj44UgmRD/L706M4CKz8FFXLpNrRfqp1ZoSPL3O7NnWglpPNL
NHnzaunNK3cy31TabSXzbwNU2d3DXH+UjRPfp3rRruq6FLuoayk2EWcyEn9x5fkYFA13ejU9UqUH
asRzkkQc0t6HEcYu6RoFISwSWOla7darjHpt6d43cjWKjdGZQKNCgVuOFJ+g44oBf5gQA+Ceo+wl
5nXRrGsSnwtKbYWY9vCtlqs8Lu+9JjtTjkVF7h0zPGGZkX8PEu6G48ovWw4/rdUe/Yj3CIi3NKl7
lo6zt63s3vQxl7TJDbc/18nQqjfeMeJ33M7NI4E/5gfiunqsvk8oLbCuk+Qy5eG6y/kiNSM/Tynm
hZa320Tzs+mM34MJEGpOqAvcQX6UcrgrnOI84bzZWtoCg6Eu4oNv4wMwGs7awbYsPrTzPJLXe2pC
sopoH+XeFvXbM4BL1BKBNyHCN89+i7faTsN7M0y2VRumO3/ou8201GdykSmS6xpfQmVc+0NywB8m
bmyhhRDrOu4QM/elIkLIRwNgvmI8g0Wy/WlXtntoQDH2ZEAvIUjA0SLuKwFw19tLeexboiDwPZfH
xmZG6Jo2TDyDszwC8ArIe54QVbm7uZmm67DuyWWiybyradokQd0ekgFJWYqfUF75OQMH0kxyCrs7
3GNcXTybpqywe6gKr3VPz9RsaQVFevRTi/oPUqQIObfux8lCCV6NpJC1QGzsDGE8srvSiaNrazGf
HL2G9TZn2ZnUkJM1vzddrd3k5sLhEufXk6ZhFCrS8UhTblU5SHKR2ssAij2FApQwxQhtfCwIGGu7
sx95qLap93/n+nh2SXoilI0DtZxtbHlcrEyDsDLLyx6ozG8ATid7nW9sk1lBurey+C01qhtYTFgx
ugn2aFstpN+Z16Y23i19eg5aLm9D6P5gxrzvGoq1QXJNU5zo99RFNJ5xN9LC6Np0zXo9NP5NqMOl
tlpoiFDk6Fa54t5JHMjLOTQaFLkHqyyD88mo6QULTsezrj3l4LhXkTSqByGCQCv5rneTvyV+PKSr
ry14nwVKY5SLA+C35xEw0XrE05dnCYAl917M1p7GXIaSbEfxyEJnP18FE6d44wfbDtDlGnfMG91t
TtCQF6rgkBxCoH9OYTyBNu/vQaUDUapMsjWm45DzDUEl2rWBSM+GjvZYC7dtfTWJLniIkmg6tvaq
SqAOmC70TQ905lQQFBMG0yElFjejo5zjekhJRphd8rL6ySIxrEEJVwT9esoZj0Mb3ZYm5Ny6L8QW
GCSXviV5HMwZhX7hMppuNHqYZTBDcu4iHJrEi3VN8xQad95CJu8EUMZ7s4IlW8/WSGkL/5EF93yr
u0IWfhyHXhRJEE4yy8NWk03L4eyMJpT47GxrL/OUefvImjjrc63F49u94vUinMRaviFZg3iLR74E
AoC6HNIT9659aaJsn3znFX8EZqf6PGk5amKBEdUSBQz/cXr2u/hgeGVz7NNWrF2ycbnJHYnO0ejs
x8MxcGcwqxED5iT2EM7fxQOSdMZNdRBtLKNeHjCYUxnOY81eLZFOOFEobsKJ2BUi4LYmjLxVCwJ0
Jo1mdOLPulxwynnhln4t30Ri7OJj5eFJIQrndin0TW09opLwV13iaPBOuKHmriSMgjho6uXEXYlO
8NBwCiYkkxbdy4j6Am9L/eo74xGkk7HSyWIOgvhnMWevKE3wxVKXuGrL/gHxfbCLndE5iMj/ERfZ
N6eQMTtRqq96D1NLl+NnjwznMfa+F8x/aEfjL2hzklCMOrkqHILT37wobvbJwNxh1s7atExXqPbf
9FlzISkxbol6hmJcTasyix+SsTt71QLII4zo2uNCTmYuyo3Z5JvZ8Oj6TjCsB8xVxZ1pWelxmoZn
f/Z/to1rrOsCXHkwNtyh5usRGUAGrnXt4pnYk0Q1xVKiTkDAMdHuAtMl3MDlXuybkHo8mdABhIdU
OxdcdQBH1nGYM5Aw6IQnwU91IP/F3mkv5WQyUK+C6mwmNNMLH7GoYz8mXB08/8gV/alY/A2wt/ms
t3eZgAScF9PHQrALjDWgMEiAUEen68K+7uEjbGCZ4ZgYg10DX9SVzobKCaBqheGN3o3mKmrwzjLs
TmSDKxmmfZk27UYnQ2wVJXqyLSx5BeLiZ3XT3SDEKWAcxKgq3y/djGIwjDjug4lBeKbvNQH63Or1
g0gL+x40DqIXGqHxAa/wK3yTm86J2pu+xJwv4lZDKGrsABYQRlrXNz0TaHCPJbg7sbN7OTWZCNKc
/beiMGkQkrCwrl2I58RaPcX4nGZGACKsH1KP+GjDRuuKWHOwCBVEZ5pucjiuOYiNiLbkJiWWGun6
p7dEOaSnlMmCF+a72rGKdf4/7J3HcuRYlm1/pX8AbdCih3DAtaQmJzAySEJrja9/C4isjMissnpd
8564uTMYJN0BXNxzzt5rp9GGsuGlzDFgtWgOyEqocW33xsokb8qWpnJrZRWR3ygJLANR9wieDi4x
0ltjn0XXVlTmHTr8YzNL34HLHo2QBhDgGwT8IyqLVtI6MoXArHT4iVvOwl6G6wc6735ozR+aqfUv
uWk9l1VSYQhLPsNI0B2vlVDbGJh9Fc6vRD1XsSY/JZXxXKPsYUAquY2vA2bLSBbLSOkQmhoSzIAu
ySv9rZRFBCWo6T0RmZoDOWc1TIidolB4zCIAYzWkGS8fU1cEVk2tNj2DwytdcUgAiXIsdS3izMlr
x6+gCXlDG6x19gPViBzfRJi2yundSYHTCcq5V4gFKfFwbYqx64iaI2+HoK9eTqSNb1jjVp8iLFKY
MSsdjEeostHBld2vfHiKjkGGudv5N5n7zRqjPnOYhFsutgvKDFukvYlYhcSCiXzkXPOw1fsAotB/
mnCAOrYcgRG7PY3iZE6yqfpx28dFw6UPcGFsaD4n5jEWS2hZbaM9p5RLEcwhshShVWhVRSQcErap
w7Nmik26VUJNtCvGYkOFa1aPIMbh7lBx41eXJsJel1B8sJIlWP01Y9TWpMoRsJOOaGenPrGnYNJt
XaVK7sx6k4JWTtJ03I51dEt1IydhethxUcMs9dD5Ro1xybwUuO5AkoKuiyujqLpbRMKFNueoB4bK
5KRCnQYeMwKM1nDBcQaSCMzq72eatMfeF6y9MXkSI7ATMjctouqIGTTIc67NwNtX+d3Q109meBeo
DWZNSDytH+crUty6LNJ3HI3Kr3XbIxvN8jl4qjmRUjMgsGpLLmgiI5UcOrQZWE9BAbyaufeN4Eh9
g6Is2xh4ZjUJ30pbgZGTJgllrZwip/PYzEiVLDvg0kYj+E74LFfEwIPyCuOvsNc/mN9v5j9xF+nt
m0aXC6hH8lgNPd2wsdlqjU/ec5SSa5lVTt++yB6YI8OCLLuGMdjicWu0w3dJ2tne82BWcYu4kylB
bBJVi7Xqp+yOiKzSJg5pQQgZdQX20Do4t7kx2dpAlAKNYTR4VcttoH2c5PYllXyZKC+DeNCpOovQ
t5kI5Dg9tKyGxZZka6tS7iNznsHqhu9IzdyDGC9tSX5sDfrLCUtA15ki+a7RRsnBlBr7/7TF/ytt
sWzq/1ZbfP76qN7r+K/i4p//6Q9xMbxYRVJVVSPJWBfRCfPz/iEunnXH2JB1xTAlg0R4FMT/EBcr
iIsV2RR1xdLR+yq/iYvF/0RMLMkGv/AvYmJT1ZA0E5Zh4A/V+NP+KiZOcFiKoxd0x6xTmwFXAwbD
06KS8uZW5/Ls18N//jV/nthbS1f13/8Yrl5s5j6cXtWRlJQg+GX6vsyil//ZqZBHOzKcxiKFm5jc
vNnlncx+b0PuN+SX2/HsBA/6p9zM5V029Th9Zre4iW2cPt2On1UQE4qjPMNaDhETm3lUlNg93lsU
tS5FFEQiELB6223EANaA0k2b3ioePBO14OxhrzCzN5jaG8zt6exy12a/ezU73/vZA+9hhk+i7olu
wC6ZXfLWLPRpZud8gZNRViqczJ6A6iFncEw0CDkN/pzg9mRgwO9nJ746e/JbRsrF7NLXZr9+jHE/
nR386ezlBzFnj5j7JYr7FLN/xu+hapTjNYU4QZcgAayZDRDPlADPhBcgzuSAJpxENL80jIj/WUUS
uW712phpA9HMHWiK7EmO/G2ta+1OFbrvXg2wivfZfQxBCR8y/AJvJhkgAg1msgGj6CefA+Ua5j6e
2Qe50pvbYeYhSFugR4UmINXtszPiaTKEwCcQxEq+7PjpzVyFzoSwoM6shQnoAoagJ8tPrVXOJsvt
qocMPAPYXZFMMLE5jSFxT32eXKugDDYkAkwz3aEC89CBe5j0XENLUmxqI71NhfmKRBrP4syIyHxC
R6u2YzyyECRASQwgJUzQEsrMmFAs5UcXlqPbz/wJGhJv1Cmx4/WwKRL9Cesu4MuZWqGK8CvamWQR
gLSIQJwLBi2bTDp7lXikWmBzo07YDQsLJUO5ijEGUSij1rLeO/Ku3awIZO6TYBsLIhIl8UfedZkT
ae+CQdhzIqYE8uoQB6q4PJpdkjoqFyTJK1XG3iXm6OXFpUgt3YFfKXBKB6WLQfeCp04Ha4t3TKGr
DtYQYy362643c9fX8ye8AIBe8CWu267rgSgCyk0VlxrRVUtS8+RJuxtGic1MkNMnDVR083gKlaHa
FyUMVd3ABj62uQ9TzCuhZoiRK8rBOfUnKtxE2EKgblf8qUQVl8ZHUqUfQUkwrErKaacad1GTfIni
PALXcGdSPenaiA1Rfc+ohm2D4s7tlrJf2+EF/qTN5blKc1M7RSYfOHcGjKA3iWJW9pO3OIhdURo+
pqR7DQiT2kJ9Az/UZO9mgfO6hm8qKMqjWdBWb3uOlSCXEIiag2B9DFJxP6+vNt4hi4OmYnLITlbZ
D9umxZLsyR2QB1XcZGzrD40Xfutxesfy6E6WTxQYhlySJ8gh1+Ex9oGc20DqW+VBzoqHimD3LYhq
9jRoT34+GIQPpOpzmI4t2175GlX6LW4Ei41JUMJvxNAttSZsfhmbuRBejbjb9NBIuK2LhwlbAewH
dT/kXBNGNMQOkHwNae8pUuKHJkWzwtWlChP5hxwx6U7IEfu3KamQknooBVi04bM2Mf2YGqLNoxJI
0lgnhwRlvxPufbYaa/Js2OBG/XhEXr/hvXxOfqeelHQ4o7Xn1JDLbVuqK78ZrmXi0zDxa2NrpABf
jfhxFIrC9o1CcbAXnHzD/MA91h8rKmozBi7u1Qb2N/Muxw6w9hOZBkRpuFo7EZukkA48mDaTBiqk
2BxdQYOvplLU3WhFZBev1GCPO4VIsJ8uR6+qhTa0oFrygYuyFaaZ34zaKlAR7acmbnPo1mz9vopU
20Ly6Df1YJDFqapvhTes6vYEDpLKUnGwkhVOMXoJEnrtSjpbK9G/DuF6r+Se8rGOtfSsVOGdpLer
EiX6ijkBnPFJ+GhVE4JaIckrWSXgBYM0tKGOkJHCtK6Z53id4O8T0kbtZtbgGyoFpTDqLk1EnM6k
/dn0dOUpaByFZuxqBHE9X1rDRFxkoumjG0efcorGQ1P31SQHdLdJXoZ88VX23QsLEl+N4L+00jEP
8s8i7y/cDI4Voxwb6wQUHTW5WSKkRj8nEH6kWdF/hzKCviytvgJIDnbj9dwqm+/RGwH8xMFD1NTF
lh6Kk0v+tEY8/s2Yhlxu00QkZqjHUCvQs0lubDCYhhHcOvpchcUosWgfmt9Tk1K8oQzuY2rLuqHa
T6EsCqA4JItE5DbRLqIh6GeFielqHIL8xHjkox/ku2ocj0xB2l3Qjdmx89bYaxlJycmT1KjgsWKl
2zQZkLUoHK9swB9LkXwUL7K4dmg7ahMK/9GDdKGzqZ4Z5k05wwoLLmSEibEG96QZDABAX1aY1WzV
BfYOoLPFST1YGHDdzBxem56+gVcp717pwWPhZ/tG+43E38BKQzQ5ZGd05+FtTJ9M2Qc9llwNdSpX
hpj4bjzq31oCAtdUkPJ2cud4AeVcoxl3/EjcADGLXi9GVxLgOTtl/xj3pXDs2uAgFhazG8goWxVf
IKDGDd9MtVeWBHE2d33BLgMTv9MViALSxErI6fKYZrbQA8K8Y05o1U4hSV9lZwGfo4fb68VLWmrh
Clrtt0UQCMK0ctOwpUP8TvFpNf62q+sRBFHXH5iVrMSKmb1adRW7i8qkTUV3uWa+YJaUSToLG2ry
Q+hDXgnjajYKu1RV1kqJuyv7SEi8QxDCy8PwpbAcu3XYbxtzeAcBMRD/WBNwrvRf/l6QcmNbZ7Hl
5JPwKkdRuBlqoz2wVwDym6gFN3sLILw0s04HNV8RJfkhUSntKrPZesDnj4KYHvLavIyN3K8mGA1O
64uwOQXJaVPVclRSmUdgSlt6mZuxEZtVzcGiyc3EyFQLRxxppyYKhgE+vwjhZfnVtiwY5ARR/ofM
klnLCCukn3AuNYD8XYkVBzV8tGmMND81AaZPKWOIooucQBiVcMGmXwbZTkw4WtairdiHnxlHspxk
9N1j2u8M3LKMcCw4TYM30hdkYGFqPn1dQeYyEmQGP6O26SfurIVvEKEWYzzj91oYy1dMLcs1wFMZ
aXqWODRS6JwN4k2olQJdYNCsK/CTmy4K7jJcDkdNKGbDCxsGVW9PnAPsQZJdidHNLenQ20XWfRp1
/DlF4gem/HsvYPpVqMPs9m7fymAy3bE1tT1xBQ3EADlwNW18ZHIZbfUsBRbqKQ/WBGs1Z+C8omGh
ed2nimwEB9MchDjVdpfwUI0BZFPIqXqYHzKl/SE3PnZB4AYptup5av6QpmZxA8YUetrOLEFdYrDH
2WSZpzIPcyeSuJFPftE5ikmbZFL89lgTXqlHYomy3agc/FnCIRnxmdPDvGiZ2G80A/zg2AcQSMEs
ImYWugcwOpe8qs4YbmhHKWq+FRMVWQD3NdEDQBaAdQZ4GJ6jnOHFhIeZthEcP11Iu5VYSFy8edky
nWBno+gwVSO0NyzKYXEUic3EY19+iVZcHurZZLE8I7flomiitJMFEGe5AW1tMABv9IGmMMrqn4Ux
hYIfj0cVXcU5MLiwIaBux2hsdz23Tbw1SbaJxE5A4x6dhzRWYI7M23bDIrV0bsfJZBBCpPJOIBUH
J+oKbQ0CwY7U0dtyozhWtdEcEvzv29qbbmPUedsh9gy7F439YDSKHYPZQC5s3CVdAfCSOLSdF5Xi
U2oq14iB3CBB6oxlP6BlbxDKQcd5FJVDWwzRqfTIWmAhaaX8WOeTeB3oQSvSGByhcr1iaYOIppIh
Fw/5Q0mG6CEtynvNKsCPZgYs/rtaNKfrJE6hW05puaZj6RF7imculHUdsYFnrHtzgmaoC/ciWdQr
j8pinXWEzyai9NzILqnxql11aX/u5SwHm3X0PQbLk8nmdAEOpn9SBxcU4d++ZsbJj9Bnx7HwBwuz
47aIjYJWzS8CoVgYDhO3fjvPnfcLhhBEdIxf7c/XzPFC/Elz/SBjXurSkZSCzP/+id1biHvLQ576
IxAUWBB+qbyHjdKu9EzFnSWUMFosi8x0UKEYan6+bsp3HwfdT/m4FAszDWZWPTOJc6rAWLTEfzyE
SukIBBduW3UIugMLuUZYaLwyhhRv1SJ1TFUPCsTyFEe76bZS/bwoYRd526+HftbJLS9HgfGcqlXr
tgbk0/oZuYezSnL5GcuDyMJOAWJsfn3p5y+oSghbXcCkZlZMLz+N0Bbk3svTX1+0yBfNZbg9v9TQ
7LVQ9S5iv8ryp50vHX+TEf+mml1kZeXcoR8D4bJITCk8aLE29aBvBvoH8UwytFov5eMSJkpUdOcA
wcDRgB6k3ljQhUif8FDMIsJg9jItD8IsGtWPMZoDGQ4jO0aP6QYYDY7SfKiWZ0OqTJIbCvi/cF0t
5EllJsoszwpRY5CsDsZLywoOAB/bmz6LwPOCHt92JEXcn3GZ3BfwMSAe3MfZjPtZXssVhEn2J8xZ
BWU1+Hm1b2ab1/KMkK12qxn4JmdLWD0/LM8S8hzcRh5eu/lbPdFpmjT4iWhcTr5QgsoTmrPTs2Ns
sJJwFDC95y377HUkd3njHKT5RCwYoBvkd4bzOwZgUu5bSxuKbQ+/IogkfePHMGOWB23GZ8DuLvd9
7SEmg3q5fGmajNzBBU8NnD2iV4Kvw9C42BNMke/JPAfEOT9kGMzdQWnB9YvN2hqb2z/JL39pNscA
t21szQ7ZWTJvLf6xRT2/vF4elpeT4EFNqTIL8VtKGY6aHnH91B4p4rz1cuIIlAxghlPERzre1Wp+
B8sbWt7LcEeyHFY94Ogck4WcI89MEHF+iFBvbfRW3y8UVUOALoWlNakQWEQsJfKdpvYSGY0zcSqa
AVQLbSrmQnGQIBCmM0v9lweu6T+ejfqcgPnr9fLP4vJFply9a43UyH/+PwjxIsqn+XXTymn18ref
NtVKuqvFr6GYkS2lynn386laEnnAvYK9yfzFqAPkkVYh6/yv7+xwAOEH5GF5tnxjN3AfpnszIkzg
lJCj1i00cE/LK0AIfxCmLKV6KdtmzoHkuypIypIr+mIGHqfQnELIQifKmfQpfzKpFjrV317q5Hla
5PfMVjZ8+r9+vKLUgoPbZY4K5bNdPtZfcK/la/38D8uzf/UtKAm1bZexoi9m1IU7QwCBJ7qCX+n4
G4O5zFbTSw7OnXsfRHGRLBc0c7P231jU98vTcpRPoRGRFTRc85EBs7nI8H9ZTn96D2njls5UzobW
/CYsR3NBF/32dDGewjPdGmHQbbBPskj+pBjlVqZuY9C3C3JH0TuTyGAR5CRLya8/f3kZLnyeP621
QVEiAmgRbc7r0QL++ckA+vXa64HOma0Ar4d3tlCDlmcZ6+fQyeGWNnHlyBrg6OXry4NWE20NvyZj
iDJS4Y30/uZVhQsoqLbLUwKyyPBkZL5KFozszKSN5mfLy8GvqEDTmSjbJO9BL3W7X8ZIIFo6a9Ns
lOwlgWARyFZ/PQnnlwskbTknNfpva6lXr7+d38tTwCG6HYNdWS0vCyWIN4kkHX77vuXMFhvpLGmC
sv7t5F++59fvKCWEzVlaMFuf4WzgE7iesmHGc6HK+vkHLv+l1megwjDLek2xn5xokS0vyL0FtBfM
98G/vVz+AfOwsfq/icz/aiKjEID372gv56/+v7bvKVPBsPr6C/Pl5//8YyxjiHNinynpqkgu6Z8j
GUP+by4rmoKarAOEkWaoyz9GMgxyoLCQaGHMAx0IZ794L/J/6xYiL0tRDAlCi6j8JyMaTfnrgEYF
t8dP0k3VJGaFERB/w+9xkyr6Ib80jWk7a2/iUKc/F7gmmsPH8phsgSlO8ro09oAv0fS3D827+sN/
aJ6Al6DDZdhJNOcwUdo8N8Wh9TakbbPYUsloSO7ErUXCB9pP7AuPhFWVGcmcd8kG+Mg6e2fcgj5F
iuzUc4JH6bM8EC60AywV/Rwo/hj+x//K/0Uc7D+lqi7vEY2CpWmsFLpFYOLv77HyZCxUqTnhBzOe
Wkm6C1ogL3NB0qs/2qr9FoQ55SAOX7VQuvvthPgXv1y15k/wN57O8gmrHClDU0VD1JS//fYc+GkZ
+cq0NR+t/iB+53fVBe6D+NasCdkC0eXZ7bdxr97lKDMP9EDie2Ftnqx7E3T8pSxc9SYRNX1EJvae
nqddfItBPZ/Dyu5vbbEia+U8vpsqrX1buzeizRQ52IZ/5E/BUbmKm8L8gggD99WanuIv7vz6VX1F
b0lUcg7xxdZOTWpPhm3TUKZWf0wfOwQiyg6ufWq4huUoxDQVK9Io6EyhLKqP6RElxudAl2LbGLZJ
TKrhcJMxneq+PAP8lQ71xtwrTvqWP6LeC35ED7yd9fCcfU8b4W4K1+EJ2j9SJNnuoN5u+yPMaaQa
6+hr3KZO60yji4wrLuxv+cCopSEhIBJ2sPPrD4RIrWELTvpBA3hQHWFXvXWmkxLh9WiC4idKDt48
2qgH7KPWo1dvkug2Xkmx90++vqrMh/wWf/kq9BhbOOUP2ma6A7mQPaf9A8lE5AHwcfjH8SV719c9
DFr6yd8RPbmTru86CaSBS43vU6Wa6x6NB0wukhUMO1ZBx710IPuU08RmDQFcJt5UcY2m2bhVb/1B
/8iv3qXJz/I9lTtjvS7fhv4qIGbqLtwIZ4wfZ39Ppqt/1Q8ITEZHT1ZgwIr3ZF+aCEHs4JY7ynfk
Ek7WrhEuizS9P5oI/v86oLiH7rzyXggXKPJr+NAEJ/MAFo+AFoKaI5d8jMO0UdeBC3sJ1y+8H+1V
+vROeH0Jq3nBPmw56YXMhrfgJJObxkdbFw4TP+QptF092vwb4ziw3QSVeTCf5wBvsgByJ/mqbuib
hrMM7uUivgLP1O78nUH4FlqFEH7bqic6+KHjk0CZ1pCxdGQaJm+j93YHbvYi30GrMx/9D/3c1odG
sMNn79G80crn1EbU2Tho8ZSdfk4v/U5s0G0djVutuhgMim320a8zSPPbcpu8WHBNbGsbMHQ8WVfr
aSrtvN0YpIS4zSrl6rCTr+6MkL89yNEDGSnlBR/kpZ6nhIhx2EnAlNv3L/AajJuK6QTWGwQVJ3Gb
d30b0hyyJdcKViReoltcWzdtT4pBcKpJHANr2+9wmdNo/VGt2MrIW32ducauizC980HaUr+JTuPW
K7aqYVer6pymKzrUpzhaSYhhHulRjmR/dHQPVq3udD7bXlv6TB4DFyPaK7LuZCPb43a4UvzoGzaX
2i56bN5GZztug0eo80x+Kar9iwH8o7G1B++9/hZg1aJiPXXdbnxm3+7SprJuLSIjsOObsdqJaG43
g09b0zYvSvto3bpT8xrsyQsk9OdOfBadlPa/Ld5Jl6r//yzO3P7+ujqakqzh0IBDKHGb0/6WNi0n
k6n1OqOgGmBJRqsVVfuzGdbOv1+G/2kRnn+NZiFQQIdgkrH9t1vAHCIgelK51aT+Yf4V1jjsRn/4
ov9Ogz8lWHEqucX/SX77F0s/ISb/dHc1JeJ4TZQYqmGqlsht/Pc7DwBqFcNtXW/pfwMdCz1XGzLy
J9m32pmuCG+SVhMfkqy94inyLaQJ5jtzbhigqPQ6Rhs7tRgfcs/rtpMpc6kxAVq3Gq3FUBGPcTuQ
BYtIF3FCvZYUZlbIGlXXHGRzXckSCWdwdOy4rM/NwJKRTJijc/WA7SK6ZJNSHtV+NB0lMoh5WHtl
XT/JRQsC24AHDgDawnqSM+szp7smpc7lLGfsOG5lhfQUM39kFtHe+1otn6wkg05OVzWNDYHa1y92
VlMfGZOF9M65kXli8Wp1+Y52beKn4Pe1H63fk8WIirvSBejKWMzyFHlzsxfTWNoo4rSD5Yk8CRPh
3MRFtOcBWa2qVWEhJu+RS7PV6K5hxlvgsDcsB6adWfW6rCRhn4uYLNB0PctFJTjk9hYOBtbvtmqI
GOzxboW5eB/rnnoKu5JImgkmcy5DdM81gRHruCVk5qYnYIrFMQVay5CDuASFP9L8lh8CyWNNzYLB
4ZTzbD9pckcjDsOWhQmxZpnCuRWztSDDWFAi0Tg1tXFigI/PUey58RnqZayIPNUF9aO3BjJw4MXP
Q0yPSd6262SEG41W7xiZuEMfXZWcGD6ZvyzTpgcNrBl/L3Ef6WeVq95WK3TuZ5N8ibrmRLZrumpy
HSNcqD+1IY4mldF9P6f4JDqbhA4xnFSpkz3p+r02kd1YVGg0pLOImFUYtas0fJaDdjcVAjli/vgM
+PqpGCivLq0YpG491HdDkN1Hnv8gh/VnZA64IDiBJ7WNmTw/z8/V3pX60JzJwKQjpKRRDLMjRBR4
i7G6ha3Tk8rsMmfDu6bKjipjO0sjImeryD8HhfYIAfkkCCL2AIsjbcp7UqyEjZCowraC9BV1tGUV
HF/IL/qnrEhXokkA7FD45loYvlCiO6KQPAyF/Elawr4fs4qFjy6rGG+EuB1t6i9KzFa/Ij727ZE7
Q3MGR2qPQFYTPp1kOkkj09zCX7f9PU0cYpNmVn/sFG0Cdi7YZGLrzMdM9IT1kHxZib82sDMogeb0
meFWhAU0EOrVq15k3EEtJoQoRnK8PzFA7LRdaXPe88Acu9q1mKuXhrT0pnWEwlUEFrPxyrSvCL/T
cD91GjyU7tGs+yOKSKBF4loFnDrr6GukEjVbtG4I9QPJBvpB8X11E6bpZQy0CC+KRxQgluk5qLBV
jsQgmEQlGOdJoXsC6ElrVI+4KNC/YyaVO9wLI5PWdlvHWL1QPw7tISsrNAC+t1Fz30c1EVWrXGOc
4deTRLfOQoGomLVjdrIPiq/bS20NjBGpEQJ+eKqSGO7HPFwbNflMy4M+yvI+CSv2bLLVBJuyMa9e
Q7ZtJmg1YxqGawS6Fm4/I8oHtY/3hv4exbPCZflSaD4DCcr2+C2wL83fpAVW/PNZJ//giogORH4w
dfHp0aal2rk+QBA7aBKWz8FKPBgA8lfpk4wky13oXsHyMfy/THc1Y0BY261dbE2nPuVwPexwQ5AT
W0bvVX6ctvJrVLi1U52S03CS3hNQ1AcYjbrlWMDKbNbu+HW859ovjwNhX9/VRnKZeqZH5Wy+2vkt
gBj5SrSxegne66O6HiB72N45/4DyfgX+jLFMfuEY6S/mob4Ptir2J7DTrPMXo9gYKGY0HISQqfig
ZiUDUclVvTLO4hURF7w4Hz0HkEi4T7494z2MnXQzMc8yPrGrVwn2pnFkNMZ/I0jEWDHd0j7Mq/lp
7sqvsHsNEMhGjtows+Y/dt+l4mpP/RHGNRZrwSJugV3PKiYB9GxtjKf8gY08CeH28GRsjI14CTeE
9RB0jdfQuinfyRtwdaLmPqa3iOiITVm7ucxOm5Ea22ZH0h2ADluppFRZz1LyfY7SoWMBtVaEKtP1
rbSNLh0AWfoM5XsEIGsYykwBlfogqTuGfSNXW3OwvJV4AoPFWqqJuHnwxdgFMiZaTPgZ0O64vX7V
SKXl7d1K1qZD6vZuaK4DAYI0CwL3k1VFoDppF3yGhes/J82mcDQ2p2fCag2UwjtYptWLTBIx1k7i
AccVXdZEWwmwdC4yRKwdDydMPmRfEuWnmWuTzB2nJ53Djrm+xg0S50oBg7Yy9ePQrpk5M/AFJT2S
iIpEzA1vOZ8Wu8svCItKdag+AHJyeAgcxsQT23jRkoul72PMUT7j07ue1DvrVTizhFlnTdvrr3i7
ui2nRSrs+Ihn3qZ/b5zVzw6mXexSkjUMFWa7HKlb7BnNBwhtaPOjsxke9E/NFW7Tk3ehfqpfK6zU
2V3zgHeI301442p6yY7FrvukJiPBWv1S1uFZP6Xvbb4SFbt57h/DgUjrlXXmsiE/fs66ZCq1yh+L
dXUfUGoxs37lClA+Uoq1yEFNgBDbIvuPE/xxRjo62jl+1NiqTg5oRj1yrcJFf/7cGbbP2Iy/f8/f
K7YnmUw+tt181O5AtKxoI5ValfDAy035KAU2PUXeJj+666659IJ9GQilaR59zSETkI4sH6JBIXmO
q5V2lErXOHh7kwrUpK7hSJE2bpexwwECG+o9tfGTP21SfaXT/2sPwoeaueGdL21JGdesTclG7Gxd
ZtfBZDPVHnbdMQbi6K85c0l0FOxyUx3aeD3smz1Zy74zCwc+R+K0XkTrmBw9MLiGrXugT20RBMhH
RWYF1ZxNjGLu28YL5xWDaaiac/QNdKQtWu6P9oO4hy2ozPoYbLPBNkwnfkk2jb5iM0ABBlr1CZ1+
fCEEBrhkj8uPFqwt4MWVbcFc9SanyMrX3f5YUpBnznSCGMfJztKMveCtEihcVgN6qBsVOfqz+IFc
VRKcHkxr1T7n7HCGjblSdvDPX6S1vNEfkw3NnNcUOAS3j11yCtfKY0ZfwTWOB0Bc032fuoi+EPtf
yabfopRZRzMdQj3FLGO+UzhEBhifQWj72/QM4vKle8GP/cZ7uFHpmtk22HebbrJ9sl6PiBkn1yIo
xhkuBMmN1UpkigjQ8uzdYeYkrp6qDg2LQ1ne3NUX4bU8aPeMRpsXE36q/Rbs6gNmWJdtwg0guEUA
O6t2dx+Na3PDtMfbWWvrQ3bTJ26hzXWW2xwJRTv75+oHsbAjcp5THK6sC8M1le3WY/HROtppFh88
KOfwMT74W1Xe+8peZZwz2vKICGKbxMei2RXiVb+pJ+M+f0J3xgYTFkbmI4VFu7mtPikNkGodqp30
wlRoulDSnbnD0AqhRgw/GovYFtvyXWynJDkYLVaaVZo6hbfnc0fk+QIKDa0sDNMXSXEV5vMX86w1
q0paG8KG6X0gbAdpzXHygjXvJY9vIjnp6k6OVhSpOGG8dp2daKv0iCfyI1Wl9FmXH+wqLHRdzVG9
BQ9MLE1bWps3eWPd45ph7IgdCIAqyFriJkOQKna1C2SkafZwDEFGuKZ1Ls8EWInquQQ1wVX53WH3
33Ha+c/Tj/S8LHOq6+/TN7orPdPfN6QBbIssd7ymG9iSNz/cK9IHfs7IvPn9KXzDCtQTkTJPGFHN
HMyiZcd7YvFvATPHB69/aCXOdOEbCQ5BMeSiXll/LDR/ifUQ77t7kqx/SM+IKKkI+lPySgdCeZEu
NEA6xZYuyW5alzcJuiL7uZv/xn2JxUBR3q1ujSzmkt+FCJd+NGu/XqXPorgyLQfPCw5uyuaIWxnr
I2IR7sM69sjHoXj0TXbhq1jbEGKFFJibisRq9xq9NcYqvkDBHm/Di0ek7ZyetWp2CmdsBIoC9y3Z
Mrb35gPKhjIhucVH+Zi/5d5RfSrCu+hqFgeLkf02ep03nqis3gf00IxDQgfFeLyPwJZtJ24Uz9IW
M8mGEE1iNGiIbMVNs6M8bU8hor9qU8rr9svUHGLxWDb9Ekmn3b6a9+J09u6zLRq41/YL92TBLuCB
gDLmm0rlcKH4Z9FNH8H2edf8hszzrjgiVYzfUcyX38q6fSvob3yP+/RdVm5puKop6iY+9u7QYzZk
E37PPS+8Yb2/duJGC3fkA7rjm9o65SOrOnJNwip9emNn/OL3jFG5iyhb8wl3InoL60JD6V1Zi1+8
ICWt9/HTYZ5z1GHjIWghdkRaeQ+M07KDdoejSgvWQXJLv4h2Nzs3/dIw18e3yTrE0lpwzWytGGcf
Id6103cet8VRfFNptyTqRzeJFCciUI+XSUcaEHODUt2c0GcuvZDCFtmvXfYyczfkRWyBSjKiyGg3
kJfWkUdbTZJt9TRSoL8QyOedKuW7rn5UiDKuvCecvzjRvZ3/xR4mI5uXDwVsseevEnYJe6Nxq8ol
A654ZYjKgVO/PA5jttdiyg8bJx/0TWTlD90RkdaP/g0pLBSS6aP8ompE6JcTrPhdg6rmRoMp0dzT
S9ae/YGoJO5CK2Kl9tNpdNJjuknZXTo9CQdn0iheqwJwyQYFn9Q5SJo7uzyHLmqiUVqrn+KOLWK4
QeLtH9T/x96ZNbetpNn2r9zod9RFYkZEdz2IM6nBGm35BWHZMuYxMf/6Xkj5mDrqU11V7x3hQAAg
SNEkAWR+395rX5HT1WJ3uKg34XX2XBySXYRw9qWrCMPirdUI8LCMXnCnuPF29bXnnfTd+Nq/etf8
KrVwlT/MV9FV8d1/CG/aqxxsyot/iJ+aS/z01M/rp3HaTsVPMX+aUDFnK6ZeU3IoAIM12/G762Hd
244E0IgLeOeopAgni3Nz1XuhgaZiQhFtEHqL7c4OjzOz2Mh29dMQZuI0qgcEJoE+b7Wdjm9802bc
bSG4iZNaqOPUmnqaO6A0LdJUclHuxMkfY0RO6mFsWRXZIZ+ysEX5kES3UhdLWp6JGI2E34jrTFtL
a+0BbNig1jCZVIXjLq8cTJ5jzljeW7l2cgOThhM7R0iZw4Vb2256G/vRCTkI7w0pJkzuXN/2GneQ
2dX9i6CoLSyHtLmNHhN6Z2OH7RwI7EiwLkLNbTEO6BsJ9ALbr04xyrepcwZRuGmT9lmkTrSpOznc
C4THcV5k29qgwq77DLhbGlvrOoBrmRnNvZSmty4D75uBWphhNanVE5CWrAkxWmbGGghEsxmyhqK5
QXamGY/RUxxv7RrzqZa4Yov5Ecu5GTRbxKYIDRA9rUu8q3c1oyPPjLBbJ95FM4ZM1kZgOBABTlbH
fb1KZwop3nCKkuxWCyBE9ISPX0XSfHYsMnvmRWbRwaAqJiqZlpbcoXA+epV7crk5IZk/9XjbxJy1
jB8ZIQ9lcJvFwVfYGvLYEqrXlyPT54Trn5ztLY4JPJnoFtzykIYn5tef2opcQcOaKYkbebqZ4pyZ
yMSgAjQ8MZL+Y5SDbE+QbUa9R5JveBlU4xcnLYxDP2j0yVrnU5B8y7oGsY0vXq0qY1rWexhGpyTZ
6SToLgWQpLOyZ8tjshKkQDlnr8IuO7cgs4Lxbg5vSZW1v4CVl1qpQ9tqn7EAUl4mQCUJHmr7J+CH
BgNh9tRHGffVOsX40vg/68I9CYlgE+4RlZOC94BgdYNkdjMYHjnUBNlrrdfv29GML2o9+jmTqyka
ZkMeruNo6KN9QC2v7ubHGovlHhQpkCYNgHwIgIXJ1fB5Wv6YYTA7Rf1o+ETQjESu4Eb1Nw6SU0sQ
ERYnJJHKyNjrFeVpkgl2c4pqN4VTf9EYp27+jMj5c18s+cvMqX3ktE1ffm6hY749l7zzn7p3SEXF
xXpg/k49LXbxE42Zd5M5eo2IVH9odetLMab4DzYo8TVixnXgHwyuffIDyC/svJB3sMBe5OfSJsMu
Z0JcFQxRzbJ9LGrguIVlMtYe/JdmXBNJ92I5DI3jHqdMyYC5IozShQbhW89+Jr7Ay5BMQWlgteAI
iKG9LPtuG2KBWRkRLZSkjkFfZdlONHl4uIvsRbY9MaNDFrUrRcxkRuoXRu3e+pP7pCUD0yaXUEBX
f06r4SUZudN4sJonn3pQ3h6QfSIb6wAAJT3xp8kjWcbo+E0uKZnObDmSWbmOYqRtRHVvEJ+0ey+u
nQu/iJ1jL7gBuOFDN1rRzjV3PfPSpO1Rumk6VI1uKyW4Ci1+CCBQ2ZYoqD5hUvba9mBkZoqbHutG
ZpBeYfbULbSQPBxZU9GL6SByidyYE+yMJiB4wKTfFnbVjecXt/HQPIp6WspkE6gbKdCCtHf+IFGm
68NjbrXJBYoOZjIuDiJSMvDTtiDJStrJuhvuKwASoaNt4UHemny0/DqNAo49Q1q7QVHep91n4nEY
j2T0YriG55d+/UTekGTenzy7rU/7KoHeZUGwSkLvoR+Sy9mR68CwUrSk+o5ccVxXPRI+W9OmdZJO
xk1FH1DTy37r+Fj7MpCqRMSGFwjv71GCU1LI/G91xsy1jPLHseOORCzd4gtrCE8Fx2Wl9XVFmaFt
A1wU1trsu89A7BQRO7lwsiTZVBONNd0aj7I/etL4Go0MZKv2WXdOJDZc09fYVy6eCK+Vr/5I4z6X
ax2Bt6sVV4RUUpshQ3J1V3r2Ia/re933rscKdffg0Glr9eGQN82PCprSpH8Lw5zbadFhAYuxtWsS
kNfkZs9k9MqU7m9Dymm2KK7oJTDgYYozPX9zSD4h9oWBvcR7VPTUSU3NuGw7qiKNtsxVveEu9kie
S5P4VifJzc5svOg1bd+x7FBH+/dhk+RbklG4sabVXsr5QLDaMUga/VQ2ALMSPbsb+/YZuHGNtwGI
fkjSHUGj1gWo9ttS076NPeSyyLwJ++KEdOJmGH2SQ/1OXswJU0mBBV5D6p3JyFlZNpsO7IV9gEcD
jz1GExwijKMyd136+WM5DuyqKKs1Q39C5P2ou+Nalv0qlbbYYXjKaK0OVH97Yye5ml04Xkq5ozev
xQzJoJ+cHeLn7mLOEFcV87fZjk/YYLQDHKhbXEVLwbl6HMaMSbTT3o8wTlbB4N52/E5Xk8UF3vCJ
QJQkJnYZ8yZ6raHFtKp37Z0MKnBf5jqIq71paru4otBnZr5YxaI4gCo49V58r/H/f4opnqdl+iV1
04g7MViQhhuZKCDPFP6gH6xeR10OBsYwc0rIicl1qrHibVQxsXclyYNtAGokJlX5kCTMO2ZgJXqY
xFu8qP0NUuxjn3gu6e5gy0KD1JV5EFuTvs5qoUNYscHU0Jm+WalPjgU0mFVZpYdZh7BfegcrabuN
pwntIuogIhUlHMp5XA8oNsD0QXSbDbmSOt+/E8xbM2JeBkbDWQWJ9mmy2vxgV+SuNB6EtA7QXk3A
xy4ZjJ9D3VPGzQiofegxzm085N/1lDB1wK0lDawlXR9tZqiVk9fey9yjrtk2B3KD9pkbU4No7Nsh
55Zbzd0hBl2Y8hHhKXAvKyfQ1lXIzYamVZbF9/UkOWOk/dkYK2xlaf6cBvrj0ETTzgb21cb+Z1cH
FmX042KJC2BKSbDZofMFEAFVh0Rb2wJprJVjAREWfp8uG7alML6gQAZW5VAT8JaatW1kd7OmnaJq
videxmKkixEcXAyncW4ND15RQrTyxA/4982VlcgddXzYLAhRt33Q3oXyUGbui2PEOpnVzjHMp58J
ScdbDyUgaAJnVVrWphuprwmNEVtsRcYKuvSqHjmr3fq7W+NyEg4/iUgigW5H6azTrcjTemX0BcGp
hngM9C7Eg8REwUIdUQZdT8BJfJ/mcJNo0CwoEVRBNa3stEcCsXAYA3890tGYBuoaYeteGSYjAy5s
V64+QvT0gY5KUt4JAdrFRX/Tm1vNw0xpRJ25A+FnHWU+WEe19mFzzErSgQhRDev0JaYztBFmbR8H
L3q/UPu8ZvI3RMZ+VYZytah7zgAuWGKTV4zaAmE8611pHqVTfIdyJgEP+fCPdA3uzyIBt6OeCl8U
MikVTGQTJMLrEasFoipqmhkztyXYvg/D8mBRdbIzBL9pnf1adFN1q+WmuwVi7hxlMmHMNezSPRqR
6bwtCpAhx/aZlHEX39Mfixh5AVSz+nBWReaLSNJGN6uSIvLBoypm2sUnPRgMqBZ2epnVhPepbvf/
/5PMSv79P9n+XlZTE4dR+2Hz7w9lzr//XJ7z+5g/P+PvV/H3ppTlz/Z/PWr3Wl5/y1/lx4P+9Mr8
9V/vbv2t/fanjY2S9912r8109yq7rFXvArnYcuS/+uCvDLd/FglnCvFPRYLH10a+Tn9WCKqn/aEQ
NP/m6wY2GwtQnu2b7juVoI1KkP0ebVC4xjzwh0ZQEPwmXNczFl2Day5sBVl2bfRf/2F6f/N5NV3n
Ed0SunD+HY0gGIcF0/Bew+brto54WfgeRDeLS+yfdQxG3RAo1NnNXo5wAqNJu8L3y3nl095KGiJW
ZchIr2hMElpyCoKNE6w1GpCcm4h30qB+CP32rgtrfZ20SXpZSEh/8cDAEvMfLlVPUgTPymQrR9xf
Xud8tfIxOMGQuW7K0d4CaDWPge0chC7TQ+07NGC+EPzanHxwURclXhQWuGVF2+db7Af52jSWhkhs
Tvf1t0AkL41XJoiGDK60FPwLQpcvyyZ9AlUMy0fzCbKRfbBmaFtxxdLAKAwaVbGs+uQVbXuNZf7B
q6iD2L3cMf+UBzzHeGv0J9Sd2gaefryKxulnDMqlx8xeo4g3kHms6PAfW4tOFPFNcheO+U0f+8FD
V1jftSH5Wps+SW+613+qYcwAiygPbcblWAPag+D86KZc/nUjTlZXDdSc0jCTq6TRYvLYAZV5uKRw
XKGbmMoQJZxVPCSzcLe1lRKFxBAzsGpipsIk3zXh8Dh1Tb4vhh0e1mJnDLxy5VB1wYmJlHMJMiqB
N+Iz/hJWVL259z80Dj2CyH0o6wQH4wCYjEv/kQ6LVkQxfrsGmqlF2wZq76oq55a2fPBgCzqU2oBy
sehsSBAGWw36jAhvX48XZFPwIa6bntJwFhY992TjK5zf5EKH89RNyb4dyHTvasb7sm27FTDZVZkM
gNPGfOtWvDjR3adssYT5XbEzTTIz2vKuhJ11gbuO4Mymb2EucQ/KdRr9yzMGx9VgEkH+8hLEZn7C
vnwEAIXKguSvaa8bfByNj3KVYFV8rhYRfc2Tro18KdycCCVYK0Pn6Fv7uZufiojkbRveHW4l7mOT
29y3WJKHOLgSswvvOG0vh0GUW2syhvVkoyowBRP2NB2ORoq/GW3Mbur5ePv80XDHO79pHLilFR2A
lABuf/F1iXYzD5waFT867DaXmJrijYkBbq5J9rNJiZ+fjJGfWmNlO37DIzHARrAKEI/M3rEFj7wJ
5/pgRjQZR9/bhbD/t0zCaPMzenepHRk4X2kbNCtnMLWbKU6/FPNNiab1hA8SWFKbYa6eR2QdFAtG
xsypjxOrHmJ+8/3w4jhfqkT095322SZCe/lS56PVaXypQJpgtXmXTHIyLE/Rl46hztEc5pkZeIiw
ibnfJjdK/D9G+VS76Rb/PzareCj2I6jWlVMX9qEUzT1C+fbSQ0FEq9vbCuYEsEPp6Tei3zl5e1s2
nbEL4I2jB4Wo7ObtfJVl5EBGjr5uGq3Cg027yhxXIk7TXRmU5s6n6zBU/HjgVPSwTzVDzPsmry4X
o0/UU2jLzJHSM16WDfyGdVX6e4zIa7RlX0Vr3zbwUDZxk90zbAkveSvuKvxEYbEjJqWQ955Ju25q
MHS6fbYJOnKuPL5SpmXdq1My4kk8pq+DzWG4ju1tqjlIqWlSzcztsjBjwD3CGguyCK0mPCg0N/Rm
RI+02qpuRxf17lhAi+jz7CUGKrvKp+RHGSIktML6IYUpfRHY1LLmBVGYNAMV6Tnr1nh0qbcUo8ZI
FFam6PbWz9BDlxEMfM+eP++nURxnlw6BjQHpklw69KduxPTX7e/JjaMqD/oeT7VlrrPSe9KcgZ+o
J+bbtNgMg/aa6ukj6A5vLbT+YOZ0nCMp9U0BUrIuXz1yRKuAbG5Dp6QexS/aSIovaVx7qpPGwZFE
ORhl+tJIDRhGCHwiNtc4/Ht+0MQQ2hUnUGOkN2ULhJrEZc7TMUd51XlEJY8n8HH5xlkOgrpIdako
9uEMQsCrM3+X2mLNFJQiAdjyTYJd/aL4apjML0JGkhfjxNwCadqDt4jOBnNCZsNPoSg32qEIqHfU
GDQuGrfurlLhX3s5c/thCJBJlFWw7Qo3hiw5QHUpJeLqOHxNNMAo3XJRjX+EUX9FRaJfIWjq13jW
N9LDBltoOdMcB4+3HK1d20NzTsOOy5ZW0AMuw+tURwPkwPglscj7GbtMqp3S6Hdz4TzLSgcaDWwY
SCJt0NEMdLgaNVPGXG6aHPY4jEZxGcQgeTqzz7a50dafjIlGSwFXJWyqW2Ro1Y3ba/FlkcG1lblJ
jUmSWU9M3djp/QHcpLbEKB9zAi1vG1mhVeKuopVajTJMC277drr2zYR+qhuT7BN7P/DrHEPNwEDc
RiOUAuPnbCT2ZZDznygMSppGXMurWlJhnFMuTS2nZ2FYTG/i2NzUXneS5fish/60TWd7+Rns86il
lEmjJO8L8NjLfaujH+Mn8tqihkLlk+Ommmsd42INZUFUOteR0+EvGBHTBNELd/sl5JPDxry/H5tv
vU4Hp08p1Hj9SJtar9Nt14xi5ZbxnT+3i8DlipjWZsfQjP9wHD3Kuom2OWgUHGsaU5vlZJwRZfcV
lO5mCDYj/HSiWMNNlVrz3upHJNlYI5xRPEML9ndO5l+TNz1BWHsypOauBh/1GmSB1ZKQwJxax2AK
oXqOx+sOOynom+C7Z9E7QuFI4XHw8AoMkm4W1H2fzxPBRKLvqbHdtRrcTLO7d0d3ZzmZsWqHGPWO
b3+bDe+B21APf3vBOsF8XHeQLjeehVKgTft+QVcwLYbNufGk+MmN2RJiuk66SUOY2V3niYDuh3Aq
buk0i7x5Ns2WHwZX2zSoLqVIp63lNYQgTuIFxunnEoP+JdEO6lZmRkV7NFDgaBUDJBtEy3rkbu6K
pXqiG7vCdIKjiHCTDC16oclHahPTrEyeZazjeU7oTcPCevAteY18NtoOODpXFh/uSknB5pI6XFZZ
nyuNadCglTbWTNsmtfOmoSh+VQobM69x1KNoJbnIMTah1MGFAVCh0W2y6iCMtWOhEI1oAnEvjFeJ
Q1mpqpzyErwKX2g3jCvdQQKFiHk4cFNEhQ1J4KaRRkAVbPLvKCF892br3qmC/pOwk20jE+8uL+7L
FlEP821JDzEeTgN1Mb+zL0vuzTn3xjskuLR909anr52ZOwI4QGv6iNDd+FNl1R1N65krKiEYVlOt
DYcGduOZPjZi80cSFPN9Wl5Oo9TvuxFPXNg/qAVsqccJe+X14Mr+wQLgBNcy7PdBWGcbRzdmAAYB
vpAG+XsMdN92eKXWqopbTeNGX6LGRD0quAbGfBB1AaW3am3cIjo3bTt44JZYXmPD17dhDyWKWrX7
oIcGxHLLBaOYQN4mJxfYdWDgLannZ2e0/Y0oJm0ju0HcLdlTfp7bD7o9IWdI061eCInIbtnlk6xc
DDpJ6pQu7Ki1HtKQk0PWZb8vo4LKxVAbO4zkExbojtZ01I6PQuP0FRkocZvQBMbhRNtOEd3rgS/X
wE9Q1d9l5dtrYzSKq0InRTmsnBiBknFsyHZGl4lQ5xjP+D2cESXHoMN7DFFT9/US4YDaspw3Gt/b
xWXtRd6dEPMACqN/zDKaKKXZTCuzElt6hbeTm964HWUebdZgskGrLUIB9gwEz2oe2gfcYEQwoLR2
xtgFuX5wCpD0Qxf4DPgBDAdF/JSFU4NghMYtrJtozy0u3qJ3FmiWxedBp8UbDfWOhhu16a6kh0SE
hGYuFbPe2LfGrpmxBoRYK5OO7oF/KggTGLlrHYRfPA4X2rhLKS+GVbS3OwcJA5+QYLiwL2gZXDPh
uC2oV+XC5abn9zpqqBwVDb5Zi8Z4UnXuNoo9a5tYFBIhPTzkIy3BIYZ0NLdlvbPzcIt9eTrWhnjJ
uFCgU2yxkJiSPDXHOnWcNy14HPiec7WF7GqRglDD/aHCk3yJOxrkTdlhL6pa2sWxTtAzzstp7Np1
ghv3Qh/7H8lX6cz5LWMRNCr8mAG2X9rmg2P7QJBpka7bZYTSa9VlY7gPRe7XN/WMkTyyXxico7We
Qb85Y3dM/eFFppV5y+Xm1NRgblNjMFeAj9EuirC5ZDY1gsxi3GOY+14jjTpHyue76c88QoE8OpwC
Tp3e64mxM+wJ3+7Cj/ep14Wm92o7nBs6s8lcjsBWahSlGv2CfLglVpAkTINTl95UHJkks30JbQvf
TSx3veOU61ai+gmnGTyULtd2kdwjuP3iVXwjeZo6mx6MkOktwrI+JMwC2njQZ/dB2V9qTfDVc6DP
xKO874sAwPDU/gi5786D663aHL8MNIAvXs0ENa0oT81jhYY4ilJY3e7XqUKL0+MYWHK45o1t4Ugi
W2YN03dYeW3qoO9jFqFnnn5pMJDgfxfSpMHEfRnPPVA/zT1Ib5uFoXkHEmG5DSJcGzzGsmH8swrL
rSHnflfHQXVR04iqoh+uO9i7NkOhR0jkuE8cq9+7vGPUody6gzSCxNUW+sVqhOcLy5Hpbem6m4Gc
ghVAhsd0MRn0aXMYZ4QbcTr4p2ZMeAi4jsFN4qGfvV2A8WG9WFH2Acj6ofLRyITVpSNIkR9K69kz
zAsnjoxri07PPi3DGxIncEHJ9oq6JgJeZ3LX1sJDan0XL9Ls3CCUj/mhlN8YHnxPXQRPGOUiH+v3
CNWefv9Jd+VDuEDIGcKBeVWakbRroQOTPTBb2pNd2FBbOLmQH3C5iI2IO36OI8Vq8CQktUCoKLhI
ShroWojMuAAwuxMpgnlHwKRJXIqms2FcSSLwLu3mxXG79mRF3ZVZe8c4welTGE50XRgdklkrrw9+
zPWhq2fv0A1QXigtAe4KGFJ7tQY9g1Fe2l5hyrgiEwUedogXL47EVaC5NPOFcyA9BaeFAA0H2Yhz
tPMfQYBiTLe11yKpXmZtJC484ndicMauo55R2NDGxqpLyIzOff3Brr97jZVgKuuKPU0pqv74DbWK
N6fDQiilQ3+qg2bCRMaaadeFM76yQvjH0UeXag+msU0jbuVhx6jRCizzVFik/RidWAGafobpDd6y
JDqkLLdOuDa8u6mTzt7SYRRnDdLqKhohpiEmhDuIFW+WJK5bjLPnECxGv6lq1AWTPGUpl3JGYUKn
TBhGZDusQcjBkqKX62aS9rSPTKJICvq1UlxRzxW310sgERPXJ+5cP3tocKDT/dvaxIye4DGjTksm
QNhRohqoU42oGWVJlGc7kLul6dZ93qDtcS2G5LMeiZUxfs4iXQdLOe6EoILWtLQ19fnVMpAJx078
FcDOqdAKf8dw5FvfoqWxTW7st0kZ4CbAeOsViKDMjMmELT2uGrP1vWce3iVdszGdikT46MUSYDAM
b9TWncYQzUPvsDFlvJ1bhoZM/TbAZvJt390sph8SIU5ONiZ7oaBKlsSUJ+xPRLtyttPnXkV18hRL
5jIdQwPA4ymCxJSuQOl+RZLSPKc3hQXQMChROWXOQtzUvkctZSkZfoWmFJKLw0ahlWsxoBPzyX13
iQZa96gP8EJwhTYcJgdhMiOwpnGSUM7aLDX8YrQtmOv8D8TMoMmUOl0nTduEWfIyAwZd8EzI6srk
VBBmvsqBuSz1NcpoVfAw2cCxUG58VrO4pEYHDAA84Ga2m0NAizaSd4vPWU0lPBnwqowYo/qxbfRx
C0fZB9U9HqP5doCEvwKaqJGxQjMbVmQu6ZiGCchBRhPNbolOqZZxP2Gt/Irq4MT0zCbhgNO3ZlS4
1ND0uTEvcko1uVtUeyDV6GG59W9kPQial04PE896SbSe6f2gH62IOXJhlBCl84Ob3WvC/gIxC122
y5S4qLE3OMY6XEqVpIChcAVFsZ9z595vUzAYw0LMz2qxD636gYjU8NQl+adgAnyXRYukUy4M0Sq4
yZg4XfXlVOzgT38fsi4i9jW7t7opw1WZ3LbA6WmvGcCi0IC1TLw3VEkws4wUXfw0mu5gPH7uIHhS
Wp+uM1mdJLzGU+kgu53Keth2ogN5XS0YRRTYVjXexyDEaBB9lwkIlnACuuoJ+/R/HYx/DXMgTEzp
v62NS4/kV+9jacL8138smIOr1zH+Xn7oYCxP+9XBIGAXirTl2EgXdGchHfzmHAjdBz1turiAmK66
oLZ+9zBMd3mSbrk8y12aC/g2/+hh0N4wfOF4pgAebQjL+3d6GJ7/kUTt+3RCSBuwbFs4vm19aGHU
iZXNQ1gkl5IbXVg7QXlhgk7apdl4mdAC/RU1HxkEpOHkod4WuYKCDXqIKJb1po7s71YeYYdkBjc0
4xEZwfC2MK14hJBAMDMFna+5AL5kVhCX/KIGN6NWCw9q4katduDe3x5Xmyl3XgIZEBAoJEpJlMKx
MmuSk7thuzQRj2ohpMRjr1ahNhaHOP+hEDH+ktSqFu7vNbXZ5SZgeoEEQ5GuZ5tQQQW6LukyMasZ
iBtsZwtFf44JSAXYdwtTRPFkzptqzccAQDb1DCmMIMxwWZiZRwj074XdoRXqLPtETFAJ7Afkl1qo
vPtBs7XtHOMHXfZDzx0Jl+fCWfdLohdiLpaOIjr1ZXmX4f3aBr1ZcOvvYUG9rbrQ7w7peGdXDYV3
cwnArulsvy3UZhInxUbE2s+GtK/hFMYYTWbpYrqxtWQ8LfkqWcTAxQ6CJTnkR5tPn7TOHBh7FEiY
/BwSY3dDTFe4nWS/86BJXbhauvCd43aXjf2id9oJeMx74eUPXcSlqYqa60Gg355c0iWqJPwE2KVu
m9NcpM3JWta6PCx3vRDfmOluXFNbxOBWvzXTVLsAIZ1vymHOYlQ6yZLJqzrP6rtJnPoxm9s6mLET
WU/q+wtn4AmppN7SfrLKwWF0vFCeho7iWGBN1oo5+isJCOR6BnF3hL3VHdUaQKVfa+d9ZjWgBz9v
q2POm+fnqX26H1AEQsnEXbaroBH/8YL/5GU+PqxeNjQiLG5q9e1xFNxz0rx7r7Z6cx/eg9r89/c1
TP1REM5IdJZPRS3yRv+19mFfj0B7p9k+fMXthz/19hF8+Jg+bOLuHnAmUURVT44GUe0aWmbZcqbE
y/mlFsXvzVRxfc7b6uGmWGLC1XPUI28HnZ9pxTMkUuSkEYOGi7962Q/7zn++miYi/D48rDbPx5zf
TdGi29aQE6zVIeqBvzru/Hoas4FtQ/bpedf5qed95//beV8qjZuGORa/8CWilQb3I1HaIVIkpzxq
JYtKlo0OaJBLZGNouK4+rhrewqeawpsEzMvWcGp6D7pA/uBoYch4jNc4v9qHTfVayKQSTorlQJ+T
Db/o8senILH2LVhndcxfPU/te3uyOka9kbdXOG+fn/1hX5mPxgHpdUkoU9RzhfyK7JZZ+hENXHWk
E0MssdqOM4eS8sdVe1ogitlyGf34UNXtGWzt2oXsFrvLxWJa+kZxjMXsHBPfqFvCu4NCdeiZoXg+
VHEUO8cS2ym1KRND0DoH0qtUeilirtBIiLrtPMlbtU8dp9ZsuRDkztvqyedNdYxaqHB7tRYhc0CZ
CkFVITc/EDjt0id3xZuL1bsHWtIHyIMn3EyAb+MK/X7xV/valByJBgLOAtBTOEm1ZiznqVpL5+W8
UY+EYtxXVi92Y5vSpgWT39Gw9WhNFvH1x4Pfnqf2aupnTWd2m0DCR8DP+EEtuj7g3Vdhv2oXNCKa
qz8onAsuUW2qB96QnVX5WW/G/qBrkTyqhQFUAIpYYngb2w+/jMtHZUr6PpU0tWOItHmDwgJ1q6DM
5A5cnOyOy9+gyGi/F2pfVNovejEuGBNjhugazMd+WdCyF7uilwe5iJgUB1OtJYQV9bTADorvOyyQ
X0EUq6IZRiBWUdv2RrMNrfmuCbDkTmjYV+o7V9+volNmwcwPRu3s1G/HXkI9MHIBhef5pgFDuiDc
LyB+g4rj8hHhXEChjswc9bG7C2bdAsvpW0e1FiH3fVubnK7cpF3J7CsvcE4qnKYxW4s7CUX0UR+b
Cm1VSXnC0gnNnWq5N0aKbaM1D/d8UOURYDMt0wrztW0Tgbfx4RNs4pySRBqhaRjRReIIiP1jRq4r
ZmJaQ6OHO9IoZtDMGikSCw/PUqM3Re5X29TV/tipts9g/wL9V3pR0cdHaj5SulHb58fV2ttO9SJq
myqVg4u9vXr7OzMjw7UfJAhfNfPeEwMAC62d52Ui+AuTqViZtAuJhxrMvcj3jgjtg0JSqoW5jLzU
mlTISrWtnnQ+poWcjVFdvebvw8/HNA4dVWPWAypfFfTTZTF3MddUtcqvDGt6tQx3//LxyQF+U5Yw
Lj8co47+F/apQ97+inpKEA8/Qj9sgEf/8XbU2vm/2o8kFoDXpkiw/KfUp3X+737YVP/RVNvZ8227
3JDOC7HchM6btBrKY7DcUUQbbM1mdPjBLrcWZHLczc4HqrXRzbivnZ9zfvjtZePMLPYfdhJzwct9
+LPqmH+4z2EMv6IitHXIc6GqxS9dLdqw4aU+rqrtgr7120EfH5a2zVf5jx9/96IfD323/bb67rVH
Y+Ss0zrn7aX/x+Pq0Dkuy4MUhLn81Rt/t/ev/9L5TaeTeKD/mGzfvQO1ej7k3UuoRz5uq53vnv72
+Lv3YGY7SzLvSrTUeLfIfm/maGIsQsQIp+OI8/7zE1xLxxI+Z1/PuwKrNY6GnWFoU6vqkS7zxNuf
IAavOOZweBiqHtVinID00rmEO5wstGi1qnaqh9GlMxs+H6nWoiwSa5Jma6wgvx92yDTQ0Xnzwu9e
zihyeTSGCtKlWlWPv/0ltZ0088Nc4WyWpP5QG/r9dLX27jXPb0m9unqYr/tOE0WL7ngkWK8xntS5
cj4j1KYVwnzdv50XTp9U+uZ8FFE4Lsp5RiGKjjv0DdPhSI2AhmWSfF6g/ItWftERWzfW0LWwZf0C
8CoKr9bPwEfVaj6ntr5Sq/5r09kxdeqFUJwt5wzsdGbDy3DuvJmP2yQ52p6HCEzr5JGcuK8Mdqgg
TCbSGGRCU2f9oIOKoGRp3pUhKvH7MMdzVnb9F1yT+SmWOC1bMoUiImc2am6d8jI0/HwyQjbNMpRR
0/fzQs3w57gBAhdym9G6IjnpHfqFNGSAG6Xm0TG5mTuL/bgmSBL+DqkxGPr5v9j2eCICYKvrDFH5
7WBVQv2GfWrWbDRG6c157qpKEWoWm4/2sKkdquX+gHr5/wp2/1rBjojq/7VgVzZt9P/W39Ky/XNa
nKme+EdanPM3e6GPuhTXTPt/psVZjoco2fZgjS7VvD9kxxTzdN2hmoZWYJEFn0t2lv0336QQCG3L
8ExDN8W/U7IjlQ4d9TvZMYIK1zJdxzR4h/z2VZXyPT4N1mYlndE1LgFr/YYRZ7DPlkht7AC6S9P1
HyKJteXG2+q0PnqtcNaqvAZ1i/AKeOZ9bolDqQZXWRMEiyePKEWrG0FelBnzJPUbbhYa/AgNXlXF
1GIYPDq3sdn7BxJYVAUsbGRdvNXG1LZtBCeT7IJdh/MKtTLIylV+V8BGWs1R/oRwjlPWvNPDTN8X
PWYsMR/TMt44k7APAaYarRjXRQKc06mrRxnODznUMOSk+UGjGeOnMZENU1ptk8gTazf0ilVoebdD
nJysIMJ4OBNAnlblqUYts8Y90W3G4L/ZO4/lxrks677KHz3+UQFvBj2hN6JEUS4zJ4iUlIL3Hk/f
6152fczKqKronvdACAAkQQoe5+y9Nse3pmUYctE7F1lEzGdefRgF5z4etM+lYX+r3OTSVMHjpLZv
qYVUR7cqcu3TeN27Mx2pTGu2SkR0r235d1UODQ5zyxcamYwzAdF26EnayIUPWbYnjwQzNxtOZovo
SpmttyqbHqwkf9SM6Ae8snRFusajAGfnup/uZvVi4/LB+/Kj94h5MFA/ANak6TtSjhELbMPmbbTC
g4lCahpBcFgZvIxkwCLSCLEYUaSwiKwRd33RQ2/IL4VS4PCnD0efC2OfcRe2OcwB1uroILpK7NSn
ATEfYft+L133mU7Hk1bVZ7dxXrxQe6VTBmJniNFakbOnkSSRxDpomUdd4cTY4GAxUT2NpF2j8liF
QfUJaX5EDZJ/4qAfKV0gDyI71SaAfhg+hqH5cA2agRndriBB9pqv5yaldWIduiDiDr3cGORWceMO
+tSx9zWWP5yVtCj73PLXhVl96bqIcFNxwoQdOLfg0XP0h7TVflm41vS0fCZ9hyekfMI7GVpfWUAA
SGwf4xbbcue048Im+2cx80/jDaedTwbv5HTseHX4IxoqHg6dYoIc2BobB6dilSJSw+FaWsi16qF+
yPNvgwqB3yshGNAv5AHDKp60t0RnVVF1xrtp2hu19+8Qz27E/lSqBY0r+Bwazj4CzoHOzOk5Svf5
oDwkmKX7zD4ojv2g9xM8t9nqsYzRDi8m6uHJ9Dlr431q04IK2vihc2mDtolB89rik1r2WGNHxR2a
vBKx9Wbk3j1aXWXZqRPCEZ7bhgwdCdk1n2arUuuFlQDhqUq0GZVuvAPVi5zQBZ0yYj13y/IFEuVn
J5KRkkxfKL0/LIhcenJVc95YJEN78/hguChLiwEYsm5EB6WHYVjZzqJrzHPuSD2Df2+l1S4LkrfK
w5XcJbvaaEwwggach+hUu+3zkKA0Sj20xzl7MhIlmmN2+lq2AXnkCEwUOBEo3pdtGe/qp6HHudw6
Dn5LykCTdbLmKsdVge9rsIJHHNk8KqtHoKcWK5VUH8AjiY4Ft5y++ILvWWSelZBCXlJH7/gq9mqf
rf2mfvLt+J3xaNEMNsIUxVsgmeiSfRn1ycbw47uoCi4gM3puAnqcBgDkcXpY0E0M3R04SIWfG0HB
0rKg/U5ILZI8fmg0Fw1I9RW3qEy9+9yrn2mPXlBaAKTQOKYxGZ47bKQ1oWVR2jzaRvQqSuJKgwiq
asmqUWBMqMVw1vPp4nTblKsEu1f8ozfwk2eN/dWgQlkg0yQiThnpRKtPXszODKCzWjnt8Eu17n0P
sFDgwnaNfvnaSEhROlxaA+ZMkrfPWgGLBml+gtg1D/FD22t35pISdv5TH/YfjVFc1LL/MZb8SGPO
700dKS/5elv+8xXhZefQy/dDTNfZ6bKfyoh3eUBxpJsvBSWxxpxd7qAWlQaDok/Viy+QSv30pek5
ekzUs1H8NQb5EWnMRtHLdk1mMdGfrWkvYag4kYdXs4O1g4w3xkihF/eknuF6tvpl0+UvKovXXQdo
sk97ODGgCWX2Gkv1FvKB92HHnCu68By71sc8meN6DF0WEkUnz02ntYUcYDnPsLBoAN1HvXkM0nzH
Hfobhptfjg9rsUCLHAJ0XIemc+frPbkEw9GZCLLrs/kc+d1xVAEqmiTG6xbC/Gxc9rog8HN7GFxU
kjyXWXtnGMRhZmcz8wvWGYztrrTWdecdosJc6q22TdP8Me3TX0EMNdmm7+P1408X2e7KHYtzX2Fo
FUfXOFcbkkuAAIXhrxmiZT9YE+5vH86Ph6hmSlewVG1kl4uk8XYV4Jg2GNC2JnkHlcy5xxv/0efU
COEkIl2Z31s9eB1H4F0uUWh9THhdVxm7SKTaN476LfdxGiCioPjtTvuxIoPAcfo9Pqi7UUnOU8jt
BMIQy+EknytwZexhq1rzRcsgS1YxWkWaerU9stzEPFGEQIXfJtshtncl9tjKct7GkRa82Ns9vdS2
jevDyAQ4FYz69wD9+DJoAKQZ9WM/INWLYqKiv+WhunOmEZM3oufMOaWD8VJq1hP1OtQoY/c9dvx2
O7u0JWdj2XV2viiUBgmWIAUPyh6hqcaDxnIcccgX+sWcw6MLfBFZ74JgiQRlsn3W9Jq0Qt7k5s9e
hfWgTH6ahCFRtSFzfWZHJIkb41B2bHg6WDlWyflutKiZO4gN8wLR4gx5MLfYb/oiWtZQHZfdTCCa
m1bfrAEtoWoxv1TZc3N/8u+4pSB8VeXqxh5imPU2yNOdXZoHm7Jeb/ODy2h+8cbsSOcMfYn3PdL6
aB/P9meYgBtzqnQVD8q7B4N3WVoPVhx6+yExTm0a2oumSn+0g4V7v4y3bgPOIBlcAu8SFYRHxQM5
leVjZOnoogndLKP82S45xO2s+mmY8TPaa1zvdfXLmBpsENULzFEPFSSQiDxNIXhxP+QXCoeD8VL0
HK5h6b7CLLRK9yXq0RMajv+GXC9cW2H9XXfTB3RJcFGK+GJn/i+SgskK8bh9cmKUftMbDb2DH5nY
hNWI883QLgjMfDdKxBB6oN6XxvtcaAsTKbPm4RVyvmf3JBdzL6DhF6lTzoiZ2TzTh8eKkKlvGA6E
kYg9waev2Td8RC3cN1g/hLBqzkLtUexwxjyYJgS9rkPTVdjEfBr9k+aWH5Z3NjwVsJb72WCkXTbg
R5PGBTlmQrImm00vihffQ0vVheq5cfAOxzOANiOEOI0OZKHCmFSSUcfiFzzo4a4z030Ho3gxJsF3
YBHvcRX8rJL5PjTiS6vH92SnnOA7oFfJ1KMBBKJtQCpBCNg0OmxvOxxfp1zAAufqaXaNH7liHwsM
lIAWUphu9l2h8T82IwwkhORZPJyHInizinFa50l4tCqD8y78Lk5/ILnNZ0XI7RQbQBp+ghURwt+s
GFt21pZnnxtr/hU0/pNdA9kEloPY66Gw9AHs4NbTd1aafOaa1iJPw07tcNFyp48Y2KEaCAyygy7W
nWZ0ZNaRO3KoPO4isoqNOM6rwX+OCFNDT6kK+Fp0Ur0AWkCItsmBZ2DgI44bTnBTmF58BVEjYB++
AJQA1mn/J0KgZ9tFV4lXxFhaEw54syneEg3coF195I15waEOpyENf47uQMWg/5y69pc+24Bxi/fI
Q7JWqqyr0I8vnUK4fdrRAvHg6kHa2Gl+d9H0bDtZwx1B0kdbB0eJIeJHFzQu9x31Jiq21BDLJo53
ceR80+Ps6FfVV9hyiZ209AfcGGoWLsQYbuhnPXnUOtx1bu0i9IJnpubDSVOTB08DjuGE9nub4uvP
HcBmibjgjUuu40WnustgqME129netRW032rF5b97Mgv33SDslvted8sJF0LNQtcEYF41uf/vMKxN
7vjBCecCkXfh+Y9DCYIL6HQOMt8vyPotIjyXTlI9DnEOrMQrROYMCOP4ZcRJOQUBl/8lzpV0iW8O
0NoAYCEUfm8lNo/cEGyo9FiLyhr3Efr/ZdHpD3PoPAy++qCXZbOinbBvq5GHoAbJrIt6Tu/uqmJ4
0ushXCp9AThSh/bkfYBZvjRGCvGvq87ToL2qxEz7ZXynxDbnFxEW7qJ+s5E0kHvDzovsdSByvEct
ukOQ+wku5TFRXKyp1POSOboLc85Qlfeqa35AdKMbr40IIp0KebqGyZ+02mvihGvbtbaV36O2HrJd
7GTH0X8mFQPuQCruak3gZXbMBTAaFpYSnboGE0xkjFCOi3FnTJyjPA/KmP/dH7R2j9ZhoQUh7opn
RQValTs4fJvJ9Q+CfTsgWPYz58Uww1fXxxg1OPcl6zUoUYkV6a9OV7daRVS8/mbq/a8o9D+Defjm
OdZ7F9qvgcn9tudi31fPZul8VUn56Lsu+tWoJJ2thKXAHVLoQUHQrA8ytfaaNt7V0cNIR2od+MXW
pVWId3SrGd0OtTKC2ywl/nqYiF628Z8GRfmMRvvQxrYQDPBQ66kQemYn/ZlVPETO4ajwxBd+D+sH
EwwIZXou854S3rVRcoHXBT9kCn/FiOO74Nniuqfb6w88D9lhNCNnl/vmIhS9LTlIZJlBjtJFgwlo
a9FaTmbo9cOSfX2cswnHbjmQ7Yb6RnYRZVPWCx7CqBr22FIr6Kjlp/xcOqK1LOsqWP2WaleIr8fB
Fq8tmwanfKOcBxq728bKCGaj78rrb3KFhqjvSRZejhMpvKpeY55mnhwMHGldnTe4iWwAkFk1EGw9
V7g+ptBt1krEvxZ4kSinQlLoB8qunux5AmPONm2CGF0oIOzEfSANedwgbxTFmCFK9taQ4CWgKZY6
E0rcMGpXt54z0ac65ccmWMnus+xTy7FSVm3lqJeNGQgG3d8Z7LSeSM9CBAYOWZGjYlAoQb6iY1Ph
F+HiPSCxkP9W2ihQO38blZ8GQhTNHLUIsK6jIobWzm2RZEWVeGyacelDqm6Tt3nUD3LNXddSBBaw
sFKEz2Jby7WStFzzGzyMv61/+Qm5JeT7rruDnJYDcC7Ef3ThriKDth26i9zw1x6+XDW3vUG+Uo8D
anovxe8tVoX8kbqsbbcBCRx6S7ljsqp3sB3Ul9Pwun7N3OmxtpjGJvN8i72OEkgO/9EIN/lczKtW
ny6yCS5zFrPYdlDC4iAKKrrhKs9AOCwbOjSUdkjn++OLf/sNctShd0VSMSBQ+c7r1otC4txy8tiv
0Y4yQbKrlWJnN8ZqvGDkja4rF8cEe9ZvRw2oAoId5cr7cw0aVXiPBtxV5gZqTK7N65jKuNJlKnIr
jgc50N2EFqeowIsNKn9SofbnrB6AT4sdtfcrkGGzuill+GKTcaAP8MKvbxXLkZ+UC/uX87yunHEk
YkeSe0Ifp9QSCp/6DzuHPtrOzvQJ3vjrIBNvsKuZN5jcFpfELcg9eOysYTfBM59hluUOZSnfFUfa
v/xegF97H/gLDQxcxvK75VfKXzvHJ+IkaIEYhQ18XnQK5KEp9yQ5eZtXOOZanJEsfQb26SDPDR2C
qmVWony/HNyO1t920euofH2mDLrzRB1ErOzrR9rQ2iqvgCQ2162aV2RQYSjZ345w+e/Jj8h5cjIQ
e6Ha95sG1cY2dKKNfM2UO7t8x+3zf+6CclpuNTl2/Yycvo7+8bqc/GPedbctKxuQqXypIDsenAuU
v7KBOKsjik8JHMXEQ9YCuhvdIxA00Bu4v/oGi97CtRqehsQWJ/nEWdsOYRztowOP2i/cOx3a06wW
SLqTx9w1dkPdHa8JmGP5mIusapCimqejRS8Std4ZigqjQOl2CmZYxE8MCq+A/6bVwGfltIOphl67
Ggwrp3CQReq+tnTzHreTXfGKfP8/H81dWFODqz8laTnvU/t5MuPwOIgBDXWuAnLa1+3ChlrF3E6v
611Uq9vBGLFwe5YdHOULQcCFwna7jZ1xhs7E4SMHnrhs3CZv80ZjZBXLl6+j8iVX7va39/+b129L
jkan2Jm1Ho931ljPm9vHf1vcddQRP+e3udev/m3G7QfelvLP5t2+Xb462tYPrFhusDUaa/3Hi7fP
X79OFzvHH4sHbhRsyqh9uS7utnL+eN9vP/W2mJYS2AJTQra6fRVi4p2Wqt9DGRQrQyF/GyV6nMSx
bPJ2HaRH9a/2iyY0M3Ig58kx2ZyRk82IkdpXAaVKpYcnWjCV0HjIwSRnBgkmjmYMoFbLy0j4l8j5
t+kkK+0lhSpuQuV5X3YT5cCTO4BsNno1BJLC0B5lZ8bKBq73stmJWYoH7oaHGtkF7eeYmoYNqEO+
0R2q+DBeezrVVfqW9CC6E3fN8zJ90RwrnLq+iZ1VeHhFlOPqknHFMvhYCp3lNI6lklwwdM+01H9k
9A7WYB+QzwhRjBzjTmI7hHNNpTIKFhEB1ZuARxtSYnMSGcjNCVZ5NTcHV62aQ/nX2B/z6lp1eAqF
OdeIRN5WI6lXDiSK9DovVjF3Zlg+ZnMhX+tNz9yGeGbl9kRnTBSr2LIaK+Y6JudFg47Fw9KiBdRJ
cI11w92vDAUdZ0+ofMT2l9M2LXe/KPy1bK/J7ltEZwRtsNjMt27cRHA8WA3QI7LxdksElRr2P+YZ
4v6RZ58PAI303q4duOu43NB9Tk2tdaE//NXUvnXkbHkpuk7L+8uZWy+UqzvZjIvUAnGKHJ0yOiKc
kxG7JFH1q49K+MNii5pSfH7bonJmnJO1pHCv2kmd0xzWENU4yysxUcW/KdPldDDF8abK0hdLiPdS
TFjDEYxju5/s70Q9k4GMYvq3wT+bRwVmp0SNtg01MlClLEAO2pwyQCPik2/zJkEciwOqy57qk/4h
VHlz9G4EXrmnBmmth6b/BpIFMY/cToHcRHIUNfuLTwD75mopuG0JuWFuWyesNR5SnYmIXnGrchs4
4uR0m7welK2N0m5KfsnNII/Bf7appP5gwGK4w7m1khultL2NWWZEQAtbwXUTySPPBV1K4MhAS0RI
/jBwLpPJmXaJnwPxjIUCUNyd71H3A7SllYbts/zw6SSsByGpCET6diqdHXL6OuoFwLTVkOdnuQol
ue26vsUalZOa2fPsGNEAE0cLRFp33STumzxBymOH7DBPxDBwGF2PpcImrr2gfla6tKbtzB3xgxcx
8hfODKGi6XhliYkKVT3ZwW1Z07+k0CxfncWZwgfJsrbnErIr+5b0NRTC3HCblGNyHuhRGg/cQMg9
LRSrQRHL+D9pxf9IWmHZOiFu/9oLdaYk20xp/zOP/lFacf3g33luJiGtuo1AAdUC+W8eco3hV9P+
538orvo3nL0aN2g23Voi7/BQ/V1aof+NWTZdTB3TkwDB3dxQ3t9AlnKJIkbW8GzTNf9X0goAuP8g
rSBxzxGoOUdTdThPuKwE8e3j5yXKg+Y//0P7/4jFmjkrVXpkafnERYUH4Cx+MqepWALvQHbhbQJF
e+BQmze6SiUXPl2zyVxV4GMsEI5OeiE5MmtELRVg1xZqipBWmsE6I1qLdgSAIzvtCZNwmsfBI5Yy
U9pyNYZEybihuQzvMmr7YIAzgkY7/gitWgfGeBmHkWRF7S33CdcEX8Ol15zEshJQlQY5zkBMD8RG
pBbBAu9xTSugToqe48FczIMX7ghVttdmKrz8OXTQhkLRChKri0kHrhgY2zfPAKaQKlZ36DxMlTU1
riOejZc4vERxXSKV67dhyyUHrMX30O/Ib2oJTWqCrwFEVWMgBginiryo0rszC8rSiT7i5knTQzpT
TnHsIdpmtP2WlW00wJuwl6q5j5ogynXociBd/E6bVrOwSIMYS/aOXr/DNyEOljjVwlBebIfCzhyr
PdkVEW311N1nfUgOlK2fHJ9HeTjoRKaYzYk+xzC2WLbNYJ+HPaAYuK5LX2BUQbO5NOBo5jheV+1n
XUWOjHrkfgppr8eedyjs/hQFZnvU7PcmbJI7xLAnOm2knTppBnSn6dZ1WSbbmnKJwKAAvBxBdRmN
vjZtangO3J3lVAKZ9do+XvbCxm4KQ7sRR1TxqMtDxWtJr4HaG5UhaQMzDIEZTzynu2NfDwQPl+4u
hCbjWjxPKe2Hj5u+Frb6EX99J4z2lrDcO8J8T8eJLix+/FkY81Mc+paw6hN1rt97uPfHwvzO5al9
8PH1j8Lgr+D0J2VZw7GE+X+AAkCW3vTsCzBAQ7s7FqiASUADBugBqcAI+PAERgEWsAVigJvIbD1B
HdjkAkCgCBSBLqAErsATJAJUkAlkQSfgBa7AGFThZw3VoBZ4A0Qq/VZzso2VK7+AbpIMNlK053pN
KBN4BNqMgAYdmln9iseTDjIiKAV/GMuNKvBNfIQKIxVeqNWsOEdgGFDTnTsBZhgEogErW72KoTa0
At+gCpBDKpAOTdUiN2rVbyMCKZqzukvSQXVSnepzEEiIGDaEJyARQeP/yJThLlPzpxkLMW7t6GQK
sIQo2BJkYFMGVIHj98Y3DzlEI3AUugBTUA3e1z4e7Totm20x2afiZzTb06IXUItJf5oE5CLIh0cP
6oVK+mZn62AwpizYAtd/DgCGuTQiQBgOZHdAz9CgaDjQNCaB1chatVmWWv6V1TT7Ra8knH2D/cWH
uAonVwPPYQlQh1trxjKnWQLYrjnyY41H1vJ7FA8HIjgA03JCWqe68145wBYFDMTwvGeej+8agQmx
BTDE9jJSyJIXD5IIBfytKdAirYCMJD+0sf9EH8aPEBCSCRoJYATEFwJQgrhKcFaAlswCX+JXgEwC
y10Wy1DgTToBOukhnmS2efRdkY/SokUYwQDSHjDfgQLMB62i2jb21XZwSJnz/ZYSke495zZPCJoT
Ac5KwJCoZsSdA5aWBP5iREjBqovwV1OW3KiFINIF/X05htlOtzgZAYnaDnO0ayp6g9N2hCadv6S4
0vcFtZySWBPYMCGMGEXl/EB6lenq+q7W51Xkx9k6c+nVugMos9QQbV3BYDfeihQ6Z8tT3Kbrp3A3
GPT6LA0saDcmr30EP3NogEVQSx/WeEUmnPnLsbUaoiE50UG/aQUGJwZIu9NmThdzFh5p8uMQMMgq
hJ7j9PpmKIZpWQZQKIp4eilTuFWijnT5NqfEDCV+N0Oc2089CpDMsXCx08MR0J7JUJOlqx6MOFXv
csI+TOMwDEl8P0+YVLouKE6JHRE2Z33wqAIQsDPI/slQgGTOh0JYDuJkf6vwyLvoa1Vf460H7IwW
DzbigfDR1exYn2amXVQLtVMHgnpdO9rKtolfrIrofW6pbnZR/tauRVOYPAtSBQItXhlavQKi7e79
ndOpKG6iat0a4Zao0GZVlhjuCwRjnt/tlRDkHP1HzjDtygiMr8rOXxOLEwYsQY1cnWg5a2280Vxf
W3QW+LDQS0/+TPOhmNgVWt1b+rXxZKAzskzIBlNVURfC4bvgRmTbq7ZJvhT5Wpg6VvBFNxZ1qsnI
VsSukuCTJRBAJ2Mdt/dt7z9Wtb8xM72iM8ZOVNqghLTvVZjWaI2ncAM2D0C83u9bdZgOoQ6s0qLk
RZPgSS00ODkkmGyslpjDEZTcjPl7Y5QOl+LU7Jb+ymV8iQ0NFpNdbCvMWtA+gsdam/e5jj45hHOY
zvsiZpejuwkLwI9+9BTcToGirsny4F+xSDioUxQ6FUqLwDPuMwrSSkNhH7IAVE6PLiztqQHx8fDh
9lUMiX6rx3RPJzR+k+cujKpeB1Y2HtQZyWQ1fdBEC1YtzBM2z7DViORtg+Rj8Jx9B3FhWVlv0eR+
WIAJVl2NRhCtWtKeNXN4C3qeO+OqeVDiO04K/lJzvGNrxw8+P7DNY2VpdifFFDg52zhVQWLvSXzI
6PZCAuRcsOx4zOPaNq1bvyppGnOSLP191O+tmryEQIii3Kl5pxWYRSEXIjvEjuHeaWXF7YhJTKke
g6JsjYei71+TifwRqAqnoGXnag3jVPhhsI3hyC9hFe2DonirOwrINWc3sHcOgNHmxfNqRJFT8qmP
FRG2ivFQ5v0L1txigb6KEG8IGAOC3GOAx4udG4hjAPQaXNpioHEbo8Qo0/SSRyEhGdWn0tubJEPM
6vk833kd6DT3GSwdAKUM2xYyPTsk2gudDRG/CS1lohq5tyqNuiYwFVd2Z1NY8OP+oLo5YVkqXiWu
7MFvRfyhtbJFl2Y8fSYtF9wBxGvnV9S+g2E81GX++0DOs0d/uL7ADsAtp92jsfrLxyhtaNJ2WKsc
soowg1MviMXDaeQIn4uc5uBM932LsYy0hYMvHu7n3k7XXRkKwz3c8bh8ypLOXPYR8NFcELmlYU4O
bv45+QJmZyIixT+itDQlFrKNJJtQsmIPfHbfmIhv5fxbp0BOync0VE6smFvs26zbMq7LvC1Og8DZ
HEv0w/u4ep9j2zgU/RNWO29vAzDalkpyHwY5OgQA+OZBvsGZJ3Ubuf7eufXUsFxSbpPLlR0KH5wM
PCw1XUpPmvS11ZlDn+gPi9vtZTkmB3IJf7zPJwU8a4x698f826TrE0YQxzN84IITeRgq8wJAanWo
xSAgPOVQ2gOpu3LadKxXNJEwWsQWvW3WWJTuUlkmkps5Het65m6fN9nj8JolqQ9WRswjZqTYNfTj
bh+WY38ssE6Im7CdEFavKADcBjcLmZwXNRbaFgcui/wJclGJ3MfkAq+jgW+/6Ulhr2+uVDl2NZam
bSYuJt2n7DR4wqQzD9BhEaE401I2NkQjKNCa2Fo4MYXX62a7NvCu43Ldx4KXWVitT/iPMObJZqy0
0Mmxm2duaE9Jman7q43y6qC8OSpT6ttWpZA/67Rv8jCSA8eJ2QqlOKJyq51WbsRDjSZ8+YDYoGEI
x9AkXUnSpCTGVDEw+1gYjMSo18cJT6LtGo2IvaO88h0xQHcsIqIvRuZMSVOfmb1sSDiC80hEKKcS
vZ1+NJW/TaZ5vGhk7U51cnEja2vV/rfar9MDssRoXXErvUnaqt6Ujh+vSc8ZcrN8zgsDNq+LUN0g
8sGCHrINsVOtio6YG86XPMzZ0bQuZnHnoVM4NlFKE2XBDVrlpvGume0PXdOAzYIQhvgAu3N2jIMV
q/dVl2or8OQutGov3msjdxFBouyx/kBotZvkOHTIurTez+51WnXbyka50zo8WqPVTw6EWiO5D8oH
1RpXtqWSjTT233s9j6impS16dOKB4lQ3Vsj/SGsb8i+O8GeTC/2+9nguU4Ca7jqVuK8MTC1yfFEz
bc5to3ICs+1gPymTiV7UR+HhwTQL+uheN7gj1OoadHFoF9kuEfiBOeZRsxSNLtlakPYp+EJcWuTo
beYf75Gvyj7I7X2Av77XtVsua8M7yddS2WeTo3NP86gY9bM0U87CZSn9jXLyOuCxZOmlYJDrjtp7
zOMMGIW5svehCq18JMEWmzBsauplSu+dR3XuN3JBzUBXQ47VCZXupJ7HvT2eb6/5eV4BFEyGhZxX
iUd8dbKP8oOd+PRtEbfJvEGnCnM3WzVYllHm+LCOJ3JmEmEsLyH3Mk+M3gapS3LHYA/7OEX2LjLn
aYyL/d+lpikNeDyCatd5txfkmByQzzGIxkJQbqES42Xns3KAwPin3sQqJ5K/zyqbknBV7vMWpVhf
cr3EpRNtY988lrLvYtrmHbY1dyP7YnI72LcOHIY0on/kJpa9JtWw3jQD0natKrA1xWASmRl6GAbL
vqaE23uOv+oy/rXaCvTDEJf6zuXGyRKmXNlCkGOycfTHPJGPsNQHHY42qfcrWd/NxeXXAwPIvwxx
pXJQqa79+RGHS7RXZhhbETeRw3SSxVbZkZFjfZZN21QZdoGo8Zp2SVoL8EweXAOMc8jTrq0q+Qtm
eUKUYB75A1Ghku+cqyFNG759tCdrU5TGvSFaKnGqNHu3/zHFQ3cYummLDRI6udCf6DZphKbrPhri
f5V19zpOgvYop8cUYiCQWoQ6Mfl2AMysDGlmME8HM63HvZv8uvn44tYzs52spquZUjdHJIXF1lPT
wyA6IHJAdxzlqsPq1sQeJj8sX+gsHKICXculOZbDLqlpmcBPuHbPru8SC7p947Vy/2/nuVe+gejQ
yCXID8vP/fbd/7gE+cLt592+Lq44WP2AmlnjxK/+bcnyzY7s9F1/++0zYeqGu1nT17dZ17coukPV
xEKL1pVGf5inDsYGCTwbWlQPsrNVTE607rj08ojPoXxtbVleSNNY2MvkzGIeX0isCDdmjIwbltRS
tomKoIhWZm1oYF+EDfuPlqfcY0bHva/9SN9AuUEUNTzGBmV710l7Whhc/ocZxfCcE60IcJx2Riuu
w2XscDGR/VX5I9S6fxp0O4ckL+wtBp59xWkOoOGclevi63EzLUICtcAc2B6MrIr2oVnHDpHPfryX
mTDRpJ21lKAzXDiiPwgWQy6Dq/gMO2S22m2tpZyXwn4btdkXLsNq8X+Nhf9RY8EBivbvGguXsPj8
9f/2Tfoz//wHzNr1g39vLGh/03RoaLZBo0C/GjP/u7HgaH9zyYlRPZ4r7X8IitH/xicAqNmuJsBs
Ohky/w1ZM1mcaama7ENY/5uWAukyf3YUQJwYqmmIrBpPNRz6Gr93FKo66OrM84odeyXZRUH4g6qA
rYISBEms+sW5brh7mwxY4X3eZovBG20icmNuR2D1dKlzj/koyM5u1T+7xXyMdOubG5A9ZkR3boM4
xtKwhCU/gYyfnAL1vmIS5nEKM/z/BSkV0SPlpvshJsDFGkaQW/XC8wggqArX3cIwuURwhA9a+Ui3
YpNRe1/NxQCv1Q92QZbep0jhVy34XpLQeCpHk04ebae+dvPJqV0q7xDxCbQ0D4mBukeJiXQRVrhe
s77aSoW/+aNIkOmC6qSLZ997Oaauam6Ju8+1RRyBvuwpUuV6/BVPI+0UQmhKSIoLfdTOSUoCgul8
9pS4a088uDfEBduNufOM7KQHLVRiogGVgYz57lnGySBWpzT+a5imi0INYw6DX5MFypVyqE96K9hy
XETKE7Bj0GB6f0r84ki+BpluED5JknocVNJ22/RU5Oauyws+QmmmUnGYTmdYzvdKpB5RKhwLTz17
vvoaKtbOyKezX6EJ5kyWaa+10qBlq9dNM22xzpzqNvrSSBH2lOjNb6ZL5HbPemh96xKaQofGJ6+y
cEnBJtJ2TE52Ev/UrPk4DfybSX4atP4Sqv5eD/ZeQhwomVuk9Zy4gJzNeDrGWGy8OjkMXnSoYwVk
a3yKaEehWTiV2tIkktUhU7M1YVXREtDTYWvB8ceUeD/giCscDK5Ts3GU6azO9qmd3tSU8qVnhl9G
xn5AFeqIwXTv2xo6dnM35ODzYgTNiqliwnC1Xcc3F40/L9JRW0X0srTW+Jb06c/ASu+CYe252rkM
rV3ZhoeYiqmmBwe1Tk5iC2v+8No1OtLs5B38zJcVhF9VO17EaiyV+RWv5Mkx52et2nID+jGpuA60
dJki55jITYR2uUpzko/IBgyM4eLlGI9qNAYz0Hm0ZegDDNi42nCmacJ9QXQg9iLRrPtitu71kDVY
jkc4+7sgmI5RmH65AVdDFR13NJKRbSYnUl5exT45V9YO//fShGEAqO/DLfWT667HZHy2w+kylOa3
0EgO80CkWJmc6ir+Kb9jgvU6Tsa5iYRplnzUrgq+/MYlEzMfyT1KfxLndrTNZm2yVUJqowmwUpP9
ryXfW9R41eib1cVfddJwkmg3hBvwDJhSMUsO2P5O2RTt/CJZFfX0ih9smaGHxxx8jubklAztporZ
V5UaJv66j8dtXfUXM+2eayU79eJ04L6PpOV4c3cZiFIJxovOJqnt9GfTf8cmfWiH+dWp5lexBTGQ
HpU0+S/GzmwpciRb16+yX0B9NLjkktm2voiZmAggGJIbGUmC5lmu6enPJ6q6uzKrrHq3ddMEkBAR
crmv9a9/ODH6eZvfmHk9oly8l1G/wgb+qcELtjPAiXvE0Lwk31KrwSZXV4qdbXJptGq69I1+ac1+
iyDDHDIotYTyhfXK4/UknoSQSmBBb78Q7bL2JnsXCfc7+oIpZE/whSJSJ0Q+EZ2SZDjMzy0N2Mv6
rr1GxkCWhbmN4/wU40yJ9GYi+1mtJgRxC8L/sONOPwey/KLope+atRENV9DZzbyYsJ7fVBEMHlKi
zeyp5Z2yOvkylHjOJvr0pIubRiONs2w2tR1DQJj5VXRd+XSR9XAJ7QEt+hwGvy6zAUnt+CTjfkv+
IrtMEb25gfbcecHdsRnss6j197AG5PUDhJFENmMcerbk8O7Z/mNug8ra8Sdi5cOXazOLWQuidTvu
i8A5Gxh2aBe/L44WXkYOmrnRbHfVlMyMjrOwu+tU6ZdSgPzOn9qIeaeD9d2Jkzu9iPdtbcHwT0/Q
9ueOcVbRsCR4px2GsvUroNKtUtPBK9tr0xCJhIt/7A8HcIzT/D9U7psC+gWuwxwacmMHxqGy1Xvj
D5eBtVkLda1MbrFYEC4UTgwCbAz7k1PUcFtNhiJflmR6uF/XecMWjLwRfN16nGxtPD0ZcfbWVtWj
6T+pbLhaPk6SkRjezfCjibybYHDO8y057wm6J89hzLXjJmpM7jHDiEi9CdwXpeaI25yTxhMvlbJ3
nImkkejtvSO459mo0AldmGK/tfyNNGd389QpBCpZ9Ij9bVSrsddzf4THOjzPfysz5fnrjkNzjQow
WPqaeG017WzkfrbGaYzoMgKfnZhmC/+Cx8lkSBuUJlw6rcWhYbR2KBD8pW4D/cTV28hIeGfHxnsc
ACdUHgAUCO3RUvSHZu/sY7bYI3bA6ToayR93BrIwJFmHQfuYRhMeOISRZGFFMrxKXrJhuHhFMh7G
Iju0RvOKL5dYWL7bAvzixuXnPa7AcdRqy9wm6p1mEbqqfh1mQz1jbsa+fNq+Pvv62jhF47YnK1lJ
5y4ihGrzhXT+B/P8eqgJvMS+PoNNwdNmjj83nHMv/tVGezJ47kihWXVWe5Qq9Pe4RGpwC1KfqPYw
spZePRnYpfChHyuD4A8sVHwMEQxEqnQi/t4nywZPvOcwAsANWsBp1ysDxv3JUqVdtRn16MmQBiFk
WQ/ePrGFKH1XtQ5jIG09EUzWTck6R7DbK6L0jB7R54vbfDrkiSWYeM+k8RgfiGFRyWpFmO96bM2j
VmIknTVg7JXSZji4aH/7oICqDzy5iez45iwZEW4oiuhJcghMY7RJtfCSF6KAZCWe3IWXEjJje7uQ
UwCPXPetzg2XuPgO6/lcvTKBWOaQl9aG5+HDQEqScgZO41Q8OYNsGX/1WN9pTsJ2Q+4ojQ+xECzs
KTbfsT/aY31wdkVJjBT500nt7oimfKGLo1HjNo9rNg9ugXxU95k33QcEcXCzrUefQkfY7rdUhwug
x2vU15j0I3xg+xvMCiVEIl+k5pzhjF7NerwSMo7PAPM+392S1PsWiZ3W4+AK0vaHov7yW2bi/+Qq
u8AHbWcqzZ/LZNIaPddhnspgGbv8n8vkiGgDFfcJ2i8yJKrkpjfSK3z+q+8OZxTBkzYeKuqoAUPZ
//KXjT8V6J7p0T1YttCF4Tq/OCDjqK7Iv5I5IxTjMlolI/rUuSHTLGN/odCJYvIsoJZonnOeS6X/
8udnRtEfMyRdd6Y0uZJnoJtYOv/y53spB/R6ZbEzW4p49pqc0HetKoEt7hOjv3es6A0H3Ha4i2yk
voJdjcI2jMffgkp/yin96QpgUPPnJ4I4xKFo8+b///kKEEfuQTf189188e2hu7epTFLt4Er9diwp
DNL2XkpoBZWN4We9zlN1z4BunRucPikFKxGADC7XpXz++7dI0oj9+Zl5oLUSspchsbz+qYUqUSdO
8UggAKHVOVvNwQqtO62JYOL0sxLYhteUqO9fy7tsqM/T8Z1K7Bo0l8KO33RveLdCNoCv8tC1p0uw
xSb/uUynp5ajy4rHpTNShlDbOeBfshq2cwnieP02ie1dyA0wV+l6y52SDvdZGO/dTL9MFsJErkUf
uGgOyHAPu/uY6ABDvBABsqk4/HxXbXPQrtpt7qux36UtCjpmuwb0qrDzN7lTb3Rwz8piepwFT1rA
qHXSn51BnL0RyatVX1xD3ftl9ll5il8fv9VFBTUEEZ2Q3UKyajAQwYOV8MdTVgAPIVa+hjXxvn9/
Ff5qeZDnYNqGY+i2af6yTs008rKCRLJdaDYbUegXOGJ7cva+KuvhyWjrm7//g4b1V9cdouDctbtY
Mbm/XHevN1x6U+7MwBkPTRo/IJdzYuspLvp7ElcvG1ckbyNZMxg6Eu6ouivtLjzRDB9xlm5n3xjT
Q9jkN3lxmrLu3vOYxJn5Lfw/FoNOQUoe+YXwaRoJ87ZB7966c7AclBbF0dHnx4n9UFGKzb+3d3Gi
0RZ2R14GBejcFaSsBC/M9oY5HEgNX45yeuroqjK7XnsxvJsM9wXc0lW/pb/fijg95VG3iZrvLlFF
CyMhPMZh9j8YycqU5S4aUUYOPYn0sWFrK1ES/QwhyizXqk4Vq8g/+a6PSsRP3o1WQffpriY+GJkK
bvNkeOol6ulILTtaMCpw68WEck1DtE5t61tNO1qk0dtctLZlv43t9JyNDePu8R0F7lXkES17eF/V
N1FEpxzcAPteAjs+JXp2Cl3xYhb2ru/2mRixe4g/MejYmYG9colFguv2RtTUXpqwBC5Dae3C0d4x
Kzl0rfvidMZlbveoWA7jWuN2teVvfVLh7Ew1se2G+yq/G0wOLV4HM/2z5wTnHoMJA5BSGt0Bfeu7
74qzNIAJ/n6l/eKBD7bsWXD+oLvprsTZ65elPUmtqISGgeTcvs0t3cBlN57wrXmeXzImq7v8v+y2
f7Xr2zolp+tK6dmzb9kfUaGa4YdMxchmm9CQNTSmxX8/Uv/ilpWOYQoxf/Qw2v/5j0RhlbSpruc7
Eqpyxk6EuZjpdK2HZFsFHnFz9eIu0av7aaI2QGkwGPqhCZPPucquvQmDJGcdWd7as40Zadl5mnlO
aHuwc3mRbIQI+fdxyL8pagLb4++QyqmbuuTkUtEJUNp5I06y4UkF5lMXs1XXOOphfroux+wEl5YJ
pbq3uP7KT95Mbzy0bXsoUHPPfZm0pqfQE+ekFLvBoiRv8pMt76d+2Nk0OvOTtKlDGISdR8u54rDB
kll3bvlYgjC4pAhFwyUhGNjr1dWQ9kuQDQfXiU/kMZ9CM1hrzXiY2yZktSd9kqvEro8sj8MU3BIF
nCwa8AKzpksC3VsMXfFsKBhOPjpu0uCBCczo0+a40EZ6kig5dQO6SdNDpZHs3RQNEbjC/Of0mo2m
i+2X3FHXrKnXSSVf9FyHFdree0OKGiRY+4TYzTu4oF/7+8VNrPWfj0+WmCdQzEtE/vYvCGSOj84w
u12iauL4zDMk5rOJYdTSN9VSOHBmCPlLtXZphFwjbYi2fVPeoOp+gDiVrsTUnWvavI7WUAnnrIS7
b9onm7lMRYc+t25dd2my4T7UgiM2GKTBxd+8mTqF3GTBVJcB+/PoJm+xye+XJm9pn6sbEfmbAuAv
RweoTPa8Cgig486nGp2LCpIn7xFZneddtZq698InMVlvDpHfv0t2/ozNTFrFSZT8pdHda8Km+CAN
CHAB9M7XhnvP7e4NpQgFHjZZ8To3qTKJ9zVZb/bUbgiZOTSW2mY21Q74C7PQpwrHDhq8oRd4vPXb
uRrzE5ybaOYWgX3GYjMghkXUzT2uYu+jGrZzEWQ3M2QBEzTGTQy7M8eXW1X0T47NK8bE6ITH2V0J
RNe63xNbu6d2b1d/f6H/YhejcJv/AxUeZPuXy4xri0zbvst3vZuvGiT9uAGAa/b9dl7kVjtchLP3
y+C/rC/Mov68vlzKZ05owzDhLfyyfVbCGi1TkFiFcPUpq9PTfM65Dexste51LkaanXzCoWb8LIm7
lW8JvL9qNgGAFxBOkxsF8d9idn3IcYGbi+wEWLPWCR6lFoOE7QCkiILcWeolF6BUMoMG3cgT96Xz
ms0sXJu3jB4rBk3bNp2zhYMke/qhFAajn43v8EXOIWN/AbgXjzXkrPRkZ/rTvO/GLLoYSyQouYs6
s9dIiZs4O42ewgG0vw8oeqgnimp6nydmMudqxuLoIA6AbXnKLfrxeLof0vGQSfaN+R4OrORtfs3W
pD9Nhv4UT/qpUlyX5Lsm0xPOpAvFv00i8r9lvTYddl9YF3Ohg0Tg0LLsCfvtcYJTVXpu0QbY/gt4
4Mwacl9mhCLoiDcKQ45bgV1E9jnDIW433OZU5j+Kytt22XAy2jkp6rNO4w05WidHUHWQJ/iO4JsY
3xkiWGLLohGtCkmS3pCybrLzt0lnptCPt0Ho460i+nwRVsZiSnGbod2Nk3Q/ItALXf1UpiCxsTzD
dH1TozzPqDUyj+WMNqEk2kCWWM8gHL3X+/yiPYuKJTEulRbtiYDb1LG6n0/4iHuj7+wzhg6X+XFp
jjiwLiLgInJGTjlwcjc4J7j4cCymAU0T5CYfUUGbit28+87IWkG/KNru1ujXX03sqK7u2L8bRfww
Ac4YSn/Q9vOuqwDJdT8+4ay0JZ/7Dduxk5Erms3wTaDnqDWbHRr0NetgC/kxbJfgYNv2y4y0ZTk/
wN2b6/YLR/ghTjk+qC7L8CGunONcMBnp+ASf8yUOwnXhm2sjmd67kKOOaqLLMT/o4n3ogSN69QbS
/JKE3sgNNjPW1rYp8CLpccWO6nZfluPha8Ez9JjLyIhjeOh5P9m9BKgARnYoDmjASnn24LeAIS7N
rL+ZD59ctHSQ9rmbnSmCd10D158X3Iy+xhyq5UDv0FRwKIaMEQTwArEwTykuKotw4iSt2PwnfG8q
UGe24xknnEr/4+93LeMXN1N7rr7oNvEi0rFdFciCfq5S0tGKK1PY2a6RIwY9vJFTT0rqIzgXgAcB
Oou5GXVVdgTGZEbTLxJupBl7nhdWQ6rgwm3pAVqshbEgTO9TgmfmbfvrF0jzexVT4NbRJ5yM99jF
5MIezhzeD8TPraBeEd6NxuEIHtSvG9xizA4vqAgdGywN0XHm5LUm1nraLrxBjTurKrOlpdQlkzTp
gQnpnvCd2ermlBfRizGjSETn+MRzZvWG0KO3svZCTMwwgSLg91oXYKFtAbapE/KyOOezKt7BnnQg
9L2PQ5Bw9RC345NX0SJ2n3ptlUvkIZ/z/hJOFtTfGAMEfTnv6o5oD2uTzWnecx5gAJ9xZmHSHb7p
uDi4Xf9k6UiH5piOcnZz3ndFvZ7P8BQnER8RTuEQ2tdT6s3nrkpPcJo28/3XSO/BsB465hpprF/m
3zaXSYE5t8bRPrnVarkumAnMq4LA7PP8Szzw/hp4eUYGNMYJyH/2c6chCNw1EmdnF+M70fFrBW6f
jfmcELnZ1SVVUKHudWwVJXKKsceKDLVgXq5RknymrbpaUI7mG7qV/yr9/99PsEfzz//l8TsYWB0F
YfvLw39ei4z//u/8b/79Mz//i3+eovca3/nP9m9/avtRzMlgza8/9NNv5q///uzmQLGfHqy/JuZ3
6qMe7z8albZfzyL4KOaf/L9+838+/i9zd8tiwP2HO/VP4WbXj+Gt+ePA/fd/8S+TZOsfts5kG7si
2+SunTGb3wfuhu78w7FM0jVcug7469zQvyv5LOcfApUeEz9dehSqNhjT7yN30/6HO7stu0KnCfua
4P/r1f8OH/522Xg3fn/8RzDLFvYvVS+liC1gAkgT0IJ9xZzLpT8o+XQQ+q4qCv1GoIXbOU33UHWY
TLQB9CGmnieHIPuF6Zf3WYC6wJvGYw4HLgKu7UZ+xEyB5P2pQAOC5aFb31t29kZyH0MsXe5KNNCh
3l09gb2m5YV3pe0+9K1xrAt7VYcTEY7s9zgqisdEI3Az0c2GJN76LccbUBPwIMdqNUTmrWOQOxkZ
QPGMmgk63tVuupGqeSYpi9CFMD8meLIu/Mq+q6zmbNcAx0WOx6Lyhoh5mkVPTe2QNyjp3WRjA1Kb
iiEWkViIwt9jz8P3DB/aRV/LRRaaCxMgctUT/UF2Zbae5E2N0wwzcaNcu8m0JWLwKUOiOBlQ+iwv
30L6ujYeosFezvZhMVhLRUnbRwPsBWiFpco2rt+8Vi5khVocFV65bGXhjSN5P5YW2h1E9VCp5biP
0gqfDgy6Vr1J7hBcI/ME4Uw/yBiHwvkRUizz9PUZLh0Wgwr9hGLTQKvC+8z26m2LBGrawhTNUbcN
nNc1y1mNw2SskJBqt7ldBBffmoJLUWnbnAyx48T5sq7TFra9zWwsmH0y3UxhyzM/JOa0uoyCIV/k
bSxzDLE3iMRVdg1un7IT+Cl34akr/OfAz3GRxa4VE6sIaYDm+rdfH2p31G5Ls3jocKb0BrnzJ0km
vItFzpmQM3XIM3Nbioyv6XW11nyuchzhlba0MgQCU9IUK8vG2Y78GyM8lLkE92N5Y3OYuMc+l/JY
j/Yi1IYSw5NBHr2+wAiX37OK0i68DLWMzlGPs+hIugE1IQGxtc5Gnfb5xXN0DUrBqB7oZsPtSIzy
CkJX+5DXtrgz9DN+3aEw6kfM7/igvwbW5D98PTAxsxN90V0Y2CwMPDofO4z64lyLXpBtpwdL7yaM
Upr4ZSr1cjVyvK/jxnoZigYhodU+ddD7vuPLUCFZFOKuc3xjD3Y5rENfJw5G6eowsqalFqABdFCM
uEN5RvckZl1nscYxFbOqXNlX07GAg5DfOHofrYjjfhi0YvzhVoyP+1KRMctxa2hO+K3oucVTD7KA
ALkHPbwPkTq9Gr6BLs0o3IcxtjlXdBluMPf1SIDtGIdhBL2ruM53k593ywjJ5SvO3jdll/jfO6Kt
6SRvMRftHxsCz3chjfEGx8zmJZlA1nzHvLV9vGf0vra2g2b7yKf64ClJXLEps0Ks3cELoMtb7rqz
A33z9V2vN7eGEskyBpjaJaUan2VjPI+JVlwagTPRUDfJjevb8KubpvuBly4ChftkaiwsSKtDmnXe
uRkwKQ6IdSSGL3KPIT7KS4EB+TV01BbfcbFOG0NbQwHorq5fN3unMx89U9Axp8FbpsFJqIkguhSG
Pp7CJGwpHQfYQ9xsh6q0YMm6E9qU1BseCq0fHnKkcMrGf6tv8m4Tz19njDih6xrJwZ1/Qja1hy6B
wq0jgrmT2XiX1HK4s0XbA31G+/98iWuZbAM9OkSOo6M5zctnvbQyfFoLbf31cBxNhC/hXNBmwaHu
u/TZNpJb2A7NnT2p5HEsiG5N+leHnKtTX4X5FRH2OUIrevv1CKd0xvlhGuwS7olhHNwrOxDJtNkY
HMco0Z8zPVi5tW1f4R6pS217T7DCVhKN6X1hmOkdoYHbvMeeScBmXesxnayoB9gX4O8QAOKNG5gO
uUSDFR188ypggu+LyJWbQvr2QymcmmGSX32E3lbhf3vsKgBSR8PwcUrpfAnCrG+5fsC8XRdu5cj0
RfcKPP205kHLjQy8BYkpw9dyI8sy2pWOdRuglPvhusatm+ra+7BRRE+nMhifNRTGe1B5SsP54aqY
ldG4h5g3dSPkS8qqQgiRPAsghIPEUxx8OnNfeg+hiM7yWkR9aa2lExQvas2RX7/oU+8f0qiqlkbZ
fnYa95PpGLdln3VPjmZpGz0yspu68+2N5zXYyQeaf5cbNlwnnKJJppJwMLtKXOqxycG7uIWr3EWr
6WX5qlO1v3MQtOELy0XJZBsdhig/+0XpESKusmUYyGDPU44fpZ2WizAdX0x/LlBFED1keqHu3C6D
IqCHD1Uv2Kt9kFqUz+nRjNtjUrndRSQl/t1urJ5rwjbjqMBnT1PR49DU/VLIvLkpqyh6NOsqWUc6
r+jru5SmMtGoCLLpJgh0wAdH1tPFdtSdEUzq8NvX5od5FxdwPvQnv5zakzt/+PoMnQTHZWeH63ZI
usMgze7w9Rm5qoTLT6XBDN8f1lbA6TvkbE963TizAATOg2mWqziZDQC8rLqkRr+TSfNp6Lqx9fAk
XGL8jX32HFAknJR5MlaWRG8SWMObwPpxd1YwhzWFqLO96pvlGESERsEuTHV1kxXRZtRiDvbepsqp
pX8scd8nOiY+m/syqS/4EWR3GrvsjFsZG835MLBEWAgOhW2mo8dIzKY6dAnWu06kP/R+FC+N2Dd2
k+U7K+nWhEQiorKs6lvgZVsj6Mz1gLvwzu7r72zCGL9WmncbjKJZOIV6rkDkTp0Y3gQNp1C4Xkqb
8wEjd7ksx4eoS2mSOzwiLcBhsuyHhRQCJq98l2N8RVzHjppg+xmCWdTDHdy5gE+qTx+Js1K1jq4B
phougxetndNtze6HNYw3kMcblLIGNmkazMBCxNXOjaVY2qJ5wdxnocfK5iBNzY10hgpsCUpZGJK7
5ZXv5M2jePPzJ6210VZZQOSoXMcgw8HKe7Iq893ItFMrdWyh/WGpxDe3DLfMs+5UgaFQnPYfUoHO
VcTZkjroPAaqwXjU3jYOksBKJTov/SPBbwIHNZz72+HZ9sv3DmOCpTcFB0oNafXGSh/1VTvUYCLh
XTAVamFv9F7v1n7nvxaeRu/6Q+H+KZNWwbhAjR4o3An02ti2ptiM/eyAndoNarzg3UxgseiZfVd6
i7ZK37F8eJmEvUJJDcRZQ2+MsiO+6vvqKy3BNp6LVn/wZXJfKM/boAIVUv9Ejdn345OPXrbERr4M
gN9M0vY6zAcmbV9D5WQ1rSfqv6m7DI27dOtsZLFq952lvSV9c6cH+k3DaCzWkC/JYpewE+OzMVxd
0wqWhVYScKGYb4YKuxfQE1hrzEORVwL/EFmerSbXCFegCthblMMC0sE7shRcMkxuyTq+qUy7WVix
zvSYFGMoxdgJ4DIuqsfZBK71OOutfVRWt1UgMI8OmyP1U7JlV5Ok/S7wTT2bpEWSeY7sB9pu6Ns4
P+s+wnFP3jZeiSIZ4b3MCS+v+GwuuyOdDSYL4Bf5+Tn1um8yqw7FlL/n+BxvG6wXdO7HVVv3MW+j
tcvM6dijYF3YFTeiBxJKIyaXuQc8NvY6Tz/Jly1jCvz7u20dqocxyQ6ZHseL3NVrVN/wGPza2LDU
w4VynXA1BfqTXljnRGeIP3gW8i47/jZVllw0gBtt4xIvj0xk8syBQq57ajLrWzP/HsOwvwV1eraU
3y/B8ZGBhB/4b2KPrlXvXYkLbqOaeOk8ysx7la7xPXZ/cAJc/LrmqZYRbsBYnzfup5uN34VjHk0E
vUs4QzWWAeqCZ2w/ky5WkTa+EWbwNBrio3P6jzGqjqL8aBpSprIiO4o8vLEbLrmdhu8h1GbMAMF8
7PLNIEjuKMOR42ssFzpnETZWr07MWuYc2Lr2sCvC8ETB/GL03XOg7PvGcc5u6d2l5ngpCjjLYzZ8
0111KnAbE5V2oDRC0FKHPzBCqr4WIJNPn/lOs+kUA5SpdG7rxDmoCeEB1sDor/HyWxVuc/HJOWat
5SySiemGZfFI6y+aEV9A3l5tPWKw2i0djZyLYpgKLMjVMQDjqzorXJNbhxiZ8Kjs0nU+gqVJLqcA
FUSdZbeBg88AcgtGaaidVRiA34Sr0n0Vc+pmNU0fCoOCRZ1Uh8Y5a1kMV4QgH4oGFy8GJ9lZfUT6
g9luHaO7uASFFGn96nvqptBkvBGdgYNLwwRmAEyvumHdtoaxdaJgZcCD3o2VvW60gimywwRHYtqQ
65p9pt/fiKCsqTdwVRUO/bHh8h54+AIzD4BZhOXtRdbMp4v6MxnJEVedNWFAtvEhzr8H9/GDq6wH
x8uja1JYz77P0R40pbbSoH51dpNtqLKaG9tjSeWeGnYTk3xRtc9Anemxr4Ht/GhMNgluEPWqopVj
XtmfmirW77X0iqQQI2y7FKvUwmZHdbd0foLcH3aToBvGVeVFRJKF3gZXIH9ZMbDbagMm+6BlT2Eb
FWvbzW9lMsabDhrKSvflIeGqHTReadNCQ7O6YF3q6a1GGNGqst1bIpGaXaDPnAUPcwJRe6tSb6eV
y9a/tLTh1amluqFPvLHD0Me9wc12tZ18i+ICkVhGF583+g+IFTU3ueaueq/IOGuwsMeMYZMabfXS
ADG2tbseafwfkjm+aPKdN9OysEYu2Ptebc0US3yFpl1LNBWbXR8tKksntCSSd9jdbGhr3WVVu9ju
862gtp500+G4rFO8GmqHgBmyQuz8bvTZ4GWqnxqldes89t2Dpx16jlc389q9Wwsa9HLUHhvMZxER
RjD2YS6naQqFrT/1uf4JORL+cxsxTUmyYG1UgsY6YKYwi+zqWXwYf4X1/ufx1xfxfSJJB5PVr69/
Jfk6WFGRSPHvf/f1c18PYx2tjz9AF59/H6QJXihgxC8/+vVN3aciFIN+/PqVX1/qq241VBLTEkbZ
RKySRKJLEnriDNcy0WNxZN/0dXGOR4CkvP8IM4rZdsRMxmRvgSKM9YSptTdF094KCDEusA9z1m6R
K6ilUfc9KacPGY8flVWnCzX6zOmsG6vvPyYkkIuiCGfO2yEjAcNrcXrPZvNBE1+kSZgfOM7RU4ar
ujROxRgVy+7HNBHHnaacAp2NKU7prESU50t0uGTztV64bFw0ABmIM0FafOhGpE1fn00pke9dX8ml
qaTaqV5ffX3z60PYttlm6u3HKpnDBM3oLQtTZ6+36a7rRUW7KiH7qwEyTeuR9AeNUCeEZ2XMJNDK
VAPH9UwF/Xpc0uPvyVuGinBX2Ia+ZbQGaawpehwMYCB7YbgndCpfWzbV2WRmzykBHJtJ4jBdTQYD
6zB+nVwyRzorMA96Zxm/fTD//ZkD/kcpFXATD1lycDszuRmxfUZV8pDOmsrGOmu4lJgOGJz+MIec
pH1waJJs1UbGybPr97DxH2U07FCo2+ZwzjAeSLJjb+lrU8v3wlDbLp5OloGG3BHmMdAqOCzE2Sod
WQWqsAEVrFqlIU0Pa4MmZenxZP0iD5ZNaa4zQasvo7tuFtqNat06ct162muFWc+il/k5GrwfzLBv
IvjJc4lAdKiBCdhKeumdMuyDzDG1rO6GQJ3KvEKFgoUsljKGrr1CjV2B/VHiM4bG8KtS4avBuNGq
Wu6RifjkUvmgKXUL2KBf3NyrVuF9nsye4Ko/ezCiEHNQSKWbqRGHbuM6BWlAWnkk/BdJSo2RBIkz
IxQp049vk2CocMDC3LrOgeppqHFRTniZkhWcV+m1UACXRbq36aLc9Dricgvt2H82tG7razH9xbD3
zFsha1Jx0va77yK7rGOfaOoyvZjxjaW3RHlY5WdSzrJlbe9CTjmYrdrbDoiAO2cHDV5xLtn4FwNV
i+0WN2ZO5FladuUN7gHkOpdrPKGOVeY/FqWjr2CL3Mb4HC2L8nYUOYkA4tvo+w9aGuZLjqZ9EV+U
HUJQb0q5DO05GoGk0Em12yxn3pg0MQ482bOvEH3AZFumUQjCGkbXUmxVJlE8VXQBFBwsfeyOy5qR
o+EuyJExSbwJyN4Q42Nos3mLrg5WWvUtBHZw8ZejY1pkdfMuCrlvRVKt4yjG8DMj1wDSzSIZ+5VJ
YlySvg5Yru2thsWZk9cr+nLH3CskIhtGIcPQH+NoqXMkqB6tcjEkHGOp6z3H8FowVlPXGOqZdIjR
FXn/UqXRMm7Tj95png0xbmNGlC3BNgulJQU+SyQ7owS5yaaHFA7MysPrFQ7xuLR17dGVTM5ESGj8
qDDtUvZBj8gsiu4zqKIkTyHuGu86lAo3RvvCPHWntc9KRnsrLCFjVzd6Ku7jHGcbXRrn3kDZn1ZR
s3Q7+7PWrJOGQQEMlduC5DUq9FPqk3cyQTIAQzk3afdRTdG3IL5YRvWcYv64yssso5p0rE3vsKPZ
drvp+vDodX7wTZXFu+EkN1ajHQehcEB7crkRrY4qxLWqZen6d4Y3eCucSzaO0TxUjf4s7PhgD/lD
YKJQT3vO6OQwVfjO1/Ihi+sb0RZvuOJgzBbhOFRYXrNoE/UtFF64LSfx3Y+dbCHJOIEJWFwxIHvI
pvIzZKMwp+qz1Kql7rd30DYfYbweh8bH1Cn/Dl/pu8+mQB7hp+sZp5b4gVFKNNPlq5pmGla9akRO
uEgB9t8ZRbYhwn0pEU8tYOyZ32oxEMs3TdfGNR7Sail8sebueiz0/i513dfSR2rXRCTi9CTM8gSn
kzsMO298VBmOa8FY7PO5VPXL/LPV2q2OAgUtgfVYcwSowLgVHnZAOtHexphvikluxgiBbTwFJ46+
DWjbXYqfsma/mxxhpa+WrOBvlnFW/5+xM9tNXdu26BdZmq7tV2wMBELq8sVKtVzX9nTx9beZfa5y
tLSvdF+ihBAgYE+POUbvrVO9WXOJ7Ypshim6S+WCHYOibFmRc7Q9zAYzS3ZrVCOOp0S5mXqMcaYO
EMe4TlTBvF+3H5rUgmAwH0x99On4OnSn1bdRuPcx0LrISbStTW0oIm3ZjI3WbmwY+UjqMUWJLKUf
MlNB51srouBZqulufYuHon50c6yRFisC5KBA6+MvrEylP9cVZQ7/QvyWLlAR3a70+xlzU5e6T9qk
Xo8WP6wI/XZpWT2LxTyQNXzrJF8SusG1kcSwtkzlNU/yNz1x1q2V6ztL9txGEA/Gp7GsVP4submc
SH3OoV//ofh4KhK72uIMI0NBsEdzbhsLF9I4w1ZlOK15tlDZf0DPmcX0Ylv8U2DLG09Z2CxaA5fJ
bLnWVPZFVnZiPMZjke6hc8RwRW9ISwpb4tzEZxjj1Mvi22RUP3PbYZF3m9tIJeJW68btXNWclRpv
YJvSwV6329W8DsYj9WTVgoZg5p759A+yLBOYf7RDlAmjTQQDYFixx5GD/JNrh2fZVuuH5pPZWO+T
2dDdUZ/CmAaHHP9Q4z4P+YM5yCqAH+WHo4VeZf2cQn2c0fOBR+gIj/eHKY6oI+ersDVYFLLsjzla
Aj6Jg5djvidDj492wOdYD4CkRk37LBwLPcN4lc5meG0Ow9OYT17RiQYrn4uttMN6ilQcPSTGRYuN
9spKKIbZpOVKXdrRfBIOA3iVodviLUlTBXFOeiBX9JQOnfq2qB/FmD7DRCV0OAvpM6wrZNO9KZP8
sHR4Rc5IkEwh1ZOTU4fmDuGJHCrkbMKTYR3FehJybZVTSd9dQ2K4LFAx+s72GhsMvW0E1gB4Gr8Z
8sF8ULGRUE2oqVP4WCnVHTxPpuIxEs0ZH4oRZQ4jeicYc3s11sZP7Woo6toWsYr7soh5p4/919CA
vZoMyBKOGd3YuXvXaXRJe/2hb6aXWnfPMmKWkTfKKx1bU5CfNJFwtS8UWpRWnHCd5YKWJPNnEs/7
ZGkgvGTtnwXFA8ok9qzM+bx50pJNb3MhGME20F93D2HySdve5hQiEcjovVLX3qAXcMnOk+/JEVuj
sPng4ixDY4KRS7XvN1bXyyDWqueYwL2q5wXIWNhQ6OgqL+6wVYsqOimm4w8uh7hardNNGTV+U+i7
xpAmIdDuF+XNE7CIgUpI8aNhkdQk858p7r+K1gj6xKZ2ddewMtViAxkGyH6qM9rqZ3LEiO/qbtDG
8PEebVCd/lyNN0oV6/4gGQR3A2LPNnuyl4xmlE+xNCBPtprpKIVGlzaq1FO8xrGmURg/C1SptEEi
d8uEjazQ7sNYrMaLJPmbobwuicLxDWfhjYuhthHQwfIM/2Nkn84M6srp3E2iTI8iq6/tiDXPrdig
YRM72G79YWiMk+LogKeNJpb8cWq4VBb7JsiRGyIFnqYxm4OkEXTh4zQwrfpQ4mvcVup8nqvup1Qa
k6BJHUhOj1f5We2ZS1vJaopLks/6OHWFRE4idkq9i830xioyTLuzA9faof/PXK+kXQ0lnhWgMBhB
j1teWhEUTdFupCws0iXJQKujhKLcxd7AO95G0ITx5BJYuHVVPD7wmrBAVWLbdfYdG9rHOBw/tMwh
sap3YEY5/a4X6NgLe96F/QA5ZcKzmNPfUhNydePJyLbqgMF4Vm9Iz/HNUNRe7LDy6QrmxToJ5BQb
NNVTFCswzjV4aB4le43yyGWI01qUoLmzr0HOzyhG/ULi5Las79EQ7GBsjFgDWr9QqJafWqrqyy79
xu84eWOZPto522aNToDXlgorO01AnlljIuBLxlz+pHTvJoFmm0mnMBaowlzbSTy1XZ4jBftCMWAc
GJ0xQfrizP4gpq/B5iaz0G6dIU49Z7qKmLz4NMa4dbrvTZCPdozMIK6OqCD36IwWGEUOOl7QinOB
WaHWFOnRcr+fOzf0Z3UBckiQzVZzrMIfE7GKCigmzZfQ1u+MiWBcoi6fhaM62OjLtwp3qjs8DymC
qxj51D6XoXrU4f6WdhMY2kBt+2jXmo3XTsxXxZKjj9WChLG+dQ5zzmQmTzoBWoTOKpEhglCXejBM
XGRqC7YK7LyfhM2fF6PKjF0zaKuKJXujjEVOjPR8isdu3Bf5km9zwzqMLpe4tGzBvs131cCwJx3j
a0Vn2pDkpI1lLjO6XByiXMWmR8inZhmGB2/Rm9wOhuWQ+SZS5KDsKBGM1cEnB8BYSd96qcWGfOmU
16pFi0eKT1CTTNRURxHVkycwl3s6bvOtMafalVxdFWG2sBZVqE/nfv6ET7dcw0rwmZ7lvijuk2hC
Hq3Y1+GQTQxpOTGIqa2qNDuVYfIQDiOFh8MrI8hu0+AT2DCqhdGcBSnTyU3fDvfsY4NBEKuopkxq
ZWnn+P6q3ZJcdVp5a5YMFmr22WRx5vejjNyXED5XsqlqU/mmO7ddemuXS81TZy4zhtvdhBoRtEoq
kx3P9xHLmlVTDqzUIHQno64CXZafAgla1aURGGZC51RFB05BR8SI0rNZaldcQu9rYpilXRa+2ePH
n4xqBatRb4YWPFP+imab/YX+B3fDUKyCzdTZwudk2tNp20oDSGvS8RmZR0a2+lkqUXccauWmgVQU
2/aTMwtm7mGOyCz1zDYPav4laKBRfGBbclRQVjI/oB2CNOKQNZqH5GjxUlHczsNy0u2EFG2mRAJs
F4hcRh3osVUNs5Qmm2TlSkYMl9gxtTbI1Cx+0J1S95qoJFE3qcWdE0aMEhX9qXGrexn3A9sOwpCl
1J+SsAkWY+kIYzbEQQJ18MBKkVftwiXuCiR1eGty5WwofbnjuLvWM+WMqADlx9SetUXSl2APh3gn
aa7MRflo4vTJeaWhj9HueTTmg16x3Rsj0/I0l0uP+NFHUuj6Ln/OSqCy9IKYOAwfgs2XVaMQQt5w
J2VVb9yMT3LRJypXh8xbw1IYD+rji9Qcxm+lHsxL3SBuWfbpXN/JOdJgl7ngBgDvrnFHDn0k54zf
gvwgQbWnlfE1Wm6AF5kNRslEBAXfwAyHtwT10G6uSZgTBaHO5rVQ4je6g+xEetzRFmmC2uAA9CV/
3WjjLZMP45zLwRsHj8sFaSFFoXkFw2UFEDhm5l6jk83l9kgEherVnfy0KgOjlUGcsy5fWdtr5pPq
NyGtjZfaKXRJVKTbAt92sSMxzx/bGLU/aIkpo/7NBrlz8eNRHW7BVbGloinf6CWM7qwuffZ0rudi
wkOVy4ptEgzYShrfpuVyfQ7D+ayXq+89IvSvVmUAEJjg6KbYG3b3B24tba7sD1p0x6/5RBxp6Vur
Sa4AtaCLKAM7Nj7nZLxxTQVJOtCt2eZeiXzqUSGnqykGtOdVuIxPM/+NJvv3Ofnozb7e5uhQtmQh
+LFllwHC3nxbIbPeLnJcP6b0vteJgyjQ/6jqcBu6LnFzTsB2v3jI1pTSeonznazsyOsrSKUxUx5h
VY9hiF9Gzd4Gxu+AYliI3Kb7WNJ4TyUt7MXeg1Bg3l1VfxhUPa/kN8HuzqBrC2lqeMZvdb1mFQbh
TLtulIXwyqrwhiT/sND9s3JqR1cT36FVUtFS+1PfOo8o8GOpA7IhaXSeG9z4vbVBgQTUDOh0WJQ1
2bZat3Oy7huXa8bmkwo4F3ZzNzTGEaSoC+g6CxpbCa9yVXvo+71kqsKgUBDhGhNrXpdtQLOCz4ao
XgMjiZ91desVXDwNOhogPHDfOXYPh5DLkhNPrPvuVcp1HAN5uqsLGBAKV0wTc5FfWxacx6L7YRRX
sftAeAXWcCPp05UzRsdI1a8swturkWEXHU3Dw+vUbXhoVoa0M3aE2NgNnQ7DfVDi3ER80X0j7WIT
lWNF0Ky53826Dr1shc2YmrKrcL8IVX1ehPLdRpNx1dXVoRUuHMaT86hOcXnsyD0fK5LqhYweLP3H
ylMcrelyFw3g5eFrhcQGnKdlwynCjqvLWvR24OJnawFg3EBALiQgka7dOTqCYSTmYtNYPVnvRKLi
4xCvVmfet7r5WZkZ9ig1xKI4i4BVTdr3Jg3WnU5AyhFpFDn2CwUn3izz2ipYIDPDIQ6XgY+wZbWi
vQ9T/ZJ18AHDNdxImM1n1cnmqqiJXA4HHIf6iuuhxKwGGj51q7TbFlhMFBGvR0oKYFEAtk1jbEol
P4ezkh1UOc83qp2e8qhvSf9txcFaxA2NA3rY6bJrK7jCLMYCsiScILVjXzKKbU+HnjiDrCAhtaPA
HrsTiabhd1wwYptwS6aWuwNcne9C5ku+0JTt0EyjT3NkN5nhWVEirlk6h4Ej0/M8Ww9qFepQU6qD
O7bGborUh4RZ1H4SZMUC0b6qTEvdgSm7kgz2gS+614qtQQyd1CeVDqFpyCXISH8ieGFUrzTd+Uhr
2o5za+TBjN+EiBdrU6mSXUu/YB+Gpk7OE5kMazfbXTkHSxf7MB0+utxwdzErTWkphT+3dMjCuN9l
+tR5ak7UARthIh9KtzugAxEsJe9gpWtQhKUSMHtvyYxmDMR3M9cwookb+LAhrsdlwGBhNuqNOpAT
U3yGwsye8zC/S3L908ytbV8XCs1YSO1tiIPNDYZ4vM85FFDUYk9RLrtfxQ9t67tv+xelGdwt6aFB
aMcFI1MN/j/XZVG331ZUUJi6dsc+sL4ZoWAhjrkaqxo7TRMdWKfYTZXxy5gqrL460j4yGHfTuuP8
TuDan40keasrrssF7epEgdWQd9gyOKj3umNcCZRJB72hth6rCUH61tYpn+ZoedfZDE/k3Fh1mm1F
xRQj6V9DrU22uAneujXhO6SF51Eh/4xtne+yroyJGeiBSiU07ZqSAplc1Gxr20GhcLwu4wDrCSFJ
LlperEZebpQkYEHLlDGEfaxZbOzKWOgOixdBde/bUj6KqIW/tbaJjSqp/aHqH4vE7YO+s4hjDk3d
N2MC020WJ+iuIXGKpfDTDni0ZhaeVhloZzVdeu2ilIEg6wZJJ8EAkT5/tODp+myqEUrZt1UrjJ3l
LmaQM3fwEK48Zwkl4LiUz8PI+2bgvfRzuzpLQYSFqy2T59Tjo5By2Tc+LG8CHrilCTsz8xhRHWI3
mvhHjfj4m0D4Gy34/7jtn+jN3zteULzC/N+gyZpSyLOauC+PaloS8bBGZ17uU+PzxOG5/kwf38H4
s6JVLz+HWc2vLj8nJK7+h+/7X9/+Pv7loRKTxUZzDv/nq/jnRf7zjFzvumX737dE5Jz5dmMM+dFq
dY6P9TVdnv2fF3J5Nu0Cgv19YujRlBCXuzaZReTZ5dt/Hvzy7e+jXL4TNuzBreQgPbjyPQKOAXIA
DERZTNqhV4kUuzBeL99dGK9/3eYsa8bV731SRFZ01VBJXP3+TbSu1L+3dVAEphCvyOX2fx7h8tt/
/vjf/u7y69+HMZVV1qNGqqda9NG3yQDCjoHYze8LaTSFCcTlsf7rW7wXBL7/PhocrxUPZT5lF6Sl
zMQcOIO44Swsry5f0pWYGa9f/rrt98fLd2Vvn+ysdIO/br/8/eW2y4P8/rhQhbL3wYR8+e3vL36f
7Pe2y13yC4bz3x7rcttfD3P50e1hIaudGXsrHeL38f75dy8/X56uHLCoen89zD93+reHvfxNtrhX
bjfUOwtzzxUom95XDUWy++JHO0wYo61f/vpRTL2eb/769SiCdHGC1F07LqL9zx9d/vLy5a/bRCXB
5E+G6f0+w19P8/u3fz3Vv91PdUNe0+9joS+EYX61XG6+/IFRj8wA/3rQ//r9X09y+fHvXytuUe/n
dNj+61vwb6/rXx/mcsff13q5z+W2GAXZdrT1nyFZufcyRkZ4SVcsx57Rh1robX8b9WMS/LNcjPqz
YnZ5uFzHWv10WQ0qWngkUVfVwYAFFXMFp/tQbDX8m7QU2bJZurJexLItJxxgq6jaMf1tjzMypKO5
fke3rjXYYlv1Vqr44/ifz1pG60w4xaMIW7F343SXQQ1rCMLbWQotTRtK+2YiqAf1AhGbobzp1Ora
XLhwhAM1c1fMt3Mtv40w9DMimhCl9ew9mMPSA8S8ls+zL5wGRZomwl2him83nx7V2s2CuEEUUUwV
4qLW3MxqmGy1gioJo3RRNcRTEk+Ie6aO8fy1xXW0zmEqvWMKUpwLFS0AQ2wTdkaJIIBSmCl6DQKm
x2LdDIdJzDbm30Xcwf7UgDrwyiy2q5P9QmnC1qYnsmHsKHQ0p4uChKSm1mAGLgu2+rynfsVehZ3e
DbAs0lvVWdmGCmnuaz8GUwtC/4Ww9vxQ1vU1Kl1Ibp3x1ozNFSkheUABlWxNru1UKCdw47Q9cVP6
7NgrHxTJHA8nuhLsMVLagIqoOqyBKl5ApgBhbyTB2PDemT2JDk4cP0bMEJdaGz0ldEhFYWPeOfNN
Jqc/nc0b40j3jZk641HpnqIZwneS8zhlKiB61hMwdnHSJEjmXE/Zt7TxSyP/pCRveEJQEUyL6ewg
N9pK3e97jfG30jq7xLB4pw3a6XU3Gltq42dqySnoGlF5ed9928ltETG0RxfI31q0kne6AnFTUyJU
LaNCZZ4vHhEH75104y3j+2JfA7NCiBDj314w6BuE+eDNpQlr8I9H6Br3mXM3JW67dzpe9LSg+Yyw
AlyJkg8a8kpsu3BQVX3jEHjB2IBzqdfY2cfKnz4sFr+drtcjSEut/jqPlx9G2JTJHeOBxgDXZofn
Shu+GoC/HsBs20MGKEEzIpWLYyJXDJEa7KfsE2OK0W/xhhhdN/mQsgLdIB19yUhwsPqZoUjBbBHl
y0uYZIj5LdjGQF1QD6q8YJ7LQknmgzmV3jDJGfuyiY5OCQoCpe5mFQ5e43zWeWlsIhF9zFIJekdR
vFGlLlP1a/oJ8TEusXK58TcRiaQQTzF97Wl5dZtZoD7Zq8qP7ZaITxI9OeiqKDw3FXdLHzqePud+
GMvHGTJ5LNzT4FB9V6A6g0zieVeyr6xRh2BpKIxpPNaB4kAw5YQ20yLEJVUOPimP9EKU6rRwSntj
P9IUV9WbaKI7UTB9HcSH2RiUPbMtwdI8dFnzhJg+91w6lZZbv6m9BBFhFJ4DbSHv5XMlQt0zOng4
bSgKmjSS/YY6kY0WVSHyKcYdqR3vTUMR1MnqvZUasGJpimJby3P2SF3RCL9MiYwg3Gor1GGv6ggu
83x+iVz5EUYNNIuk+k6X10XLiANDHSqSmNm99uQ08ZPEfXAsk14NxiOWU2FJ96OfBsenXTXNiPFS
2NAgG7Q/ZY6eWlhv6YibfFpeZO6eDI27Fep4rQv0d/1ipFuJpKWvu1OIPoTW1LzL4tjaJEsZ7+dP
C8t0mD9mYN4gHjIXguRppIo/DngGLTqJmCRYuw0GYQ34c3znNFjb0Y84Jry2GlDHpR+SN2mDNVbd
YLM41BMWLGxajdezR4wFNbuN36erjnodQCwIIfUt/XaEku6tI2RrKnwdoAGWNToOef46RkPuq26+
KuNpR3Rd8VKbpIOZhE7kpET5UTYuvkU8tUPo2Eagst92Sv5spdqdnNbm9Iu0mPritMdKiSAi0b4r
JfsuEu2ra3S6HC0qd2FGm8EucMyQoeQAKfISFSGNkzPViufoFUbjZirQdY5z9SDS5tx0UPLL+VQP
NDo7GlbayAuOtcDtsN6JXmu3k2Ktud/1DXOrTVJZ8H7tiH1rNB0qlYtCQRSbVYOlTGmP9lbkpeqh
Zapudzbmobw6FxmNLd0+NI310SX1tpqM29jJC98Q+T5WbbisIW7+YQzRfzgjjEzcOFZp+A1X3e2g
p+jaR5n5lsLsBnHfjL6B6J5QV77A3JziUMIKTXQmAyMaJdvaMfV+NNRlZ/eFsasMDdLIeJ3F5VM5
icBQc4ToMfKQucnfEpPDTKle3RWXIL0odsANN/dogB8LM3+elx76StuB81q+qonAkwpdDa3hwmoC
K5quF8e3MxquaoeUVbUImquR0VQdk9SKoYxldIcsRKGSWLsxUXCXoFR7Y2r/7kb5o1UPp8ky4bOM
CFzzfWfkb9nEMZH2XaAN1Aa6PBEt5+UzPjfR0tTKau02UVpfbzk/YTSb+Z5dN+rDnFlfMlpI7KvZ
49x8n/vpPeqYCdo5klCnok2QMPEtyIyykye9md5ks/ykDGllpO8WwioHo3hkvrrCfav7GlfpkChM
xzOVL3r8YCwIUqolkdtMxWZeYHg13Oijc7pDNGDLobu5LZ0C6Udv/3RGt5AtxuAcyAZ0aYPxk0Bu
oRjjpilF6YerR6gv77JozZJDGLHFFLWbLPfwtkZ30iBzDtXEmB6TWuQBsag2MfBTrKvHJh/YL4cI
2g1b26866obkoE1tZ0ci1ESB8UiMrwMv6iDql6TOmg300Ge3VY6sfA9JSxrTMNi89dFZrSkTTG3X
p+N+qsKg23e0kDveFhYJpBIJlqvNyJjwPZ4ZDA52fU6cVb0AiU50s+VP7imrqod80FEzaCUmFc7e
0Ql/8ny6qrKRpOCpfUEVctLc/nZwcs8exru6j97NAjHB4NKGSsf8zXZd9AeYPb1uoamlG/SGF46N
DG46wYeUDS3ItKqftrDOT5ySOwMA9cHFmVwVZ7wBqG0wA+GZ4XQZXqyettySk/HXRdVNntIgweXD
u2mg59SL6LGy8h+oRAjfehJWINs9JTTi923MVAVBj41rAY8BuvMykkekW/EGDeM7NhifJVcLrKIJ
7E5e66173Vd15jdk5Sl5gueL0bquoCvAQl1kqFOdiLAzfTFp8uu8yTZvo23jIChQWfmDZrubDg87
fRYmq8UDeuqaYw4xExrqjdm1yX0vCR6z+kcucFSSd+43eOjhBObBIwnJ3Dth/6gYM7s5d3hH80tQ
ODEZ6ji8tx1ZsdJhqpHM/BbJXE6TpmUqQiRmAz5E4eShCGvQBDYR4zNmfQhSi2xfLNI5OEv+QvqC
W3MFH2SNDpzaeB45PSH/lmlyMvBjyWi8mdyUw6VJ7lWWH78bONfCMGNM2JyipPpjdwntcZVxeaY/
QZ4+Izj5VCdUKUvbUXpjEgoTJ2Dcez1EzdGiWIxosoErPlOCbNLWvNaS7Jla+9mxQFEA/UUfrU1f
dKUYtoCcOTtw9UJr9jNn+IjqhKu5dadEKe1xq0G6Da6wHj2rpXdrAqWhGM+B5ABG86zcCNIo+SMD
F5CFWanthrk7KY3T+GRW41bVzInCiuyyxGYfbA23mEwZ9irZrU5vnJnrJy2xcseY7aZpFqaYCxEN
6HL1jvm2SjgaCqJPdsqNZxIP6ccqE3+bg0b5o4XaR1JlcM2ZDiYxlFfjTPCv4bkxYuK8oBBdzAjB
XeZ4LqacdDGv28F9LJThh9EOuP9TMhGAVc/+jFN6g9Vo28voNpWGgYikeZva9Gool/tFp+Ui63cI
c6hVXURjRGo91QaS0akOn5wRAW0jIupOTPloZTGAO2g5BAgBxCmMV5a9tGbyCc2PdChAGY/AXCNL
Cwx9ftQE5qWUMzDmHc6MJFolZz8mghI/J/yWPWKsWihBpvdlumLu85TbnKVFMRIjCmFwY4zGOZpA
HWFlXjdJGuVYd91l5gvpGOgHJV+kfNW6o6IGlpgYA5jKg1EZgTTYjrFIkcUjHHyg87OzendHYuqy
jIVN0Y963L3JWP+EtTkHwPYfxBwC2VVTb47y3AOavCZscvRXCuljFCYRZ0hGQaVzsUDSV2X6H51x
xcaahh+G2pd1c5M0pubNmrhLUNfDJYLbRvwqdFaOEtvUPiDu/STMl7AKVgddG/dyhmKWaep9Y7pI
p1SSeVwd61xWQV42NXDgpPchwNpPTsZgXJs9FVGkrUqHOiCtPdVFwoO44zVVG3Jd+6OCQLGpEP11
ef2U5uV1LKwr2TYEJ1A/j+SI0MzXGqKZV8tf6m+qbjnTCnitje8ZSVJdLKnPwAqfWDfc2eX4Znfj
V1L0+4WhtqWp7+g7Tb+G9uSVC8S5qcXWt0AE7jh4auNBZvbdwDB0A4j/WuJYUphREgvqvqUm+hP0
T48hkCNDMAhl6w7AxskZ9YWkTJfXuWmcDJXJJxE7hKtPGDWEfQM6+CgBS/hEuN6CxH3SpPIk3KEk
z3K+x+EmfdAGd0XoMghPQzDMy6vj3jv02hGZFATiMkf2+j6lwKbAJOUt8lOt8ufRvEI2tpHtsOtt
wj1rXM/5U4MD9EqkIYHZndfWsb6dUpWdmETwht+g3CqaRed5zQZE5N7h84uSZesOeE9Lezs24nVN
lXbagQyhCazlBElO5pheGhuMl+y/YkKIZ1M/UF/gCafAGMn6pKpk9zXeiOxAJW0elFV5IhMXhYy0
eBprS72v4PtwX8tGR4PnpN+zHb/GfbydZwzJihx0L3U1RFfzS2Uk+TbUdjkYkk0J1mnT4WqxUkZ7
xvCalUzYQ6adfpjyqblWixaGBGqnVbFw2nvulq7iKyt7miau3maFoLUeKTmk1Xuu09UbhgAlIiH3
yqi+69CONllcn/soDvTMTDC9Tsc60z4BQezDOB3YtKFHbvqvZJyfMlRsgVIBl24447euYrM3dDmV
xrEDCx24OW7VOYnQevYNky8QtEoVRh6RmUYu602Kyc6HR5j5SfJdhflJ2Gia2IKZbOvNGrRit48n
QkEc6mwAo9r3qGPqyJ9UZtc7hG/vNmoWe5non7jFIdPr74oZUGBX+XeaY/Ud5Rg0WnxeIoSqhH5m
5KczvxfLTRu7e/t24mrKqXjGqfyRaGGgmfIPSJZz6OLzSlijVKhphbSfXXU6zq2CkqNhF19BsJet
ga6M6Z/N9CpzNRJLaYXH9XzKTZJWcvjbQYKA0WLYvKnr8ZlzFDWIWiNyGQ1r20bEdmTupliGyM/S
+KDm4gkPquInTP+e4dmH6IvDuz7+dqeXxtFf0M882gV0+wHqionOgryqMNkg6kCRhJbSZrdAwcu5
iWa3anYNCHL9TVga/g/9eSoGhTe0va948zblCNo4z2a/B98q4X4QsCD9Ba0Wn4wbnbAQPEaLBcuR
At2IiA5ndaICsDiy+Dg0NGfNoBf04XA9Su3WjaO7+oeFN4wQ8zX6aYrlXW6wU7NaDd3O2CAhEK9x
25Gmq1VnMx8fJ3QKwRwnt6ktT7qLjsxhJmswhvXZBJIDTeE56w/qB1LqDxvncic4MDPz2Y6tB80q
ffz517G77LIeC0o+X3UtZwux9YhG9p0uXofeBIOHJIT/64CpKsCNSzMm5fpvL4m+EZo8NMM5a6zr
jgXANUA9t736Fq6bVwfI5NKi1VCrU6ZZC4277qtuplUr8JwPDVqGGLnWCFBHCFD8RcjRQhVDmou7
XwRuKpMJchX2n6Uh7+p4WOADmOxphgc7N46ILDqPIQU1FVJ7h4klL0wBxlukPxQAKkMZDe5aWn3F
RbxPTcBoeItFZn7HTkufqm3XLF81CsBoanN9zqyM3DeSV2s54ScR9bapzI9M7a5ajUmsayZbgHr9
Ju31zzgs79rE3PISjkN8Y0ND6JbxVCrQbzIL6UYC/mLU70Nw/loY/llKBf6v9CccO49K9i7ROJiL
5imRAIk5amg7i9rXe/XLHvqD5iYPEHGiQ1Vm3324vtlx/j6r8iUDTr8pdZzG3ZrWnoznORuvqzR5
wELxQQnxIVaZs13JwKzn96GOSOoRXMiVws2IH68Mb9Fs5M3DpVM57SaWTF+fac2KRLtCtU43IX53
sQStM9VTkUdHVND3hTMaG1sob0s0nkTjAsUDB8kSDhRl11cVEgMCf0YEi8mYvCZ5a3h/GrP+MvX8
M6xrEvO06q5QyGezCxYXC3dMiPnDao5LOcJUZVdARy/P1PpIeNEDYshNaaMhKVG/zCMWplgNX9IU
VSyRyZKj0T4mC9HnokZMr1TRzmrK0RNev0zpxraTLFgi+5hX5YdlNO9Ix29kETrbhOOUM+QFt4O9
VWA6w5tOBiI/tTb17HGIwBGWnp4uZyUsr8pcLrvG1LfmAOmHS56yNXNyMjm7UFESDSFRmK966snB
Yrf+U7Xu3k82zRswTezKqeg4istrPX+GIOPHORlScf8aS7Sv6yG4zI22KSmPgsjiQKGXf8but6Mj
/hra/ZnO7U3YhYJdgjayOqlbM62PuVE89LH2VkyWwUYvpqwd653jLmQogwGWZfKAeoHrsKApQ/O4
3rMbe+jn4rXu0y92v4+j0/cHGz+IXi6hD0Hg1axPbR2+UR4MhzimRAlp1J8Ux9i26Kg8xPYZKCbi
1RWDtl4665QMDVnNs3Kq7Fo5s9d8mQp6u8tgB22dlD5Ki5E9PUIcDDV0xok32pct4D2FAQEPAMNK
+WLfS06hfIQv6+ynRTnX7MoPUZHRxHSiK5mMbBqVNtDnTvHqFNF9PZu7uSvUKyVHy9wsgCujzGaj
5hCQWYTqjqjV5mAqzv+wdybNkQLrkv0rbXfPNSACAha9yXmQlJpVqg0mlSQgGIMZfv07Wff18IZN
73tTZlUmqZSZEET4534cOz7tyGsSYMWjNbd4aiBz7P/+9V//FhUHzX3J+Gaj8jTDC1y7PKs6j2N8
Ue3zJNjE5fQrkOktg59+5ysyVSacj5WiZtwO1G8fHdkhQL1SorcOvJ7d4rBR7WWE0ueAHmz91yVv
2v3ADr0ZeYYNDQJk2j3VU/XRdyCgUp+nz2KNR+kM4V5FP0rNwF5yRkMG3XhpzYBdEhdBSzaFspqO
CBNbe390vkkDc9Owwy6i6FNoKsmRiIINVCVJ59YqsbFgNT7LUmBOJEeu4rmFaTM4qEj9SUKX8Itc
6ZlFOOqjo1jSG1uiWHWh+xZmdz1WBDLCt+b636XXCYzwHYNB9PcYBq+BhIgB5V+Sv1kPs75ZbP+x
qC+1BsOAs+apjEm4E2Q6NmAJx1hdyDCuGhV8NZOneBhC8vLyB0qAkOStAtlwas7SjkdSEII7Iizn
bW93p37A92hiM62qa/8HRjdua3EsB/kNo5LTG/wUfOImS1BCfXDrjqpbriyhVu5M8A6E1KXRw6+p
aNkOTZpYoyh+xnRpb7us28fI27bHSVnEIQ/YGQgLqaptmNi/0lndhvEPLih9tptrFoEDZ50GJcuj
firG10gQSxkCzmhJjD22Ivo9dXCWpwpnxpUtDIgP/iXQVZ3azlsWslpnHZC6DIkFGpS3d9Kz7FFf
/EHeccZ+9u3irS2CfGs1BAwGBwRFTA1VEbj79GqF09cuKmpIObTbB4lyiEiFTxPZk+DvkjMrIdJc
0+C5AGCcvCzb4wziu9yzYBa2swP/YyGQWIxIldHAcGWI+a72ynjrJs5wloCwVObBOvN9hwpSSJAA
spl3GZLFkH5WUFYhX3xl2tw3YUlFwnxNF+VkRlx57Aoo93PMYKpdEJ+UgjKLyMfTpqI93KCY5VVy
jPVw3UC7755P/hW1Mt7z1c29XeBZGl3sbdfRU/TboLAQXLLYu3Y3BAcIDRKojOmk6dmMPERgXoDM
IXb2tgU/926wrgiaoq+3Yek17PkZe/jDGBx7g+KXLv3IvIwLJhRxBoOj2WCeA37XZP2DKRgCtV7L
RzNWZ3T529iDq9Cj20w5duQRWZO9FF3jAxEaTlP7xEiwA31q33aM3UmUsogpV5GxAX8r7UtYS7GX
dm92w1wdF6MJaGTlNnEBpC4xD4c4lu15RG/PAiINGoy+Tz8zKvoLUzM+/5La1wVFlv5wfcorZHXO
rQXBV//ciGFX2qJZj6ZMbzrF/NQ0iPa1mKxzw1UMAwxYYIfdkwPErzAst6V33X9WHbj04ehlrKR5
Wr2W/iIOZM40S1g1n2R7nQnRd7vqnYLclsoa9rW5t6p6ZDVJMyktnNI9M28sOm40jlk+COmc2Jii
XWkdyHXpQonwxprcLLdoWwfXW/JCKSwC9MwtLPLGW0spBS46c0O+9q3zeW8jp/Oh7GV4aLjtNzDo
G59XbDz+SzcjYDbFPssaIxk/GN48CPdYwYubAFHyHFcPNhIKVxSDbj6VbZKBHRYgEbYR/7dTzzth
WEKd6y5LMevZ+gFOcB0PB8nBfWVbhbV1e1nuGRaLxCt3ITZM2kH4/8wHpQDdY+FG1LHNb+AYbupB
DVATdIWfkmhFOTMiWgAITOnCF1k/sqC+3fPiz1r40KeD/hQzQ0U4DN2QAq0Z2dyvv9wu5y2a9f1w
TeoGUfBKW2lwIKc0wFGt61WHB3XjGnPoy3NTciV7EakpbiTILPWtnDuWm6l0j8ol2cm2wuOak7Xz
NcXeh+3+DNPy1ZfmIaz11vPM/dL69qlNCZa30QfePb5buj6B7ucIstRmqlkyc3Y8vjUOdyMzZp/8
lE6GbZtY72EjA6wKjb1mvcNSIC21zZfgT5JJZjqMvdY4Y9lrLOxFZnasnGv3bsVaWUxztuGxfdQi
mk8+UZxVytFHlj2b2biadlZt7fM6feqs3N41wb0rLTaG9vw6TACqWhtVeGpeuoGJiD+Su4tLyn1G
gNX+lC/89jGI6e499xmRiR93SO8DTvscgnkqDsP0Jl2OAz15tVUSwoPXh6bykktckUqoBGMD9ipj
i5+3Gt6BR+Dpjm6zPgPF3n+NAYJ+rZHgh9h67hAFKjcPKSksqfzQ4mWIOB5qiuspuxo/LI7uTaJm
yGGpPBZaP1gSQHPgQbdRC2WSVYh+7Qyc+aDGIf7X5bctxs9usNmx+OPBYe3ZZ2UF6zP/JFEe8b2E
Syw4ymtXNZRQRpqrilxRU3v5PhFgPBezySx9KGzYQk0k7k0Lo7rCl7wWBj4SWcC5Ds9cR+Xaobds
m3TjeFcTzZINRpYJdFbSf8xzdeEJq9kFixWhkhQmaokPpN7NumpvSJah+oe6pm6y/tItXpAu0U8u
/WDrxCC9JpUHoc8gnBCg6y+lv04L6w9a+/jbig9MX7GxWxKoNWO2ZSr/KAUfVEmORk17Z67JHO3Y
yz6GandJr394qG+FFarT338ip/Jn8FAe6szn1bbBM+CC6VBgEF9lWCAQiLJdYIWQBZth3tSGdTiq
nWfdp5rrwH5raQjbOK6raJyk34HMmFzCtzhNgMo0aNpVSx9ZE3GQKcC3r+ianipzNFP7PKh62bsE
kLYDMKUpkzGzY6ZzsEDMnpuHFHFARKkLyP46TOLYwrHG+rjsOXnR3yiatr8b6uAxL3lDy4W8au00
d11I00KWgqTk+zHAWx3jDTPqSxPNiPzIjCQKP8fegUmqGMvr3nkVvlG4O37Xpoz2yUTAugJd1qhL
wURsQ4QdOzHO+ai2dgMjVof27k0FtEwT2or8gWh4RRl8T6lCYYCHRXdAyW5jn7MKxzJ8sDW8WCtD
j3HwQ4d1zSZn+mbJBcamgntHNA+mz5BhfEgcM/NPyXMpzjtOAmQzo+FeR6TGU08MVCoWUORz8G/G
CX6UN5A97F6nDqeZbNhuqBmHbUsUX4jlS04BzQLQWfWP8rlAlyL/YyZIGrbq2PtZuP7LOT6Pon5p
MswUHReX2z5PWXsOaWZgEpxs8Zm/UMzjYr+Vf+TQkJMXDmi50BXryFU3blzT3an5EGP/GGL5OdV6
enGuDURxbTFtr3gDlPyCG7DvE2tNUiTfTVGgN6POnyFEMDdVJPmxkePBmy+DYHrgyeg9uceBwqqy
jigW6N1uYw3NLeCxfI8t4zgP0aVuGRArtIjMmbDqKH4mMai3ovS+m2W6leAN2KVukig5E0imqcv3
LQxBtClIclrZdXfGHOXi64RId9YS2BzEwXjd0YGYROXikzUvzm2PF8itPR4D6QEuhcfmXXy7mQBn
DCvCqijw7ZeMhwHvm0vhqMH01ATJuWOWhub24cquu8H/yWofzDur68JNC0eZRlmulvQhr+Dyxaz1
VbNvpXP0h5xHOYDkbe7Uv3M/JVpH+ersWt+x139kMvvsICpz9bv70fC5yHRck4PKdv7SgqtFhNS6
2FpA89m2kudzK5AgkhQbCgMTW4+3ecCzjPGJFfakO/3C5/+oPhvykpsYvQCZFtG/DW1yhxyrvPh7
aqfH1lXfdU5l49w+MYWAQqotWm9Vx9yZdJmJOA5I5+reYY5qkbn2JXgjOwmDVV8shiO/zdRZReJc
G+eTolswSyU+ses0q+xijC95ACysrI8UG5yH5jQLqse4g0rcewULd+Rbv0Sf/jQuSWxY1tO+AtQ8
RqTnm+9StW/UIaJGl9XFyJ0T8eRkTc/h1x0KOdxOACXIzo4MT7Z9kGKps2W9i9mompquQ+8ac2Hx
+VLuNwPNYJss4e2EJW1TOvIPtXcPhIWTEwyh0+QtfwPltzWAMDbucPgBBWalKfbd7NlbbHMeuwuI
jaVP98pEBUxXm13cmkdyYFvbq7j9M3mi6R2alLEIyoMeKELTscITJNPfCcQ1QgvdUZQWrxucovRR
cdjecgij08eaRyIQSXhG2VhPbXl9DqbOdlLlc1I396IXmwmoA79GuhnJ0W4C1PJ1g+bnA8xdGcbl
63S+tomI7Eb75iGGdUvDdM3EamKIMRUasSrfm84CUFJfusV2oDYPO1IT4NUyNmV1e6gorCa7Em/S
EvJON5XX1snbFH71OkpMubXr7hQH+hjFNkZ1HEcOAMYt/Jq3lMNiTv8iYFy2AF0MB45NPwCIr5iB
HvUEA1YoK91Ys/vhd+Yi7e5QhPm87Rz2u3lHOoR9NQ2eeQVre7zvYvFZSzpGWDWndFSMw35CPA6V
9CBWDuG3mrsPxC9pglcmKPuppA+pyc6CQ2kSs42YYvei9HRJRizVY4/bwznWcV7sHOQBv/DvJ5cw
HPJUs6+NfYIrA9qscd/aCd6NQTD1CjAr3aDX4bVmchFPkdCPkjVlF6h+nzXLPqwdipLhEQfUl1cM
yHyQSVqjRhKB00QkXDOJDTZK/hbEbHZqfDEtPGO7K45pBap6cHaqo9MEbZAT9IQFwMpv5NR8RXr4
ov7DRHpZOeYxN33PTTMThal+4bv/Sifvux+qbQTpXNh5vbetiXkZPaiO4dTuJ59IsgzsCZAhnlkX
US3PiadetZoOtiuOhDLNxurcm3S0rnhZPDo9D0SvJWt784OXemvsmgdG26yHUO48wxPWHj+xrN/n
2acUV8BBdkTUfSAS5vL5VW9LFG4a0AdEnZyXsGpwI4XvSU/qnEnnjQUmYYXRrsc4O914RfBE1gqB
uwhe7Ga46aPq8hfl//9bD57n+vt//uMD31m5oVS4Sf90/6HDwKEM4O9b9a9+iP/SevDEwTP5H2s6
FBkDffw33/rv9Qcq+KfHj1K+79u0GLj/p/0gEP8UngpY7NXf7gOHGqb/1X7g/dO1PccDUyp86fJV
/7v9QLj/tOnn8qhB8f8WKsh//D+0H7jib7vB/90qGirP9myp+KG+cMR/bhXtUw65DbhjDihdvHei
QVGv0T8XzCqRrN6acWgfhxZfRDMNwwZroXdDmfywAETtPWA4F0ie1U4GUXFHJDMihbkJFyY6leWc
BMBV8E8RMyUGmDxGD3h2/mhNapaKGb3xJ4tSa57AmDIhgY/+VG3iOwDF+inMbJxkpXiZozzgVA5w
2Vl6BtN+t/XmTOw7O642XhwEOAppxJENR53WgTFuK6JmXlnqg1vRQ1QjASvABefQu3aNGwbDjrN1
+EVXTZdU7GXr8lhF6QnA0cSEezTk9+OQhTzdZhQR7Wj6ZsNGz2B7TTy3df5EOQsnE0KrB5Mth9Qa
qo1JmRzY07ASkGaORYpM7CbTS5hwWChzjZbt7TkNpuea5kImnSP0FzHheoIEH2sdsnFN5V3UaQQJ
rpeTP5ZfbDxh2lUYL4fKdfaAbtkmEOhZOciuW5m2v9gh3eALTl67vDxoUC40RBhBRzmSGFfVua+U
c8pH8dm0KMxBa8qjEx+ZDXjPjNPltkrNsXShm5RFUhB5jA59RCOeIwe6q7d0hM4fhFxuCvGC7hGe
hVU5Wx2Nj8LWVCDm6Em+nQe3BObjQaW47AsGToSmOC3JyzjL4tjiH2QaHcl1FCv77PXWOfPn/IR7
I73TQzht7bB+GXxKeERP08WSJt5NXlczSuMWTk90E7UNelDEGEkk4w49onlYKuetrBdzYzfqdQLF
uxYeFOA5stXjmLFZGCzoeqafj3gpRrgUg97OcN7XPgLokkbea4Qbt3MjccSx+yjnVOwMokhg6mRr
ivLeRr05c/Kh2wdHE/5nn9LabCHj0HkPDXuDR95Qkow+kYF2fK4tSPfsCrstkDggQYP2N0tNmCDL
Kvz49FDs4ubL4eWyofcVqHEdIqS/14VTf+CCJLcaDeWDBQkfj0xLXM8dfOqs6dAESnQoa3yIlcov
yudJT2Qv5rqHQROY+bZIlHXfDs8+CtM5mYrHoMSn0ndPkozeCRs/W4+YqgjHvwFsIYhAjd7BKKEe
IjYq+DHio1PGh16aBpcSlkDBNPmYLM5R87TcdvS6sI/CrKa8vj131vJgqiE7LCHQ2OVLA8A64ROC
AVsUT/7U3VH+CnAjjr4K1NeNS4kxn2uJKzjGIJIYsBy68HG9MbrVBgRFIN1pg9VjPFi0wJzd6OxY
v9UcPpu0MZcs2hTaeKjmx2TEhT3r4MYKgU5VTsuouSelnYHVsQu5trwwvJnz8mKTRTkFor9M7pRf
sBjc4eI7V/6kz5MIOOXENgNy2Bw98Vv8DqRWQjxRO2jwp2iq2ZMMtG23k9uAlp/IdEINF2Xy3Liv
ZeMjh5MPKW0nvYtBUlwtHsx4LHVPIu2ZJUjdj2P/kwBDJhQTsZmsigq00+zfXCPABVRHvCmkmhNb
+nttmhJVvkIk8c3dFKdkCjoSrHlgQU9OOe30XW/dyqBnuGHAnaTAmQNq2te4tMWWc4yAPhamvD/u
bwfWOXS8LNyTcv5qKQRH6sXSEDP40oI6x04236qnLH4aMwfvupVsRx0U95t5yILz2FgvuY5Asgjs
lwVqDNAAPDbVDIY9ia37hanZFkbvsE1E8CPD6JVIY7GuHcSb1PIxML/NVp/ezUHMiAA8Ar/3dOGt
Bdw8F4+m/C5oaHppevbGk9xoGXoHWxKmkvhhHDLYUzCuOwT6Y+O4nNIil2y1Z1MMPyCDjzwEkoDJ
gZq/gc6l+9bg2m6cZCELa9403AI8sIhLoEfRk8pfTdaw+UfpwzU5vZTKxmEETWbVehH1Fy3ytF3+
WZhN9ZXDAboc/xROjOCVdceekc1WzQheVZ5vhaPQnHNn77DjW/WCkUiKmoxsfA00zzt3TrkpE/uV
kkKa5gQaXgorZEX5DAJ8Ph2mMDmaIFM3UlrTPcBxCkaW49SgivYKfma5sHCIhiJgWigKlnnksUUW
M5OeN3x6LzN76a1Xg3+FjAzsffz0JkhCgMOmfei3BbMz8+7GC03BefTQNEcqoYfHFpDVnHkPzI0g
SJPL2ITdAI7Ex8AwV7yIVqYPUClZ4mZuzaZg+tIv1rbM5K2IJu9KkYFwnMWQeTA4gc4JoSt0EotF
SLtbDsLkWrkzeMulU/ig47q0D0GpP2GTxeRTsAwucmux0nEY5XCpzHyKwQPfATjFUsWsFtcEp/HC
d92TKmFreKX2tnMydyefQ3Gk5HwAvkGaWDRvAnzlwQXBig6G50uP5cdMCcnUhfq4LNBNULK8DR5Q
rhIusNzQrlqpNjxW9T28hvhlKqxDMZntksTLoV2w1ymV3MK2ACUhPBaf7mcuAue5bA9kN345aqwf
iyF+u1Y5liIiv91xzRQzrKjKay/YgXKy4zrdh5FlnZy+eQ/8zBxMHo9kkPDhRB7la1ie/H2oluIJ
xy0Gexy0Kev3zniRe08c/y8p6CH0qcO5luXMnAVAPB4C18221C8RAiinCJZp3L1lg3wK0umhLZ3k
1+A669LjxFDrHjRoZL2wLDGbTro35cRfiRxagIpZe6dSWsZDdjDruKvsAzaZagPhP39CGqk2Qd7Q
6Waz5tkGI5BO2ohDz/zbnbvuzqGhfRPqGz925cdg01w+IimcO9+5C0xqnxOOhKvW79SHlwS/qCr6
SGygjbYs5DNhVFT+OFc35BEkcmbzNjBeXXVUPOyCwMSPng8KuEmSAidj7tALYzHeVBNVrvCqZDHg
2B6acuMuVn3w40O8RHDkLTOuPCSFpyyi43oIHOdIvNC76JH3w5OVvwsbNzkIk0A3GOVPFWuWRpDf
7vydBDbUd1Wjryak5iAjLqaO93DkgCWn8Cya2SlPFpRGNWOC98vHrGjIACT1KZzD5jnsuIg9Sin/
TJW/rn2DLs5U30Q2xSCYpnBqP/FW0exNdOTYd9eJPVSNG6ZO8Zlo40caK3+tTdDzoQD9aByz8aY0
efb1/XWfNRQk0qgI2quk9EiKmxeevTu/ibOjMim9tLb32NftvTseI4TC30EEBaV1lvBpUa3YJkzC
b1O2q6zV3UIbI0fLNPp2efhzxqwsEDRiQSfkjcqaAKxZFVtoTtgxvVL86JZBTNJJH3Xbvg9gEy/t
mxy95kv0xAbdmiKna8ZrmGsecIiP2cIoXCR4UOPqdQr0FQ1Wu2vbwqPUFrraIAWB+rkvRXobqXH6
juvqnMhkeZ9b8WQp77PF+vJYiuE4y/6W9YgVJBAImNJQlxqkF4fLcjX1V6jd+MsbcR1RvUunwzok
mLM4zTcSnVlhWfcvwSDPS8IkzbZ+RNQnZxPgrkX9r9aWPwF5b+k9c1RGjcU11pG7jHMwnqT3RISK
OLVeg16e2MclG4rbbWjvFk6+MfuqA1yN7ejMhyrCvle1W1NbWILnJXwnJHcbGX59rZiGU7aGvCJf
oyDooG66P+OVlcS+p9soyqtOzK7KHceEL1ECCPZdmr7aAdRTnRYr101fMf6XJ44eC47vAVjW9Xv+
fuMoiVInkskCxTcI31P0VBN8wj+M7ZAzls6pJbaT19KuFP7r6Qu5q99qF8xTbsimEvB49e1rWg6s
w6mP4/Fff7A+HxO7fkC7sJHrF0pG02OguOJIRd4BGIEwkja3k4sjiZYazVhqGk9//xjDdDqlw/ju
XOO3MnXitbA9CKahRF5qtoMPmC2L/XANUaygjYCSUKT0BfwLTp/rqMqcolEDKqprQbmufnPmJdv1
HazqVqV7B5zuOsliieBegz8FnB/jHGRiRAtMDxsUpaafT26AW3Bkb7kVxXjdNvufcCktCu61gj7C
SJox2bOZZr1pg5Qz3YJTx4XBU5BGBC6ZPBhP+Tsv7oMj2xM8oY/V0G/VVfIZspvuKyHXwPlBXwqv
R9lOx3AdOe25mvL4GFlYoyf43GVqY10kDBTXMrl1rCjZlZkmDxDoS6DAk+hEb+NCK1jPKrwdlvy1
QsPEOiHTx2zM947x10OPEkybun50CrWvPYO5JLGfLA3lHLRJts1LSEAZ7mBKB4d3C60J72hJUjMO
fpUuyJKqG+UeA2k/cku28D9OmrqIbhTd00KxHy6/4F1P1WFuhuRgl/kvGFTvUtN9XDs3akw+Ey8s
11kh36zmNpFo1h2VHZHBgIyWTT9ztFz6bn7vshDmExydERdBYCy6UPzoRHAGmJsNhdUejhxMzlmp
TzKnOdRbRUVFDsrdSA+s6MipuEmG4VBO4XjoLXd/xUWdIp5ZeGg9trucAemj0P6hN2AxE9/axRPD
Zbx5SIQ3QzHKk2AyDmEd50nqPVrtCPnXru2tF0HASZPXbAw+/Encc+/el332FonaP4VAgomR3kmf
wlI29n9/ULUw6DV1djBRg/+g5sFRC4wnNkMWtby5cXHFsnMfJ8wstmZA2Ac9k4E65fLrQStwCkI+
SMIc10boHonGc5dS8w5P8ZAbMPjNGEKGIXEyjDjevVIewxmiPYUuRDtdXlM7wMtzcnfYpPi4Nzbl
eyw8D2kv2OMUbCKLyMWK03Ac2YoRp+FYXFJJUj/W1Wq+1Phgj3UrrFNvYnrPvDg6Wt2X1XPobULM
kUXfWxwCm7tgmgGAZWoC9ggA7O/rB9SKFRwCFycr7ySF8U6azdspTHqx9/h5dQ25ScZYDm0HeXO+
rmlhPxKwK5h7dxeX/D+Qm3HeVBb7KKiHz46pikMZKnjtcc24JIn/sBtq2NfHKR2V3t52vZdxisQm
HKxHfBva6R+dwMm2GQUtq0HhHQnyO3uBbhQvWDl4vL7aPsNNOvtumRl9YVByyNeXcmfBGLXZK7sZ
zNwxJ/SpiNacMnrW5UBdon2FZtPms+md+Xss31uQ/0+u++0v4WsxgcVn6AGlzOCWv4biBNh6XHcX
klMzFC41wuGsjn0OxjOZnLNW3adjnAN1wRuDhZVapOBex87v3iGs33tH2dvvHRrgqQpgxc2LWnV9
rw+YJpaojTeJJosonI8QRYKqHgCl7QzPCYMWRkEzrWP3G+9UeHvXz2H420UpCxCu+6LfjShjcRBj
fSGbEbaMAIzb7SqPqSRRWYpJOvpAMzFeugnEe2prd+dFwX5KC33jstVfd5SRQrvsWbXb+kTXn4d4
Tj9NsJo952uc8gQJ7XoGQBnhuvTPkRUDPNLBsK0gp19Gvkp71QtjCzp//Bq52Vs2LUOz9QhfYJ07
IWZWHOZEaSEXB6RRNkPv9ldOVroidSjoDacbI+QETAQpOzT5tK2X/J7JEJDv6ttw1gUeHB9SNeDz
yadL/ZIwPhvpDyiS5jW0YCFT+HHfhnlL581vN4FZaHuEw4qFuqVCvSQdC1qFFLK4d9zXO9CFJ2g7
RAe5HFxhzjIyIOmb8TaxwCSSON5M2DWWYc6xHpQfNsltY/wnQ3PfOqEeO4uEvWJ4ODFxxapQTgfG
r9dW8vYOnxHrFcc45Xtbq1tulfJ4LlTsWXAgVZw/UvkV6OQL3RBWxtMUF/02E4IPqPmFyft9pLCo
7Y6y4ZNzTL2TTEK8yHtIroUJDQXmVeLcDlMHvILEO6UdQDOso+oiOmLKr6AxR1x+5TbvvFOEKwUO
J9Xe7JRXhU0ZydDRZNtF9Q2HqrOtrfua7DxqzyVu9HM61E9BQvKOFX6n2d+wOXrkHuni+gE2wbfv
FrD/HP+Npps7speMznF46PoRgemUutZnGgl/BVdzR/b8RAeSzRaAq4ZezAgcr2OKHYsasTop7psO
f3w4seIOMmHX+raEzZ9llN96aV8K8hNLTH1UML62kX9gbvMnjTKzcZr51krFpzWZp2WkGlKnX4Pt
PKpl3NjhcASh/D7kGLc0hL2Vl5WbHiLZZNVQAsbpy+kAZrggAAM+Bw4qd7BneQz14himWGXJJL4I
3zvOdXYk88j9VFzD8++V8Z5HTgFA9HY5iznOw0M7ULxKH8OSWPuiUJsE2jov9kD9iiX4QAkrZfXV
2m6LryAJN6ijC/7yVCHb5K84DPkdo/YRHvTeJsO8gt5gNrlL3CioP5GB75OjLL4qI/AGNiRUAUzY
ZM1I187cVHIGyGc+O1eeIw/X70gQQ0/l6+RR59c5FAlk7Ms6WoLnKv+e5bEkzHqtu+J0A0VjBj/n
4HeNxncA14zOHPaPVRls/bq8mKU+W+IeOmpnmdeS115l3X3INRVjpDfgAg3YMcLOqziLXLg6NDYB
wu0EOq470B3XEmP3//b3ypy5ZNNSI9Wzt07I/JUJpyDgUK+kSKmhOYUe+kfFty9o0B0JBcTQ6aeW
GceoLHzB0j2vimB5T4ICIB2VvEcyHmudobaEY/LTluKu82CFMwg79kG/pd6DIWxS2rem+p7Rwa4F
4KlIBPSZwDr4/aNZCnmEH5GgcQDhyOatxHT66vWPbTgRGw+G6Mi8+jbK2oRTeb7LIa9urTS9FJAj
udls3hOKNFOLpdfxHAjNFJg0gy2OTjI06yWaPhkM/y6Z5zVpclYJqRNO4fnagY8bzA3ucNOfMRDm
sDNrA+bBjvB8RSTdijbdWw2ylKy566zeXbvUB66WkCde0HLGpKGtIrfUI1VF1XxjcVu5uQk2aWHQ
ZB1v3apa4tfGpzwVPRtPUj1WqT/Ir44Aba4e0TBdW1z6K28Cnh8oki0u3rebCfjKRLWXC0REeFA8
CnUq0oA9UJ8SHPZwf/Iuj3e+53yU2GGiQbwECRMC3EQ0B9j63M4OQA6MxUddxeUuJxPPck3NZg8z
JEpd9hgOuqSQ26Rkp0Xlpdi1bvq4aFqULZK7xxjfKmwIYrxNbFHvm2A38OpDQ+rvzrss/R+7Zio6
LlXAUw48J+U2OxcHwmYchmeynOHKsh6XmjqOViFJ2ApqTEKVHdyu62Dn6ngm1UyWftrzXJQHd+oJ
5HQZXD6P1JeIytcZFa6J4+c6xF6a6PQt60iFeqO8DCxaoWPwO/vhvW3ks5NgF3KDJL31GyA3aQzk
rhu8x7ql2mNOJMeWbPhskvi58+m0kW3MuhOjq1bX6EPbPgU5XqG+C9VGbXLSzRwmj5Bh4nWAArSC
ch7BN3SXHRbaggaYEPcyfhUcSkl4L0uAgQ67tRlSfcd1cAO1G4tm5x6yrmSPEgQ/pQ4LIKugNug/
2g7GPySmmrepfmtmq74n/btyGi7Droy3fZ7CAiggx4LhTEP7lQ1us1YEMk4umgg7kPxPX1mgO+Hg
Z8ocs5BDGElYcbFBIrZe4XNdw7wfQPMUuXkpItXu6GLK196cc8gb641VRB91v+QIgBjkBhEOqFL5
3s35sdnAedsMr6j9ZF/7b93Op0kUX2OH3dXF6Y1v/F365YXGx61f1XszUF5KAcivsqVI0A/LpwmK
cwh3GQTtakLVx5DPfvi3q8anoETCCB2onrWHoBADc8DHbHacKkxu8L9NVF71I281UV22XBhy7XSn
ZZkfnKk9OApweWaRc+5mh75OggBPEZJOOrFwK80BzgatX4zRgxWpp1ZEF7YFSP+UrSBj4lLXYqO4
x8MWe4tYNMOwDEGBOcQjyKgMRjpaemvnHwlfjJ/vp5i/vLm5VeDdN07N2E+k9eO/sXce25FjWZb9
lV41bmRDi0FNDDAtaCSNyidYdAWtNb6+Nh49nNGemdX9ARUDBGCKbgb13r3n7KNGa8WJGXzr22yK
L2VWf6mHliM2fTMY7prjeCLLAaQ7dXepnCiGWaQAaP01WeYGGhLmKT232Ys50jkME8TSjlz9IJaT
aUrGLIVyl7ZN5O5eHYcXuovrrNG8WrUOQDl/gk4hHEz/gagQVmvJpwzBLuPYi7R3zW9giGXfAT2O
gXNfTOboKiQXWM5wUmWT7ito/qw372vDg+iQkGkF+tIMzqT1fGmsZF0XzTOjPH2D2+nSjdZZMpGk
4ZJ0VrKS3vqufS0N/7B8FsF22HT0IyNWgNyvFQlZdCyYbI0HhXtrpA9bP8qPQXZXWfkrotvrgPtj
Sdpr/a0540FHe8eeJKbDI8mFeGvC0xbXR8TVR1tPubJVuUSuRkYmiHLRHmubul3mJ/Jcw+llqlNO
Z63kUhllyqM9zbeoyV9HCh2tFsMG60+ZiU1sKJ5S/cav5nGW7iO5Xnf0Q+rRIVKgu1v2VweaNs7i
O/7kRcazU5j3ftt8GUqqWnMMVMrsmGuPw4rsb8yJuHOHYadNUbxSU+gSdcadUae2Xmo1aqapujfT
DhspYet1wx1AfVBNeyW1gFnM+Qr+bF3j5aWdjblbA6kQV/eNQ8iyeammcE/4/MaE+wwXEqxOZTxH
Cx7DkA9+l5+rusOdnUi3MUcn7Az3cUylSrLI/inCOiayKX4epfE7XUU3zUjkXLRJWpc8yHZuUgvv
dyPoOD2lb9BIuhcmqDDLXr+rVLLqu/B7kdJwDSs0SmP0TO055EpY9ytLJSLElNU7MgD0LxS2junU
qx4kkrXTxzvZCbb5oO4KZsmLXprLo95dA3RqLceIpEznSCfdBONtF4c3NWbgLWmbucXk1JQ735c2
BqBjzBpXu8zRm450lRTouH6wSo3uEU34pgWbwmV3C5qevo0DA62I1mhGHpcDv5Xi9yKl6sE9rUCb
Tg5Vj7651ojITsJjLTmXNCHksrWJ0lBehwTMsDEemWFzuarkF2Ww0fhPP3PNJqY9a+4nTvmVYgbs
nH5YSF75kaHHqer1vSrXUGpxb+r+TaX6gBONaoJ6GaPogpv6nfb1W4NoVYlbeuNqhknvW67nXk7b
U5eAmjFwkbii2q30dVaa712mP02q/dSE1N0pRnzPW/M2JSbyR3WPdOyZPuYXkAHEzH6RwULBqv+Z
VIBjAYolRnJPz3k/4J9JJhqt6CucPL6DEiAV1c0MO48m1SZy0q+qTB/Y1DBcRWvALN8ow+zIsUCM
+l5L8kOdNm8ZZ72UlyeSKV7VcngbQKy5Ad5J4AQ7qHgYBPqtVtD7DtR6UyXcgDLMShkeTysGE9zs
bTN4UjXlWrBPNNv+vnD1iTJ1w6beFtmTTCfN5P5ZKdk1Hm/0l374k32pApUMsORLWtKMs+JdGgan
aIZBYqI5kfLzrOnYWcofUY9RjeRtQ+peNU4qE/ilOaGZj+iZJvJ92kRveaYe0pr4u5gJbsfFhBPs
xZCMkxFFnrz4XywwhlF5gT23I7kCv1A73Gkz1GKVOL5ZI15VofzM/RJfYeMnp04ZbhSXHmvuKSjJ
AzzdYOymeQ2S/QxXem0o8mqyOT0z9dqVzJ8ecmOQViDwMkqRZtceicRm9lXX6/Qgz9adMUGS6A3E
L/hYCHTkYPHV7OoHV8WvNyGOaqhYZcJ1BiSThUcF6BdFqyVCKdMwcfqwseo6XwV3ep/uQADcFLwX
vTbBJTYAbcDJb6FrpYs+2nqEErg3Jg1xAhX+QH01plzbZiMlIGt6tMylGjNgtTDqu7nXz/GEv1yq
vmpjuIPAuA2z+eTTRW1mFPdJ8yXroociu5HwCBbUsl4mm5zZaT8a4zdSnOmkKOqlbZIHjD7z+DQo
1TtaxL5uTkPTvIb69GaRepQlznNoc8pBzEv1pv02qdEZSyqsFGdbQnVyJZXhlFYX+7FVvQiTQGJZ
2P9bOhvoYiKEEoNDLY6MuBGzCTTGrZ8wRuKKsTY1dtOAZ9Ua8d6juVGxpeSbimEW1KhHRZoCryew
iu7W2SHGAXXAgTnOLtLTZ73ntMecwqfPR5nyQ6k1u1ypOfwWnoN+Zcz7Y+J5X7HXjjNtRuXOrLIb
cbvbQLsf5+ilGepH0zA2DsMIugOUy0MCCgkEiSHzSSEFajD4pqL/XP5uMpn3suYcwyo8hwp14Xqx
fi1/MNOVRwzQkUfm2ImIyAewTgQGcaSERNtn6qbti2fLrZX5bJAShL5aZx4CKSc17KMU0n9eXjRm
FSl9iC3D6IfahBhLMvMGpeS+C0k1gCzvYXx+tJGUYDAEUO58VRu/YlRrPMgzeSsEEsxM4FBhxlSG
8SPCkHjW5m4bG82mlJotSV6uqVMUwXub0JUvUZKrFJibRDrjhytWycTtYBx2tdXfOb5JmVDf+0Nz
N0nWecKhGYTtNp61vf7adxSxp1s/k6sTTTvb7u706C1YSplD8SMe7K9UW/cmkR7U3FdmYH2tnCda
NLvAT3/4un32Qx8MjVntbZkwBN988AlKHrpwb+dUcKB88AfIV2pSb5q5RJZZsqWE53aT9QXQu+wZ
dMjTFApzAlgEDRcxDdy1XCu3JM+irUq2YoZ0AdkAHShyMDQqAGOmvi2XzKAZXyFYkdOaRaYrNXem
3WoLw7GCa79zwHn7qCbOGOx2LeOJA5pcoWn8H/nn/4f8E83l//lLWvlv5J/ee1K0/yT+5I2/xJ+O
+Q9dt5Hj2Y5mGLpp89RS2vvP/0DNpP8DA5+t6UtjTDUN87f6Uzf+4ei6TEPIVhXLsjT9t/pTV/+h
2wbVZ1NzFIrJvOuvf+L1Q9TZ/LH9vwCYXIsob5v//A9Fs9C0ln9Tf8oOn6HKeORMxVkkpxbPf3t/
iPJgef3/duQmb32fCPNYinyvDP0SNp5Nc0Wldjc2yb4JuCRLXGWZsRIVMfkHJAqvcyZd08mHh1nJ
E1w4qFa9aW3UfiafZQf2fkp17uHBcA3IurWi2fPJ8fFrdNGzTMQ3xn+PdJ50U4QB4KmYcrVjgGJz
0G4X2UNjciuem22AooDCUn4Jx3xbVYsfiLNDLkhQ1GqFkV0Hc1Bx3uTaenSc4on+xWXQx28M9xji
6Vwms+mo54yKMG45SX4yEqWjdGudE2fSXFlNHoo2wr0+AyPnVobhopKbh4T+D6rzyFqXHWat1iDm
IiZYCsz4SWFGS+q6ZxOUwG0g/xmmKZCF8RgVm7zs13PTXYk1xgCeNvg1bBINi59DyIsjMoMQYelP
3aAz/02eJYviYq7xnQ1iPZOhQdhIbY8YGXPJBP42KzoQrAHFaqU+VGlysE3jEcsvVtaSynHcOZ5d
k+pr9DfcWe9AIfoWkukU75W4rl1Vw+2XFPNawseoyCaCnYHJGTcQA0Gka2KO6QKTAAoLkNb4LMf9
uS8qQqKG7GxkfN2EX6Fhto7mpr+idyFOVGWKW5LNkhCwQVG4pSxuzwiFlS45zYx9XbBeELYIAWXK
0a+kKVoSshPG/9ckMO7otj7qXbAx+QzicvAXdGQgeANNaFUrY1SkBGrEknSBJ8RF0Ri/1llykuDO
MoRNIRnND2THluY3eTTPQ0mERsuPQADn+DCNKGCnPlk7X+0kOkolllGc3DdjnK/EiQNBiQrQljiQ
ZThC9lhZe0WH7oxCCcbERHU3DZ86bbB3Yd2ewVeWRDL0t8LWm3WYwpGdjWTTW4zsDSLvwSHQYG7g
+0yx8pKlGBRMTfRpkpMJYXSjkJ+ho9YJqS8YTXjRiIBiZMOtKuzz18wuXxOUJ6tcftat5KVMytRF
4UPwlKWQ35R/m/qzjDFQzbAYJvR9Kn1WmTlYiLrGTdkW4FnMhzmDPRnqwODK4VBjx4Nl11Gy9q+m
QZsiv1hSEHkKfdLZAgtQFTtjxkhgALBZEy9PmBMkynFQXK3VkvPnojEjHb8RXzFbDBckpOSc0MP0
SpOS0Dx6pHb7g5YTWgYbq8tMJq87VdlTSXAe1CUiQID7KzMWpqUA1IboznJkLR4sY/BX2j2oX6ID
ZBgrEaXzqq9jL5/AhtWMcg2w27Wcy2gmELAOlj9/rH0+JlVMSmmLpHZ+EAvQJsXHWrOsLRfj9ajb
r7+epIPO0ZMtwGngun+tS3NpeFlH3tnHc3/7uGyx4ZakbpYqYQrj0Co7DsyPraTmZ1orEb14TcVQ
po4+TZIqs+AxGa0DvDjsD3YXfbNkpqnQaqt61wRIeyZKwRkZIVbkOzsA7Yz2aQW2h9IpMAPN4681
DGekICXUyH8/JF4R1yrJ35G1+Xw9c5lf75y4l3izgcdHKshpUO2ohAQzb7PZUrd1pJLnIB6TlyfE
S8Qix9K2D+iiLm/6fKd4FbQS3hUV1E9kXaHRwzs/Pgk6K8+IB/oofgCrDKi75ug2+uKx6egVJHmk
34ZMOk7TthxAFDPtt+h7cLmxtTfKJpA5FbKlIntbFVZ1VZbB4dCOOvFB/barQMMNfXEbJupjnRqq
O1PJL+bsFwdEIgHtmjzax42bM+xC3zS/o0l9QKVNHZUyIXWxjZYxrx2r+IJJAZ3G1BOaIhXrvC/M
lW/NErKy1D7Ullrt1KAAOovc1lpopWWJ5DkusZhH8boN22M3U/eh7IC1D53C/MqAnekfFCINY/cs
4V4aoV1fIIHvExWnazk371WjWDspZ4ifTcVXfdQo0RlVuAub3n6KMC9nppXsULyZ61Kys71kB2/V
1P3Iw655MGW/uKq95Wp0Xy2p7W5z3kUHeIHXzh+xXAH5oLyXrLMpfMji0CeL06zXZWjG68aSX/uW
SUsSVPYhcbjhNkrnhd+7csmUC+9rjq7NkBEWU0xVcwBHHXtT3oF1C9rEo5TIaVzC6A1QhetjFW5N
9Nj6cp7FBicW5K8K5sqybWOc1XpnPw62nO2EfEksENff9T3tf0YT2WGMZCLN8NRhU7X1pcLUG3jN
moaz0LJ6ZZ/GS1TWUmWwtfwwd5GJJg5yS60SWyIWIiIqJlrq14NieypldVt2E35k+kquOtYlJWwW
LY3yvqRPGdcHs5mqwwgP0JSkfF/ShjnQsyEV4veaeOxzE7P8s5QjIZItPkNbZORTzt19NUGIihgr
QFKzfEpMiuqKZ7GsQ9FXyc7N2kgDOgoABddwtE+7tDqIhaFoJDeKVduwF1268WKavb2eoq46GIwK
VCjqe6UK2gNFgPZA/4Qd83tTCemA4pzo0Z1jf12NUtccPlaZ2NUHsS0Neg8ZrPymB+CE+L4xRjkt
54jkZ0h9SOWAma1pN8y22y7yK5IDbUhwveGK/Qrqg4tjuOxioyQ4rjKdjdjLYTxjjVXLXb+kp3zu
5W7JVmmWhVgTT6RT8gNJAoKYJeRGxFCIhTgQPjfF2ow1w23LMfzY79TWUF4ui2g5DMSxUGaEAqz8
mjgJENbEinNAgMpGJyBWSYJnNZCaVxrgBrQXudzL0dcG0cnBl30EiiDZlrIKP+vyk4lFi3Fj3eU0
aj4fE783AFplS4ws0YAyvvTfC0nmJ/7cFGvisdl8q4q43dvtQOtI/KbicBNr6EYJsUUK6Irj7XPx
eQx+Hohw5PYyJ9a2l+SMb5Tad6AYZryMXO7EAhE/+0Xqya0W20NEIG0aVT8GSAeHj333cY5Ci6Vf
v5yeTAe4tIEG/NxxViARNP2v9iEST0bwVodUheyQXpyzH2fuxzrMr29WrDZrsWM+d5HYY388ZuUO
mOJ0QT8te0ycrWZUEkEp9p3YFs+oUuivKxqtIBP/Onnrhl9AbDexxXkXIQfaM+xbRTlyKjIBOWXE
qRQirf9Y+3yMKKGt1ahL6FpRU2HTGEcDa7OacdsoAwKvGjKReO7jBctjRdCCDDc6y6NN0hxwRDQH
6/faH49JdRV4EmP3lW5DXObe2EYbyF1UdsMlpSmC2CAuHD0zHbGWOyGsGKf+InahInwpy24VmxnZ
UL/2KLgyc9fE0scpKE7JoglDeR0ECldKI4GAkvTBrlZsLqcf19mLM1SA4BfdqGZahL7PMT2r5ZQ0
G2o9SpOGa3FymlQLf70Jdds9kvt6I3Z0Xv2OyRKnrG9zz1/Vlc/B29Gbd5YT0jF03i329N+2AUHR
VE1lBp64bbniiD28LMplr8viwaxvJbSR8YZA01972HAYRYhNsSYW4rotHvOh7Pp55ew+L5dE2yAB
FVfOj1U+/y13AqwZSQNNabnJZMtRa04JwjNbfIVRG5f8L/GcGpCNJV4xKoyPdmJVPMU47Nd7xWag
ykgMVFP62pdlGH712yTbBstX6pcILbH2ufhXj+WkAXICL2/5WGTLTyNW/3j5yFxlnc3hT/F4Kt6H
FfxoGFq0xdf719v+1Xv/eCwJZ6xmDdlH0e8/LKfWuzUYw1q8thhb12yKEl1N+10ZlttRrnD66AFn
k1j0DXerz8dgT3CyqbK0kekMbschPUKyzraauewL8Y5gilgVbxFv/lcfI57423sIAVkTqXzKly8f
1tqLEqpUl5e//fFxH6/tQdOxx/k1FK1PtuJ5sTCXf+/Hs/1M4kPGgQLohssEpVGGu4osExYWVsO+
MctpTVxzXu8IMKKWL1nNIQpthgV5vp2Xc1RZFqO4uZdazFWnLZTkMD8Wy9hAihklVGKUQDQbu9DP
XkEiGISOcUbgsfA3djnQtAmWC5yKfiiL/Pw0SX694iKTH9DU/FqITVtcecWDdOsVLhd0h6Plbvux
EJdtsVq2GoeQPbXEEcntBnXz90wv6zX/bs6bZWEt1w+xqYs7Qpw/2Ra0PeSGBXksXHlwauT8bERN
Lt9APCS+kFiQH2Ru+yzdto4xEma+DAYIBawP0XJrtCHIg8PjFhgsYwuJG8Mih2UVUVxCRk0+EZIe
ce0Ll1EKbq/mINaaNgsPHQficgE1UvnNgGez7iqDC/GyEGsKYGg8q92uXS694/JSsVabZJko/rzr
lgs3mZPUNgeVQ1BZrthie4CSukP8gZPBkItdtAyvrGU4lamGzlXSf237eZhdaUmpA+XHJEeskTJy
WNxWmTbjW12+p1019UGsYdxAADd357gyqOWrSxODM3f54mJhdnS5SFjsVuUyqKCSy/eWlwFFwVwe
40cIa8vu/Iy4RaZxQyhtAO6a2zkdAtTIy9k4ScG1MkBNiQMHClNOknPO9VSs+ghIl27fqXKCeT8b
BBvK1LMmV6x2y5WdNKxpmyMi1Zab+rAMwsQa+4j7wueDch9KXleTn5UsX+JzkdmxtZ0biyL6X48b
yxHUBkhQWsieFCkMki4l6V58GoF2xcefEJtiQeTokgTYvHRZYK/FB6Xi3iVWzRF2EQyVxNXq3iBb
lcnY0e+DbhfSKTWWMbhYVOJQM0C9AnXeyYnEDhZPQMNictBW7/6ya8TRZjsZdjCxjWaa1RA3DTtX
e1d7FdpGgGZTHHxiEVEjlMmGCX5S7KvWKmVOPhr/14yGa1+VOTj7YBgPsqwnTPZ/b9PgHXZJaXt+
nWCtjNsB5e7iwFUq5FwMPXk0imCJ20b+Lc+r/kBHqj8EPgux+U+PxRCVMHa72XDq1QW2gsz60vkL
/l1dM66hUER88hIovZkz0iVaU3rsbbwXkexbm1A1ITM7BXHgOdqscia5YqK1uK5le74q2cMk59ZO
d0ovLavHspntI5L+20ym2q6JEAe2mvmmKlN4WpzOdTHL164DfJwGu9K3zwy343M3ydpxhKOpxBYn
xKJUUiaQuQrOURvtE9XcZxuB+T7pyb9GyPkQo3+hCtNqq162DkNCoRKMpb+r/fk+8adoVzVWeyyH
/tRrpr8bqmW0MBgbXLajN5vSubOYfkxNXO0W0jsQP2S1ztjQmmnIWvZB2mLozbc6Mb70zM1uj2p6
5wQI6oKKzJvAmk9x1EmUgqeXAcK0O1jEGuTWoK0UaSzAfcvKHqbMHZWt6ljHSH3FWpdUPxoNMotR
NeVJg6DBIDfTsKaPxFZQ5yQsbZG7dXW/WOkUuCCWQXYaCkcj1aNLmmYUPpmNb7LYxeqOTkXTi11M
FxmObH2Ze4tGEuZvwDs2DKI0g4MFnEPP5WEbpAj16VERUESYyzQFjWfQtHFra9xASOlOqp3Lbl92
vafpauzitkUfZ9tnjTjLjUUjewVIf0/gQUqp8N4opVvqaO3WhtCO79S4Awj7zYgIdXLUYU2pddul
9MQFzhNfFJFOo7Mmk+E7STZ5McGnp3VJ9Il2M5B/nP0yine6MT2NsoqzISadA7CPcSjD2V7HXfel
AJ6CfUlJQeNYj1MsfzUbirh5/x3FmkJ+uEyFH0Q24EEX1OA5b3RUI9qgbmpNphKcxg+VqdREC+Lr
9xczdG6M8n2jc7Mc8tSbZTLWs6mpNjZ3CjehE9y3AQAUSFw9RXB3rLCKGBKUAwkduWVA0irkSdsk
WTGTXhd0K5Oh/0absmFfzjCZsjGgPYtSmMgbwG4aQ9jTLMU/ZCUIoSxR45SVfGlllqsGvO5Z00B8
dRV/uDQ0CfK4El7QEE+MZS2MpFphe21HMyOyqx/twr5D7ksQAhNMTMWF1yXwT2s14G7eysABx2wb
aQSPB4iLfJzonlZgevFBD2mg8TzazQMJc/YdqWZHh3y7U2W3OzktAd4n1dcS9YlbKFrr/U/3Lm+j
dvp/de90U6Wd9u+7d0/te/h/IVs+3vCra6fIzj9AotiwDf5CrPzu2ilL105WoXzKuoN3mn7ZL2YL
rTlZ4Rptm0Q0KA78mN9dO836h8x/2OAUC5aLAgTmjy7df9e1Uw1b+6NrZ4NQ1rjeQGzRVcfU+LJ/
79oVVRGFxWRPZ1Mh8ChNAoapYkD0t1V6BUg7+mXS/LH65wv0dMvI0VoMJkSEuoisrsA3cKJRkd4i
36VOOTjPfYHTsyt0zroqAjkqXUNLofHe2ae6lvAE0iNfY5v9ORZSdM2nuXYV8iK2zZjE6Ekk2tY6
55E5BtQ0a5UIWyu4ZKRhM2SK3xhEvdL+sxaTQ7QrdW4CyYBhIwNem4HVgwWnNNu0MhNq9Ql+42gw
yIsUpbQMB+mdWJWUwp4fxaqeoXY82nMxePj/gE4zEvz1BjFs/Pgp/vYx4l1/+5U+B5cycJuomZUt
4rJeXouht4KDun8Vq343pBtdD29iRCUeEgsxLPocrP/xGEJ0pv3iwY9RlFj9GMyLd4pt8fbPTfHY
55/JxfBLbP/T6n//18UHfX4uE0ScEFE97qljMcNYivxirV82xdrnE01CoeZzU6wFxjIBE6ufb/n8
GPEWsUkZNQTwz1DgX72YNjdxGH9+4sej4u0Gzq9fPQcUoP1chR//2D/+TZ9/T3zWH39KbIbLQSFR
dPU+38vll+Ka2MbkrLq0cZFlTwssNRfLaBl5D6J5JFZFrwhdBpWcutiKhz5eCL2a4tvyavGSj88Q
qx8vWp7+3Pzb0xgR+GuikfWxKl71x8eJzX//tPgTf/tXBi06x9CJcKAR4kK/eJmWMij59S+sxLTU
GaTSq1u62h/bxTLvEC8SLxebTOviw/AgHhUPfH7SbLZMYsR2uny8WPt8Zy6KT5/vsbEmcjdWEWCH
0NQWWHir5Iv6/nO18/P6kC0lCvH8mGeJVxogF4clMhzOB8LBzqKDLkm9l+j3mWEYMGyy5uADhDnk
UXOCYS9trFaadnM0uqWYc9lLvedjVREzMX5NZNvLlN4Qq+JRbGRHPQ7CrdgSC/FG8brPzb99pHhQ
PC1e+Pk+8RgQk94tMONuqgBjI8bL4ms/VaE3+/Vx7gqNaX0KzdWg+eKn7ZePJsFyedPw15HoKi7t
6EuoWWQ1lFTiR91PG7ZOQ3kHP8QDcH2Z9epWGCno5r6mkieKeqZxqrNm2ocx354AaYLQl7XPhXgs
N7XSo5NCw375PeYaeQY2oJgLO4UaPaZDurIUvAU1cKkgZDLlLzOqFCL/JpqVW5SNWLDtoEGt2PuQ
S417eM8ADOu2PbRRDSBmwFQkNjOwLDrhyouPCF3VmMzMxwfqsJGtFPTA4w5lwl+VRKuuHPi83aaN
KOwo3TOc13cNZ9cma0igi+BMHJ2mRm7u0MDKZM1HOjc/QgxzTXqvO5LemoOo4xpLEUisNXatAx6n
Ty4KshGIJMNsKGUuc19Rmm1Km+aCWP18MOrlO20ANzMuZ5BYiI7J56ZYw3ah0H9cqMOcSGKRLOV9
K1f2jgVIfhWasnyQgrtKpj5q1iamCRyyzGhR/4JTaBr8ZMT21d1Vdfrh40DUlj33efiJNfFYlQLH
sno9RWQjQ5Yu0i3qneZQThRojBoJPOLdv7bFWqWiTllBtEALp6Ue2TrjIYHzyR7WEIfmOYb1SGyH
BPYdxspnrwwqkyTdavV149MuZCYK2dUeJEbVsz4ePlZpOSDCV4FHzRt/qPVDUNs4V0tyIYGJruww
h9ZUKHQml0XV7fWB6oDZxTZJqg0JXtqseyQcoMEXdbBx1hrPAulLcAn2Z05krLJMFKKdMt038WZ6
xF+vhfvmcfxiMwOCW41xKnfn53Qn/YQLGWhehRCXcK3OTb6jqk+uxJqWwStg63JBve2m7nX9TSsv
FQ3/ZqeGZG+v+1F11xbJ3HQ8DOgZk7WDGBrNl0C+KtO60r93PrSO5aOZ8GtEguHEHL32GbtHTfMw
fM+0E4aqnNSx8djZuzTYoH2IHc8sXsNpn80/CLmJjWFVhgRjQCDYE3shS/TCVsS49TYwUf2J8GYd
kZN2hEFj/TDL/WQ8ofAsOsQquzo+F+YzVo4qPcEhJotvkTklpzw81/K+hMNDGmG7JqNTD7czCpwO
LYO2bfg5VYksuqWFsUujswIH16H/jGHFlX6OZYMgH49S91qPHiAUPtEv76iIZKC7ZFfqTpP9QETa
0L1kQAG64Fq2381+S1ntaJGsydSISMXoEKMYhpGV7kPJIBlth4gC/32QPFiLBAOt5iXoD6a9a2ht
2jvtfQhmZqlbmBeYMtXklCGcqtxCvoSOSw4b5tZUu0UaWSar7DoBgiV8CMoVLkiCvlz5tX62pcNI
FsfPGLsT47U75Zw1npTufGNthmsYrIWzJWe8f4YB5qyHu0UV89SeI9Tk+KnchEw4+kXtfjL3o7ZF
bI0J1qh/tBYz/2NQnO3EVSIoIICET7b6NZ4ZUnOZ7NAvn2TsMJJXmFu73oYzqoJr0h3j6NDPnBfa
aoTiFSegaJ715hxwHB1LZ/m9IZLKwTbmu5kr6SdyNaadXMMkDtMxPJQAezA2sgP7LV5N4yfnrE5u
FBk7o1eBrW0Pys+ivs8Tpr/wN5YfjN9JogTotweOTuIgKnsfw8MgB6Yii4KYD7f9UnRHRFrRuCny
DbmkEjoJx81jMojWueMOumvZR5CyyujJp/LBkNaKfnPSwyzv9NBr9gQP+vCoG9LZMC6sh5qhA/wI
ZGK1h+M+pQRxmpE1rccv41NYQ71XnHVq3LfqngLpqu9PZC5N8WbEtEFkYrAiFrhr98N8NCm2/Ii/
QKE20UcDV0YSNqgPQ3YC0iHfiFTTpTcZxI11F70S9Ym6xewPCs4jUP9vjnZoOBWCbaZcS5DDMpbD
MQNABWdBvtYxveGSzGRP0Td6t6LRQ6jzQAgzkm16TsRnY4ELPMpBCMW6btVKp7j+2mYIKcCyK7fO
voMqVsO7p6oI8+Y7MnDnCdSLsdYuoDnoKC+Jcg5FwwNtzVLfDG8JPGVrC7sfY/1CD67d4nXxmnDh
RAgGp6zy+JSGbD8C0lOP3xx2nkvoy0U7kou9gzYjtRvu40gm4YytGn4wzR0tl39JhL+6WPftExMn
sl/KY/dqYJTqduCa2133oH738SfXO/5pSPhKvDipfUF1z7/Jb7Z2dsJaa+KudYOn8gVstx5tUYtj
Fu8o928K9REwQytD7MWsQi1zOJnyJvwK2212MFvvpfeU3VW1+BMkpNoXmMTkgVloIZ7yl+xMS+FO
v0nrdn4Io82MErL6gvk9JIOroG5DU1ZZy7HXV1stPSvjSdLPtX8MFo/e01RsKhvdy9FJ74kRGzGz
3lOMVfQdDBssURPlnavzgtLJ+YZQnSyq3bgjJArT8QpXbHA/HxN9RbV/fEGrbk9byIlDsu6hB3Eu
S178KmvgxdYRCv3e2TUp9zrSU10nBGkE5HwFmiU8UW4zJLebbzoIxel+YFLavOMNamtuDKRHrTSD
nQxpe2XEmJndiTzA4vHWhbdpPiwGhLZ1IzJdUyxw1O8fg/jnML31ekKS0byKwpcMGV3fntWArPLR
ldkAk9i7MvwjG4k87J5d4p9MmANcWaJDKXsRjofypEjHBiw3ZXhuhThkiUYaV9AV8WAjPnRatJYr
8Bj9dxuf4eoufI30I5+eHJnQhBA6euBDK5BTbrUdHgqkfKo3t+s8XkHQyJlne1q1piQG6cJaFduw
3kLVvMnkPbnmgay4VbyxMEZ63wxKli/k2ZpXnH17/V4j7myDiO84XREjaV985OgueAhrzZFmrROS
0b4ThxE/B7c4cuVH6zLEa/7lisvJEL6MjkcRG0d78KRf7e/ljoSA84/6hbRD4xKjTkX05btgDyWO
WDaoGbswNh4ab3T9HYyhVbQKXWUVboyHb6sf5br71mxMD8LRSr1ql3ynXicuCgwAnvCoc8bkL/GL
TAGZcuSL8UB0LYT2TPfGcu0Tdr7i/2F65qVDAc0At5SHcxrc+NW31r36hBDVjuF3kIuCuxxYDFwm
N/QchlCF1/abYFjvydYi8y9s3eJLsy3vovXYYe7fBoiLARfAU5/doN7g1D3oXu/S7FLhcZOVm1/Q
O1pkTntfSeRElBzjM1E3ygt8EW/4QvCmdprWwc4CdnuRvqGfKBgRrZr3gNMA3c29scvu5afgkJyd
mFvCKsMcEV8oiRZPxTbmX7WN7u03+PQ8R0MiIWPQnb9a/KvX6GLJQQ+LfeEy0yJAgCWPkdLsRffk
2hgYPfjZX2TOMMpEzJ6elJsauP2j+txcsKJt+qtBauSqvyZH09WA+a821N11fjTXOGmn5tJf672/
/QK9Yz7Np+qibWyMxztYgSeM3GdOb7iACYng0JVW9a31uWesyNyaURo88opiJa2Y6ZyMTfjW7g08
E+/T2j74hy/N+3jKLqNnFCvE5F5+Ug/5Cc/2vMEr5iautIYLuSIgexWfkeCteIlXnNONs1Hd+Nru
Tdstb8mlvEmv0cPode/xzVnFN3y/P6vnYV3ujVXpoSto34IXkiTxGt80wvdwgoEx5uhpV7WnbLhr
vHAl49DhF9Y5r2h2kP4DRn25hg/X+aE+2aFb7pOLtDM862TcSqzhvptvnWvuIigB74Sl0wtxnLvz
W+fiMV4BLXUdmTzt/2LvvJYbV7Zs+0XYAW9eaUAnifLuBSFVqeC9x9f3yNTuzTp1z7nR/d5RFQjQ
gRQJJBJrzTnmyoYavEdYz8nlLeev2oU7JiWH7MTu8Jw8dlfjr/TG3Q1X9UfGrIfK16v66zW/ie/n
bfAreit+5nuVb4IxxjpZp/6aEFvyAxk/H6ji62u/f1ef4ju7XNuMLSuyPVg+ql/Fhieq03p+It9i
Wj16n/071k1zm57qO4QXH+ZT8wbiGa80c5aP5i35gYv/Jgk300N6Sk/6E5ir2/rOfEq3pHCs1J1+
zXKNC4A3+ISqxOjjo+ncUCu0rpy9vUZv+Cp2ur3yQkAFw1vPNS1UincQzv11vMKpxifJ70DynDkl
Husv9lUsucXqsJwSv31aTiFjTPdSptvymrNT+iX3++4lOUMd4D/RzYDqTjm/V7IBttLZhEJCbF2D
EhFWbq5Jv7pl073wGAcTED5bO7lco/DVmCtehk3RVlYC5/W5fCYPCjijlEyOlTb4mPfMeWcRHEIM
1ZPyqV4zLttry58OxH9wtNzax3A/HSZ+kPlm+tm8kdHcrgyf/b14HJmS/8C7P6/LZ+W8+MiB94B8
+kTb03dQn0fjlXS1A5a1wwT+YjXUPrEXR+XaIK8w3jr3+Rc581a7ibyf8A0RzeboFLzpNn1xHZz0
fnQ336s757xc9fNdet2cmFJAi+BYUd9A7G2HfXD7Fd+NfNWoG9OVht2KqfIxOcd3y8skB0A5ShAN
xKBS0+J8Kr/wXIie2cr67HkhWZsFBQx8D1vnc7wGCGc+d4diMx00LtU+unN99D7xGUCjGO898NQf
rDVv0SugrzP+cj41vZ5k3d4PYKYaMgpWw4Pzoj41Z/JiUuTNd2J+8K591u98RAID4CrWX8N8tbxw
Qhw+F35GEoAKMRgzsDFFGK9bhqV5q6z0ZjUf5+0nQVwrCrLTvXFD3uIKq+w6Wofb5sxYymnyfcmv
x3lHGvqZIS87j9d8r+me9v9WOfWk8pz1Y8QRyhRorb2rB7jggJa37oED36y4kwzXTbHH5L0BBHpW
d+pNue+6jfUYvjR+tZmpV60wSrTP4f4z2lRba4cqMthPd/bVsIJfuE7OfG7ApRqDJChmn6uxFxJ5
wk/n5/LWjWvrp/ZmnV3O3Ynv3RQv1ck+dKcI8M69jk/N2fbJllOafst0kDoMO+3TtDcYnpsDkLCN
csLhvqt3zFDZ8u7W3Vj3zCnGL1f89URgnsod0oyvgXFin+9BUq21feInD/FdemedCn+89xt9rb3o
7AIp+tSN/jRwZN5xzAagHjb8gOaXAUw43qrP88f8Ud02j+l9ftNdoVC9cX545+jRedDO+FGXQ3C0
d/mNe6duk03y9plslPvpNHA4G3vxzwbGNq7iZm0/6x/ZrWJtkwr0155QkG5YK69qtkdtjSud69l4
9epG14ITBV/oyu185sVH+5huBbN1VR24XrjDpwHNQuy1+hNWd9J3wJZCUXkMj7Dalk2R+IiUFudL
nWPcTHegy/kV8Tc7j90jXb7waLMfNRyx5b33wof4JE9w1SfJ4EvxXTowsbJ1B2RSxvWRLLv9IYj9
vq/F9urqNrUCdBoX2afUDMr7vqtRLsS2ckzuuAqhCCWlnt9CXaHRuNyUa6EQ+eojNBVZhZKfx1Wz
Yx8hIRgd7SEFb30AGkNAzVgdjGpca12LK2ZkLjjEp1Z5HyjmaMvgC4BETdj6Hn0v+SAc1UJzB0oc
bAY+RFUNzzo1+V2ThVwAiwWXLmAnbYALKHKk4FOuEZXW7Bf8oVL1963ylIJPCkD/rf1MOzXmLDAy
XGZteSgiG3qNSwXTfQrdBj5cSAThWBT35UJGH/4pLniXhH7SbNS3jUltMLapOGjirmnEjRGBewb4
mH5qnU31RVeBMjKjrqaQBtU0iUm58Ptm13NlMw0Sn5iqFh0BNVHJLkljbwVNK95NSwn6y2DArZUz
hdp9EzYZAyefCUoUVufyZRocZ92nM3xGIXXsHNEekav9ZFPSiM2K0VR062ShV9Z15Zojm3VjXZ/y
IMx3iVBByYUUuCIi+PumvK8Cs70HOuOHuGYoqQg9VSd0VoMUW4mb8j61onA1jFyByTqoXFSKUutb
uWoHwV3Xo5CQddnvWq0uElFxvrEcI1vZo/ODk+Kgyp6k+O2fNQu11vd98oE/bs7iefJlqVLR2MiL
+V1zSwrd7VeqtuQIuWt6qwwAac+hSuYCRKvypHW6fvSam6yrhNadIuVx9pCjkX1OjGmJVTw4jD3p
4HpvMBKZVMUr0ZWahIpQrqUu0T9FlG6SZbolS6ZAwFZTZczr3hmQFPbnvm40n7hOYkp1BHI1VXV+
DfvZ0d3+8H1LPuAJT00cUrP/7U75uu/bcnWYyPt0YIEs1FgtBny9oYjchQ3145bIPHpjcl3eLRfg
r6gyi8Xl5uXRGt3eVA9AOv55hnzweytG3zSoN/95iIyIO7d3YAEC9F8PKmlZw6xa1zEhafgXiTqj
yjAID7fN1yvk2NLoYw761tOmtzKzwCd4RKf+85hcC4V2zl2E1l6+gByEViVgiA3IRU3kOZIv8lRX
ZQWtQz5JvojqNexhTbYRxdNJouaZ35u63Pt9W75AvlRuNJF+I7l62d73M+Wdl5dfXvO9+T+fDh8N
B1kzPPzxEvmGo4MxcmyoaV82c3nen5/st9v/9pNd3rq2CF/TvYTOs/je5CZ/+/S//XXfq/KVweU7
/u2dvlflE77/QA9P1drOqNpePvN//E7kOzsYVP/+8X5758vf+ccfIzf7/3yCy1ss70tnPtGme2ul
KlEM/lKkKBd/3PfHzX/3FMr/1LWKf92MJptWl6fLtctz5GZLKVm/POfy8L+778+3kZv4Y7Pfz3GM
5b6j3+ZL1aUre7FhMpe7mvxbKdztxflWPvrHTcJ3EXReZL/fYl/59N90vyW1Jt21+t2/24Tcolxc
NvP9LuLb/v40//F1f3yw/7gZ+bzLO8ntXe6bRBfs/7RH/yPtkQHC9v+nPXr8Koqvtv36+hcB0ver
/hYgudpfdHwd1dE1U3IDvH+wAZ76l6FZhmPrruYwJXRRGf0tQDLsv2wXHzeRKSqJU8gjLgIk8y/P
NWzPAymAmshz/3ehUeid/lWAZLq6J0ROpqoZyJ2Ir/pXAZIzN4YSjVbB/NDhymBCLqKJxWga3aFT
n6XiuzT0ikt8lVwPpS5JnJDTk38WSi5mL1IDLp8uJeFyTS4uMvGih9Az9RQ0hFXdEt3hVojv1TDk
DCtvf6+6RnMgKRf1kk1fHH3N9yDjiO6pHCvkopcOJ9i8RE7WxllY5Y5aKzyJcnUMSm8BS8q9UuKf
mgkGRc2o4BIJHgmpQCDZR+VQm3aI8g9UD3F2z5aQWNRg5lYWZfduITo03U45+HZNdTLik2F7rSad
CYljFye65lyJtTVEbw9lBlgtP43CD2h/BQbv6qnRjBH4kPMDlYSpvpEfE93MenK0okkho3MJ9hHm
B/jOJsCUKjt36nA7mhGo8Hks17NGQvasNBvSHyjt0jeIBkTpPSAvVQ/jvWUitA+n+NR1ju+NpGqp
RfRaNcZpFpNioBUaBW24tmGGk97o76as3cWI79fYq2rau/r4lEYDKZ1WBXN8wo4xVr6emy+qnT22
IyhLO/CwpGREZhT0LLQ8vyMXgSoPZKC1qVSW73oPbkihJFloxS+a+1pgcK+qZtpaASy9WSXNZ1BV
arQwPdW5pCtN9ta6xJPgjw2QI3pd2w7KS6kuT0p0j67qLcNaUsQ0PE06UQj8tU2KVh9qQD9uhJgM
oA9GY1fRCCyEWxdaD7lDa0GNyRgkciANetMn20vBtUOIlAb6WXcx/5JOeg0fnEaDqf1SCsXmYlb3
jnVW3RppU9/p6dHi7IVFnkhWErbpOTmmDyCiAeikm+RkamghlOXeQavgRy19utlVdnHmncIOR+nU
0OLojelNj+n7pWWsoWJwqRsE9ucotmLP12kyvRZQWfdVTIUIF897DBrc17DzyANleWA+lm9mfbpV
C5ANCMLBsMWjQQvY/BF29gyNkSZt5rDbBEl1IEZFh1ROsmoPwLHTbVK/iKbPM2jxKvUYVUQa1EHr
j7WLfDecBSvQnyIyWu3UTXHEG8j2CSFVh9iHq3xYgI5XjQ2hEFPzJrjz9PRguSgZ3GFY2431oMfD
Z0ayLpyc8q7rVFKPFmqbPSJfhjWuQnR0KoRUaCS/aUEFsh+OBH759r5oRii3U7wup7RZKZa1AUrP
gdjtC7toAWGQIDLRbkirWjvBznpsVADqGHVP6rKvTfNnrPeQpNPc2tuleoWCWnI2qavEwwyvuvxk
7wB81Y8UKWLKJHNYRpuipmmgENllzB4gZq4G4uYVt2CIJXonDSZaXq2CtDBPmjpC+ZxHX+t6bVWW
E9d3EOoLgV3C5bFtlXAXLzjbqE4oJdQyYtM8IsequxL9Bjqw13ak3NiYhr6dTRWiLgDEdW+EHVfC
IX1X8zHX7PfUgdHF9a1Fb7TO3+3WIwYGi/DKC+hwGf6IrNn5Ak/W7ZGpLvwcQOFM3Sw3Tdq+ZOxm
e8cY2nVIx7ZbMFYohQoVMhq3Ik6z8q41k8bcTKVwEHwkq9glKhzOyPPoputTsvMaBCXOqP2s50OY
A7MOiUbQsFARKhCR3cGhQaQLoSnF2RZvUpL8ukC620UOTZRAvRYg+bUxNdZtr5o/MxL5yhBKSzzd
TkPc3UCNmddD04Tkxj0Ekxc+t44ltHjxtAdwemjYx9R+tqlIkG4e6fSv5zicd0PirBYKwpaXepBi
1R96yq1cDT9CSoqxiaA8BWos0rbyjGye6H4OA4WEPkbOQYVDjP5q02XbsK3YGyNjZvSg5G7az4ZI
vJ5iACRTGGbriXg1sJVcMYaISJQCeQogp3K7jDVtIkAopBXiV60JyqH3MBQgn6xxtrfD6H6ZE8PL
YNPjmMnjpQfQgyshxhhzesCZitrGq2X+UvK6W2uKRbc+i4Fmx2SeVL/cstCPaTDslUbr9+GYPU45
tc0JcPSuoMq0wZdg31rwJ5OiRdqoBIdFY9zsf1YIz/bBYjxjwBs2U6op9FdGeh+Fp2/ZqwefUijp
Fdo2zOaDg+OD/kSjIJlxNa1djwC22YWV8VDMkLVzLR8AvXxC4GU7RmedgGMR4fQ+DDR5cV8QdAyI
s+6hxqlAy6mbF5+EPXxMM11wTB29Mp1JQQOFr3pHjHYtFoaz6tDFmos0Ozh68NaU6nhwI7Jmx4iA
nzzaWZYuklILZ50ZC+IeyEPUmqL9aJl0qcMlv1UgKQCE5xJJ1QXXuGwP0WzDPuiaozedWo1DElto
sGmi5G7GwbJunxvynXyFOQgp5t2wGglVnrwJbZtV05i34PglkMZKmkckUFGFJe6oTKPHOudctOgj
MW1q3q7TgkFjTH9Z4YCpcyTYeW5nuEhqrx9aUo+qvTfM11WPtcCFh2Ev2Quycmtd1YCRTBQxVlz8
KjyED54Fyq+IQD0XnFTCdj4TOfjY2G3np3YyXw00Dpg21Gs86+Z9qMXbRFmsExbQE+P0TWxXoW8Z
9XPjVfZuVu0bJfGxTk47pVXPcdJEoItr2gQk/6zbAgy1bdr3imLtPQvXTlHqvpi+AAcINnaYnxJN
vXEK64Ej51UVYSt1VU27Jo2O6NiG70XKRCJt0Qk6+n1luSCdALhbonZnDog06qhsNwkxVXk9lpTe
PPVYioUR6e+wMZINGvzrqS9whqYM6kua3UUgONbA1N9xYuXbiuriFFrGDnvsxFhn1oLJaj2qQ0Gj
MpjfVJdox9GEve5GFAMrNddBmBcfGFz6Yy/Cc4ZUwR3b5fm9mlKWxYm0DhObzkll7TFhrDBO1n7g
/Qxwo8BcDEjogrEHcdal3g9TCJnpJ2N+63tKfQ67wfquENqKaazRx4MwsE3OWWQw4512wXrP5M9k
MwCtGK271ULVTzdBrmQHOoSqNSzIoBm/E6JEvlEGekH3Bu/bvSFKhiPQBmROkJzgaTvGZjSYVafG
PbFtuM+F01sCK0hjCg8F79kKVE7elegvifNod7YgIqsIvQwsk9Kcj5acTqVmk/EQX8vwHsfQh93E
pW1oR5Y/TtF5MsjsmU1Qh9jB6IAkGdBVElgkzwAHXk00FdIvqjsHI36Yo2eiBOBe9oCk5cexPbLY
0jg6OF4e+9kAz0WrJ2R7QXqEXLMubAp7QCnjNaEjzAk9PSPuvXpMJNhjZibt95NyjXHLOuS9LiKu
zO8ic4gZG4QqfWot0b5qS+m2aW4DlEdHUjs1vdeablIWADns4qHeqHELyilAViArp5IUkAfvZhsA
B2OyjAUpROXwrBrufd5RjR5hEBi63fr0Z4eI6vvYZihV5j5fpY7Z7Qko2S5QVfyusV+lxLXFfEZj
DViTLHWXqmpvHTd/z2N0nkuGflYYYx3mUR1hL1Sj3uvhIU/crzFmvIjUEp6rpuxKPTt6tfE0YSlK
6/QxrhUdS5iIaWoN3J2J/eHFeEwXKwqOnssvD3wNGPNYMTfncNLC7HnxKHd3ULrD3HtlHhiBX0qu
ysKO/bRUfYJlvgZS57YUL4IQFcasRr+6KTtpQnlcqY8VAcSHsDPmI07qc0eAhh/ZCIIyt2rI4p4H
ZqPUwAuPHie7EcjrcFuozMHUqnI2xZTeKbVVE8AxbC1XrRHpULINshLpzTCQ5V606B29+2ZGLleJ
xRj+yBx3PixEo/l6XTwbRBLnK3XRvF2UEgCiGDS9wqghi9Vq8afQ5YBZDWehemNG4REnzmCD+rvr
iASpK/rYTb7QuZuKp5rB1reNTVTNwymO64dhBHdcisKv4tK6XlztMKORWjLl2MbdB7OH5wwnDYdV
e7I8oj77xPQBbqmkKB11G8k5DJ1600eWeezxo8U11tXW6qct7phkVeWZflTS0jk45Qs0nwmlG8hY
2e0wx/xOr3WayAJnI6v2sohvm2W6gw5HAnlYklo+vDvEoB6CCmdirirNOuyzq2yCYJzYisewoqNg
+1ZXJ8AdO74ifMNM+Ga4/Y0X4orJYzRY6XWMgeY43+ZW1q+RUxsAjcLHcg5tv0u66NTnC31BFJRE
BaDStpPc9yLnOXTIdoycRaRAspNYNUI8DKkQJ6F/8d59Za66HqJcGFCyK1vvmaBj5gvC/y138zlC
hMvAA3fNfnNi/T1KKyjJc3WV6NrJNoyeaMvllIUWEyELNUG1NBTniRlqVKbUjoXRUJjp02w4ROZ7
XqAC0st82NTuL5leJBeqKhBwgWXcgSRmHxXXrmZY/r3Iqh6bUjv5I/Fz3/fXtgpRPRqqrVwEtkOT
LsN4qaqIaZikbxdgGBL+ImE7+AU19Hb1h2UshLzE0DbBXQ/smFa3yYX5VzaVsiWiIZDa5X6kJGHn
ZudHGeE9eB8Gv3uJGYygRKnmMSYi53stHW04MDWjNeehYpVabbMNC9AZhULOAzxcheyVsd+3NWEc
Y8NlpVnfegUWBNWunf1C3plTe94Rf83vC3lfltBeChXkSiQ+88oyp3+aJPcgvx106mUKOu1OF1Gi
YRHMP0zqKutZGD2TEsbcqrS9mxpTxU5K0kvPCTZdjU4ABHgHL8V1UQCXr6NgKEDQTVBDRUIHq35V
OIpJL6YTw+GCrnuVNcQ0kB53x6VYfZQdLbkIxFlSi5jtJnWH0F8s4AyCWuz1jdHaOcNGyTRWUN7k
QuQLG/QN5WntcrcOcNyiJTbn8MpVsVj66rHoTA8ojRCkx+ZH0KahrwX6eFocdqoE//R2YR/dh3kp
MkLHU2Fjv/D7AtFtNWU1l+rIfwoiy9AdBLrnMwaonF1oOBpRbt7KRa6on2pfPlid0647T3uqPaPn
xBls48YjYDWJT2WDCGzQu2rXtDotR8vctUm2c5R6uY7Y89amFhYbI9XMKzVx2hUo9RQT8NtU3ENq
KvoOVVFRhht8dfGHOfS43DKrPQVLcBcVjfNQVUwNVORJxPbsWpAEt4EXM65G2c+uUXaBN4C2qNBp
wAgsN+Qcz1uyP0syVocBTaJxshxiJlLiJIg8KokJ098XNT+4qde/FW2CzID/VWK8tFWir0yCPlYw
y8pTqtZ8WWG6HpMWVKSrTgfLtL66PnuM1Nzbk1IIqdhwdtHI5VkQAWFc4viwFMVHkOfaj6IGxmCP
L7OeG4DAbVKrEyJF9VCPjqOLzMUJp5sqrn+qnruQbMelZdmZDrXCZDiNpXewOt25HtSu9L18Rurj
jt5VXH1qY2acqvOU5eY9VyA6EP+cYPDYI2meEbGcl+qQAKrchJWGNjDsycwImU/MdoE/GdDRjqvb
TVMXQmTZNFdjMAVXoZncW+PHPEXpu24iG1I7Qlkn49H27A/3JQs1WO8uydtNZ2mPkaWg+CImaIJF
h46/mK86DNj+onjWzplb7yoq0aEmbaetm5yws5BgP6Sex6qytM1QpfPOMX41UbEcbCsZdwvTES5A
XERqbfBYLjOzWJUJRuKY03XdtvPW6OyBAOTxM1Pi9mwV7UsEmnItIWCSS9V7obOhask8UJyEFUFT
mOM0h7PY+oHRQ0slHQNNL8M/SRzoVJuezqGCzE3cxVxoPt7WmddT12Ixz/1wTEajJi4Tf5HsJ8v2
smw0K9ijvdbi4PMgmhPfiHuZHTDT1JJIjfAp7cmdawZC/kIj8i/4oFlvbrmqBw8nusm6LLpWuv3U
TTVxbALKIhcSwObatU8AEmnL4oxTR7ctNMKDfNzgTI9dRIBbioi5Qq5O1drWWybXEhN4UUzoE2lL
Abuvqg44FuyoQa9JBeEoJz040/9ey7Qkg1uoPcsrnZLLGiePNOB+GuIddhRb035qNS4TEjsP5FzA
nrErDwE5ic/lQMHQo6wCpJxyy1wk+yrkxxumzGaW60E8mbiirOn+qHOxIiiG8UO5nXCyrfGoamTe
1+PKnGykS5N2mk335LqJRvlPAHfGnmjZ+ygkoVMbB4h0CQrGIH20F+SHi0P1OBaRXUagYZMr63NS
815DbaICrq3bUA+D7RDYaFXnMbhmbwUfMZcMkaW+iYhnBi/hLtHZ7bbVWAy7EnwCPW8UhsKCRXjU
xqvEUBPe9oZzmyBhBkUVEmWj6wcnce5TpM0UtUBeK8d0gkwaEYNB+Ca2mWp4ShPCAM063M4u4j3a
Gsqq4SegXQYhOJ5JqndbbfabBEmt8dXPRcHFEYDfMYw+uI4/9+G0S72USk8bdH6DBk+nuMjwOPhT
zSnaaadgxa+UasYeJgr5kQrJ3STSTKAQyCv18GtTK50hj8Z82c5S5xunJTm1MwQ8wEKn6V6luKw3
/eJ8FqlHKlR2ldfzSEuDP99bXqzROSaIZPUpPdceLqkGy/imaknZIlG8osiLMlJlcpMSAtphCUZ0
uZz6WUt3Tr88TBrqByavyTaJqV63aI+z2qiu9DSntKkk2hk6wybXEVeqbgymgmKvZjKU2/ro084g
f8urr21qpRkwg0mlpjt6NUhLyuhGk7+TSmrt9TyYV2oGVqFbbrQW4ISB8aTulAcK/Q9b5D1rpdJe
h5ayr5jGFuOHytX1KtFhHedL/BoyK7pvK/7stsaXYnY5BWemg3EWPnAhkKAqBLRAVTx6aJdKWZsB
Zzw6qThl80dbD68d5sRD20XXk/ih69msrxBcTiUSRtPWfzi1u+DHfC48zC4ZaX20fp4ts9W2UW+a
O6fLrkeHUohnE8tHuZnoBjegsaAQhZtoCddzzqGNNH0PL+Q6SzibFUoarHsV8Oj00iexcyAM5NF1
M1+zZ29TMWZxVmtgNFkb4s3hvBhTRzFfq/xeIzeCaNV9Ztn3OrKlVTx4wVZFtL1o9jWimFXbEgGa
5RU21JZYo5xU9TSAnaIAr9YbzAt0TdSAjO/ZJoBjVrDXjCNJgBZeT1XDnxnS6sk9w4Mj8aV43U9D
j6DxllhQlDJjYvwWRrdRT1jnHILH1d0QtkiqrSicUMBCTu5aNkSLdrzScgNtXTtuaTPHBBcsNV+W
yqASHF2lebca89f0o6BLuMrC4lpB/HGVh9FLkfzgSjWieNelW0xF/YJpREWHtimgy8YwTBePqpWp
+ISSVI+tyQ7iLA81TASul4yNGZrFqY9xC6Fmn0Y7WC/2a6KNKMRgcHTtbGBpCptNT8ZpleJlqcrZ
H0ZKAmaEGy5UDVJWKLNg9XStPNk0+muJJm6TkAhndvpnbJDYVo9weqKlfC5ySuUAHRFiaYSq9E3p
dxPywZRqYjFrjyiC62b2w4BjrurNxyD2mn3gDFd5mT6mJo4yL1mKjT0w+ck9148S0i/0uPgINYSZ
lQVTlBTytUHnZK3VmNC0/cisp+2M0bcLVCwxJyyT9lBc7ZeiHDauo9wTHto9RKb+Us7eW5FWmKa0
yNt1DOltZN9Ak/4VJvBZ5jE0Vm5VYH9NEnpGBWejiBlUEkLibEWinZMx92jnCIcSPQVSlJRDP1I3
9iBHb22jJKeqtIiH0LwQg4bQjMfKZ0sIghUAZNdaAnQE8dGZoIFjXY1XzrBj/vGDg30TNSo/YzGJ
+F2di+tIWTv62chPg8aRVidPoGEINWiqcleqNCvaUHt2si6GDOweFpeAgQLKTDyJAh7hNWbZXKXe
QvBmhmVxPreIH5uswZ1oRC2buV64uuOLSB/qyvilN0Q50DJh3yHUxekcfFBef8jr7Dp6RIvNaHiy
rYIOEMyEleOxiSGq6usAhXurZO9wuJmsxAjme4aS2tDPCcVBkuWUU23B2TYXwkANVL9Z1p2JNkXi
PsCpAAHjoHauwN+sKhNjGEd900T2unMKuM8FaYp1XfpD5v3oULaso6Wyr8NkOQzigGqpEQUKTiKv
WTl1xeWAVXGIcJ5o4XbTsWFwsQTXpZ24Bp37lmsg1dm6trsZi4BobZueQ1WsCVB+p7r5owYz55uA
3afx4Gie+hiXDu0g+O+GmCSGxo947k7pXKoHxpoNrrSDrdIj8pxw6/50dhjXobMW4KOVRJSMBmrs
RBpHqnrO9OSDDhsW647IH6r3Fh645KEp8fBYTno/zOxi6kTDruCQhuxOnldWFZiVCmw7dksSjlMe
87xJMFlM0wZM5b0ToXwkv6nh6IoYVB239OHuxySgLPSNsOw6PpBbcP6zgHExXa+nHFWq9lpnJKll
Otlp9aBhw8PjlhUf5o/EyowbvSKWum8Q5VuleQB2vF5Gx94iSUD0WrTl1ppcjP9u+4sxxlnXquOu
i2k4dSHdhYkxY6cNVF6jpd+6ufdJxvbJWWgFEyxAtYcon4BcME2UDsvBLDN315EougvEHPeycAS5
TrLd/rjvclNZtA51lqCf1QV2a0ndK6TbWK7GksVHFaFe08Kp1rMk43Jm+5uK9tvzm0Cn/51nT5V8
uXzOb6vfmxOy3FIUE2ydw0MT+AcXDaK2aAtdvP8mAMrXXm5+fwhDoiTEc37btHzS5enf7zePxF+H
Qqc7BQnhc+KFkhUnyW2jlaBskG+t2ZGGv0YlASHUn9QF2qRDoCzZnt0PimIzVswKd1nplvuC2fW2
SuwfgDX3w/AS17D5ciNeR3NU3jgOXOGamDGSSt+jjGE6chyMsT1mDX2hYiUoet4o3Od/rhY1oIba
5QIHzte7xL1J4qBcJK5gHMvVb/igXI10r6bNI37dVnWSY25R7yUxqxQoJe787XG5PUcy4+RDmXg3
uSYXtg7g7HtL33eaC3NLu2TmzDn48rzLx/re1uX2v3vOv7vPVDr34LQ7ib2zBAVvpNRIQPVsfEPx
JHVR8hflo3JN3ne5Ke+TG5Brlyf/8do/bsrn5X05Mm/jt2hEc+QPouUFCPkb5lLeaVRCDnt5vBQQ
yVhiMOWd8rZcs2uufnr3MIrWQdOzS9OvZjUoHXhjclU+JBcEDlEiUw6Xl//xFvKmoQJ1+z8V2v9I
hWYZNqkx/5mA9Rw3YVzE/5pd8/2iv0VojvWXbtrcBUPTFUIz/R8Rmmv8ZVNkd0zPsSzX8gzkX/8t
QvP+Mkm6gbaqMrjroLQuIjT7L7YGGN+xHVfXQWX9ryhY8l1+z64xoWA5hIGxTT4G10f8wb9TsNzB
Lksq3Nq+W+o720NRZaZFssVU18V4MUKSE70enGJdY/53TphlUnPQdnZumbTYhG9gFiaBkUktdYWb
kowHTSdUSirZyqph5EuRSlONOOaV8tQ28RawzNOiiVyzvt94JLdkRjZxITJvMuozgTbdO0xLOC6O
5Mg82PrT4kIwaGFW4g3FAmb3Wye6SX8tS/NSBdNr4FQ4fz0NIkc4vY/tbfzcWC2GdKqYMXUFR6/e
kzb8nATGK4eHgIr5PtbtK4I4tI1rG9tBOcy/Yky5pmMHftjSRUcmN8x7x/XWcUq256iSNhzqIAaC
wj6XhaMf29I09q5DjJ8l4itMVGUrwt4Oi4lUnExRAvOqZd54pGwpRfHLyVULIZd9rhsPPwt1JAL+
6o9kQpI3pMl9oz5n3k/DwhIZD9dJ7D1NmoHZkrS1YyboqPx893FAUEQojA2S6coonivM8FXCTLdN
XoWwLcD6mR04ijJacGipxayu9ZSUbUUQ3SfvaJsOjI2mMF8TZQx9UlZ33QKwMY35/Fgz7G3Dbv/E
hcJraW16M8OQ7LS/Js+prqrYPmU1f7ZsKOjkCjFViW/1vm3w8RblaSD/b0W8c+gDmN4bc0gatNr9
rMahJ2cAEn5EcsfzbM7a87xoh4rrdr1GqqOPOXDaMUi26RLmG2Kttb2bYIl26Ht7I372iGThuQkO
UGWwn4myW+rdzsKa0ivkdC6Ce1IVTzTIOlClU7vmPM1HMcPTEE+6tq49QpAmulfNpPA67AGlqHXO
AzuN9t4H9BEkrTRv9Wc6UJFvC4Z5PDXkM9j72OHndzOVXpELOyPJvqzRe0RasRvD8ufiKp8RSFh/
1NNxq5KbyBljm2RCY8n8p6D3XrjFVSNMJbpWlL4AKbt4aOKlJT+FPwuVCylKmgacMRxgWeSURAzK
1epokrM3R6e0MZn5N5m2Lu38oVqS1i+1+XOaQFfK6ZrXD1ehDe0ZRexwtCZz3BQ6tm85k5GLJier
dVFcekMC2qMgq9uEtbA+i+ZEJxZmT0l2TFAzCLXnlL1Rn38z1fwqaJiHd97KzLv/Yuo8lhtHum77
RIiAS5gpCTqRFEWpZEoThFRVDe8SyIR5+rugb/DfiaK7q1stESaP2XvtP0UQEAtdoLiU9RD1LhaP
Sk6k00hz2dmi/K9adQM/t2zWJxdeL2tL2/wt/epdVma8j9EIqa7fTR3VcN745mmMBYkLwIV+vpAB
foLDNR7+7xgHiLo4eASruIl8wyNzISWcttABiVQsUZ31g0H0c80rycCMhbMkotxkT7TL1zFt/LOv
q5JmN66gLPRA/bkx+7tUXkGIrEecZc6OrxCPHdvxgwdLwmjzJ7+TBSIWfIAjrRR5POPDz0lsu9mu
ZFZ9GpqQzbG5Mk/ULc3DbtvaLpIlUhk281hhEqb2lr3RHH3FXhKqfLfVq6Ai1wF5udCQuo5GJfMS
suxUevzfz5mJF1IUx71uMH7UJvwNp9EU6qRqpGP6FaS92gOrfbHWWS/ZToRSUGsvf82CdF97/YJU
aRMAGxthKIxqNekP23rFODn0AW3i89Gy+i+avDpNpHH3E8EWP9VtZ1hlVMU9xA3VUn3KhBUMWAqj
/oL7Wu2ZyT0lI52a4lWwlXX/PfsoKFvqlahXtuBe6u4IQFyYSFylLiv8B6jYzda28/m5DIKLBxA0
EpWxHIYToy355NoBtlE2jWXpL2cLoyU37z6YJHCYNvklU1LLSrj5G7S/Pm+EIMrH2WLD5x68tB8f
bFH8tZkg7DyPDRFCseY89GUWsb3cp3Nx+jmIJule+wR365zU4wW/2ktdxPGBdde9IK/zcWLo/ixD
OFmWlG+zbHhvdf3vn79LUjhJvkP8mjO8j7VtXW2rdx8XgYWyKxElgj23jkph9K9Bej0XsQccNzRx
ca7rKquz/w06fagkqJkiuIyumwEoGpYvmy4glUxmq2rl+Y6yj2I2Y+98tABL6Hhns50udYUsxC6G
q0ozZ4/AV20QJ7UtpyYeU0I9E/ZNYw4BAC8lPUF7CBgxb4pi4K6b4iSqXWPcmyXJyKB8ve3SICHg
xkeM0zPt7SHFPiXptxsjg2o6t9zPsmWmOKknuSwBr/wu47abycnmmbo2U/LdxnmwdaeCiaAVnIRo
/AcbHuuDl2YXKuXg4MuxWYUN7/3gmhdBJsHe8Grn0pCvuFEkW0dB4CIZaAx3F5dkJfTJQDR2n78h
7EvY9PdTNIpYMXsuu4gdXYDII333RFVfEmUMmzYjKbtoR+84zYH9MDQYxCcdDi9ijty47G9xDXMp
bJqT8k2PAAXQW0i8WN9YyIOq8m/tcIoMxE1EXRGcx8xVJ6sKf2WjZR5HKjLeE4oBf2CJY7mOE6w6
Ka8m34sBBn/AR1jv/FYdeCkRw5wVT2lmPwFC1y+1U3uHpk+elREPm4yg4UcvrOsr1kC03Gb+XCoi
02mGfiVEbBqG80ZKQvzZC+C2BFi2V4kBTefFi3YWEPuuBoC1qMiarOEBcvHwJWc0c6PxkC49nkl0
Nocc6TyiIJK+p7mL96bMz7T2eHd1603Po9OjSDSeEEuFd2b1Di7fTp77c+hgK1a6B6zgk7PUzFzV
RUnKOCs8jsFAbJuqdrpiDhLM5Zehwme2yiCZgSooobtLEvjzZc0kDi1M0SK2H5Q/Xf1BI2CVobtv
Eve2+P24z4qbmpzkFLgaV7jmX1o86rI2Hn+rJSBad6gPtd2FO8EIpWY/WMfaeeESPSypd6E6HZ6N
uV32gFo/NMGySDrq6rVKXObY+SEpcnmJxwLF5dQTDStfiBIxoEaP5aMbpyZaXGyRdu++CBNaUlZJ
45aaM7ZmhCSb4HOuEzYzhmPC6SDhUDEUyXOYQy0e001r+OpVu6voUubkj/aZelVBIXhnjvZ2WQi2
d3na5qDpXivrY1GWRFnK5WFeWaXSv1qNEBsjmLkcNovIqESTdMzF8jKwkrsMBWufwWzs98w+MNXw
zuGwoOn2CUlsB3wDoc3hq4bqkufLNa618dD2RMbrNFz2aimYEGBD3eAjaQ+tmzmXUafiiOj3Yq57
DkcMzmvH/QXbT8y71Eu+JM0IQsax3oUS9V6ekL/WO2N9GMFnn0q3Cu6Tlrcwn++a2BUGx/a0wxqp
rgVBeA/pPpdGeW5zAFR2m/uv0rE/efVtmAwPr9k07J0E7TPpkMYTVRhO4ynBpJFm5cXvqj85g0kk
6WSZLbkSHwXZ4smnXdT6llIi7ubeTLeVdIfI4oS8zcp5Dmdw1rzwfdLD+xyIZertcasMCIBiiSrT
R728JHDyJgGKyx3k0QKUhwySoT/uTeulafl2Rd3H96kZ3oeeEaiZ+O2raU/8YIzA/gpUVplug1e5
+N6mAnMy+fIVfRlj6Gnird4t7W/2PtAPLCM5ow5CjIe5KIo1ovdKwrOfoQJ5TS32dd+9EtwTtFb6
zeDtJvATZOu4x21sL4rntiRKULFFDdA0oF1fYF/T6OSeeksrAiFjB7K3EG1zLBbzQF4HkJ4VDBWb
/QJg7F9feZDgIRKQLMZxPhQUxNrj7uBzJcI43NcVRXIs3+fYIjk4SWjllKFXs65zEtUMA2oAbpmn
3pnNXBElVV3S4PnBR1rF56yEOjnPGnl5wBS76WE+hCRdFH43PTZh/sV3ic+MooOtT571lyZh84Y4
qN9l4Zgc6Pt2SzxZHwO9Ybckz8nEYH9BZ3psqrTnlzD7k2XxueeJu2sHf34q6xpUS90n23ABuW4i
3duXiDgOohz+Q1GZvhSkpIMWGt9rqceocigOzZj1Co8/ihTnGljg0avO5TYWkMXGLH7SLJsQnAme
HKhwKOtPHvuCtjkluQp3sFDlkWnksudG09tsQDJYJaN7DOZVk9MbV9uYLznHJxJvdfPzuMXUlM5R
3XDnp1nVRT2faGYC5qf6upFDRWdkI1WQQX/ikCD9RDXZqRbiOx0Xa9/nsG3MkJkQElj/kOl13K/g
p7Pbvmdq+DWGbXGk/A12k25DuuDk0nYt8HTbbvjOYERlAmdr4Tv7nfMfQafq0NmmjDBc5DdeN9Qb
LDmeZT4h2UxTgs7yIdzxloTHEufxQ+34EHKSCrwDFUbkxcnjVAXqMf7NCGJEodfLY8UQg4E9oKq6
cp3TMPv3rDeGI1skSBkaUZ7vrWtLMrQudnldRJdtOJnsXa+a9BSn/sfspIdK+uVrHZs3w9Xci2l1
SZdOcX2Kg7swkg+5anmb87sJdgPNWCPuLNb1rmT3gtgF54nmUR858kdSS8PFRXZXLHzI8TrdL9Td
8Lkx2fpktWnvnHb4tyi3O2u74KevvS+ZEHo6umwo/HqAEUq+I26lMTxZxLUmeYy2kGDcezG1vwnP
AWLXZglVn0MwaLNaUnJ2mHrW5EyWggVd7hxnJHNR0OrpyGovYzFbgfgmfa5tUHtbHhTBdgn+DHPY
nAXrza2q7XMsrHwzdMV48ePx5tbDbvSX8B6WubpqNm5G9Swclb54QZJd0Rk8mQbAh1Y3z4YEgReE
Se+x4XevE1aBKqfQS13/0qQeoA/BDLTWyHlAic9E4Z4N/6/ZDPPZLhLgUjlhmRUCMrN5GRHBolPh
j2I72SmvTE5oqLNTYAOP6Ozk3CeGh5rbiX+5EPJSP2x209J+Dkhsq9x6QjiV/iYgkilOh2vJfuw1
qgCrkfWj3Zg5yESJAlIUMgrWE9ePEUgTXDcdBxgXW5SC98nvuXvH3DwmAborFw1FiowQU40i69O1
z7oJBkCPTmSB7r80Qf9rJiAEniQ6fa/EMkMsC8Eypsh2dVG1+8Epj70PVGoQ+SdHtb2rSGAEgDqC
HU3UKe3dKKcLPFmu95qkJJKzNiLx0a4rWKWG/eC9lsZ2mhoqF9Jw91PoEBaMo24bFumbJ0vKmpLn
yebz3nMEbNrvsUim+7QIZFBa/7Um/SttlHvIC3F0xk6QQuj+68zwnygn+4C344/wCgnAddiHDP+v
NMNw/jykgp307DfHxe4Zhq92WH8VI+jOJQSKM1n4DgL1YC9edx1qNAtu1bM+tuqWrDLVfoHfeOGT
+HB7whrQbFIKpvd6OeKDokIkreUjHR7Rys7vcUKwM88c9r/OrZ4rJziFTTKfDD+/aK3eEMCUEClD
joO0uQke8bNhjPZGSrbOy4D+sAGH36PLSkQ//OFLtICWKrrWf0kxFeJb2BuErLNTktzxmqwWCfR1
oly6ZVlPFr2es33C2Mlj/1q4fKLzyNgw9uRvz0cxkRYucdWOu0n8fHmujexl0pSeM36Zg/qYEdPR
vgPUJw414p8Rydm48Hzrdk+cVkni8j4pAJQlQ8vbbSBbBvnwMbXhG1UMV7AJQJeslzGIuEwwSTwG
ftr66paq2T3Z/vSuR3hK/tRwFCpbHtVibrnk86MaA/eJV794Kit2rVbJQemp9h73TXD2TB+MmBFQ
kQngobLNftupPtFQlbgwkp3rr4bIrEuvaBYyKvUenyaCrC1IF+wGkklMP6n+ZpnMXwicxh6Sxn/Z
TAHskV61deXMJNWo8pPOh3sdLM5TbzjOtgvQb0wOYw8z7NVxyfmlvcwwo0nMPWWNlR4ltxybJQgj
LvK39l+V0PVbSRdZbs/6lQHrE9liI/toOXD644k1w0xcsSazEJ+VvxsCOEAodmWXXMsar8vMgQ4v
AWwmVEPPrkC2QFIEPN+c86A+9I6qAPZrnn808kq5L9kINbgb7LOEgapD8avpljgiuxTLsdelz3r9
knqI+P2huouKG5Suz0vafTkSrRZo9N2qt26hEfnqoc/RgGCbnDcJWlk9J1cbtE81Q94cPMhYfeNA
MSx4SL2w2krZ+tvG4A5r2uzb0NCcwu7dUu5jp+avCTW1TNRBxqLHI1rf5OgovEq8sUIAcaV2XvmU
NTwLdRN2+3uK3WMxMeuuYHRxDlLnIE6sA+cqFiDRTvGNtISz81WK8KkNwEDa7Fs2yAJZ03n9f27m
ZXgX011gYkkoqXiQX9i3ybO3hS0OalRnxtZyE3AnElwNBClLX5NxvpLO+JqWLtLLzHitS81CulNI
MFBNbJYU/d+ofjsoXoGtXn3URwyxULOUjif2OkT2MeXV+2hTWCdt84561jOoN8RYHbpZX1QNiNCa
+K/aZsEh+5SmVApt+cE9+emi/GP+6CT71ut/D0RhH2wrfgvj/E8xFe6hMMxzO6P/4YzfovMkbdUi
zL6gyLZnd2Pn1jO6OGLECm5NbxqjgsW9v968eKnvhfHsW1CNxej4Z4Zvb8nsNbA265YJAThGWdkH
d25DQmfzVxfLmV3iO2agvXonjCUixI2NgjHtVI9GqGFm2Ugun1nnvxXzQSS5Ho4u7ZB8wC87VMt/
pYEeLVnAI3FOWtMOhYYX7KxCcGHcFu9CD2CM+eW3CqZvH7pWWzM+KFpetfNsHmVliLNl7XorQTU+
9OG2Y5osp+6fl8Wfi9cvkZyQ7zXlo8oDf5cQuUzNYLOtRUh4tFxxRi0OsGspLiqxge/NxBRVlv/U
FExptHTZNwzjMRgJ8lqa/jMugrtvEZdtLnTvVtifZ9YhQKHIqXro0MjvAGwwK2NsFOaNve2zs2zb
P4lPIYdWeC87XV8t/xyOy7dZVkbENCXcm7k6izH7TtyRWGXoAczvnnJztsjJBV/XZXnkKt5ReGIu
Hn/keFaCp7Mh3Knt/8UdFqgFCHBlJX9G29UfVCrQP/36KjL/MMbjm0/NjQud+CszprJrHD5a2U5i
M7aq+yxiXCXK8IvbMK86OmMJ9gG/G/RBKI6Cifcc8gRw4XRkt/IEF8qGAolQZUwCB66R/ZgUPjRu
9h2ssd8CTAGePvmdqj5NYoeiyvjPyG38aQt3HNHxyUkgyRqN1VKF9I4X1URCGElQiD4sGLNavaYY
Ew9d2z+Fvs/Qxi4vg2MED3aJGbyBmX8tB24E1hvdL0FJO1kGJ0dNN9vw37i6scjL1GqbpXSfKDLf
aclgNHrEXc+TNuBkL+ylDdjzUwxCumLktaFqVEejIGsxrIZr4IhLWLd3qju2u0/GEqNuM8buYPlM
YXqzQqQVBsQnpR1SPRrPCZRp3c7PBFazGbBR29N7RnXv3r0RyFpT/TIXxLgItjLOMNBJKcb8nW0w
Ye8a48lpUDLy4rVbTCiquaEOf17MoUUSUhTb/LGS8BeF7SCI9IL03OfpLekSjAN6+Yxt81vZ8Mzk
RJNEH/PN68ZCDHQwzBL+a/+djFa51+k109i80kLPez8RzbbvR6J1ewSrRGXJfeil/qHn/svLpLzU
ZlljggV9qHrykcf3dEYeW/YJWZNLfnJGEHFDLbndaw0HKv4vzpb/5sJ178JknRPm071QdJJZwaGw
Tq1cb0YRkPEOMBeENkIav/zuc2o5GMSSfKQiYeqOsKib7tYcdLvetr88mYgzYeZPddGfhqnJH4iV
GyIXb5AVd85jaLff3BEVSdQ6btura4D1C0yruNYhFQWLJeC3y/A6agBBs1qGi1O2pxFT/zgExpaJ
6RJVjXzLw+HZ61BPBR1LuWrAFCIcKnSv/KrLApCiAubXwEGdls6KVDbbe43L6+K3ONYH/7XvTIsM
5GbYeWbTH2Vmnx0zP3DW1QfHCL9DJPsfpfnZpFrvSQnrj3NXq31HesJxWXTKq6mPj91JYfgu23Fv
F/6701W/fGbOuzjsp/dxRGC6sOKMM9CF9ufYxJhql/TV0l0KtNsojtL3+32W2cmnJYOdN1XVza+S
I2vJDRciiGaZHuvsQ1NWXnPExbPBDHbxyjMz+BVNLy9LBU7fosJDBb2pUNHvcKcomrKY/4P9bPCO
pD+0fuVxzHnU1qQDeiSEdkRAhBN8x4lZgsv/qcWzTuRA868WLgQ/7+/YosarWqDqTWE0jEgp/bsK
OBmfGGIvJ7HZ3wFor9glHVUDZFdMamtqgAlV3Bpsb9TzYJufMz/cPtZoZ11//IsxEuV/Zc53b/Dv
uue91U3d3pVgOoSn1mXICF3N8iFjn83UVvfZbhhVoaIi528vi5PH6vXo1sGJkfoSeaN9SNi9bcek
mk+ib/dtrqsHCIHvocwDvCJvfQ9BYZj8X8S2vdqDevFIFsza/pgUHs6bsTol2iyeWm0UTzll4YMw
w5ek1SYgVeZyqacfBa/VxvGMG7svr71WINQueuCQNf3s5Kerx9+mlUaPUH/U2MBa0grdog+epqp7
otTuIhyCp8BIrEejMItD1nJWVdlbIRz7UjE1kSI2n3iGKYDX5BUOmm3vtlQXcPgcb1ob+hnVn0Qh
3FZQljF0RqJ9DOrxNi503RysczudvLK7a+LttpPbfag/WWVqsle8TxEKgrHMCse7Kl9mW/C5ZeA/
6dN3htZBpBhDBg0jCstjjb2Aw0Yr0M0h3c9SgSnIzW0sZvsurWyf11kShbpgS1HpQ2BwefojMBWE
rpO6hqwYQMqY+xGZsi9LAuULw9ophzMhD5GY+qz9846ESNYjXeq+JmG25VDjnVE459yn9DLBoxps
RLsc/jeVHAJ/nzxYi1ddKtamIyzkdd5XvNaBdKzv9ixdDubU4c61QRzPoJwXtgCsD6jhuTHT4Ttv
LSvy0xqcIib5xeIN3Vj9+DiG37pNWGQu8y+v4UZJnHHcaJpKt7D/lTNlbLGwnkwN703k/6nc+Tcu
8tL6nrubyqzdBSj1+GUY6gWZpInN8ZSPln/3Ex/tNCKOhQlt2L0xX6seBmd481tLP0xC3DK6UnYt
lXMLKzzvY/y38O2BdEYBuMfAWD2NxZeqimbXiWfL4j3aj/FrsATPUwySY05M+9IG08n2RpfOGEiA
JZs/i4Ic4Cy4MDUxb6hFh0M7wt2IKXf7kPCQTE1f2vIiS7dV1Ppfk6+Yt5dfoTUfp6ALoSoiYfUb
wjG1IpdBZSjQfGU5W8eBXosd51FXBALY/cK24RaY8Z1PcI8qHbiD3R10MRw1vB45LhjEE6vecv9C
dZmHJyNZN1ciQIkdtuR6FDbrMEJzFudxnhv/4Afqn1G8d5jxaj9o99JzHpdiynZqdY35GTsX587s
98Pqtn3s01z2EF5AX0So9vm/iqc6GNKPaZEjwRQtKQklyFaTrv5AmGWyrcRETE/7mE/LX4PII+zK
419+IYG4XUEAkc+NWT+H92VJxlcWXnvhBe3VG8SjYIU4FxAvApeGFtnzc1H5AcPOhgzLRYBN7Rj6
FB2BLuPV6+SNbS0q3iF9trLkGnRkkVgODiAHAeuQooSp8nxnZ2F5Uln/Hq8+Ru2Oh0xxgRZqEjat
KLk1A+y0Jmw4BRjUxOCEPVTZAagmSBkJjf/kbfKKt2tT9jvLA7rPDAhHlhcwHZPj0YBvMs92d9NN
+sHKz9tlKOaL0EBm49/KWNw7y74YpvOsuoIi0y2vIkHGYNnMglSV/AqnP8hLs2072+gygPBYJR2g
Z+ohckIPz4rF81ZzHBnQBAan/SjSWZxXbRO1K7J11Y+ajJcVcTzLveKOOEjThKzRqRYz4YgxJijp
a1KwF74/4jRIPSTautkzNAkiuj3yXVLQM8FwbeqxPHcVxNQEgWwJCTvJ4PxatF0uJijG/dA5vaEH
1SLhW1vuo6pC9gbsn7ZTHjaQ5vtPldI8pSvHpmS5EpOlEqNLIppqLwNSNcaJDNW2/lr/NBunqyv9
W2eEZxqvHaM9pKJvOT+555DJ6TGRGNdwD8Q56Xifhv7NZLW5pMavZtDjpWztX+axR0CuUnm1HFYV
+Hrqk8r7bd57zyGRVL/ikvyStMgjxE/5vuvSfbIK8pOkIXsj0cwHdMJkdrAMQL/8gP7cXhd8QySi
ol3yf3Z5WURrPt+0l7IUS75Iwsq2zqwINETSqESAVUHj8qFISkLX3LlmCfoACtah7AU0hSIPd62L
pAlzKqTgql8vm+nurDEziATolycQOlcf69U+ztIssu0Xgexjx0y8i5q4vsZpn7Ivsq1TRtlVWSB9
kWrUGoHUWDSQUwDeTLT3Y1IuFzuezgXXZCsC3EMJE2wHr884s3YWLsOYPpiakw6ww2K/Lci+cZyw
3bsQYbcORre+LHjO5NEICmBH4dLukt9xgcEmLoudk7u4ZIMhhOX0UKbK45Q7J3VwTedwortK48P6
1G5df4X2T2a9y/P4NtTiy+y5DALA+LI2DXPHMFuKfYMdaTOb2jtJggekevSsC3aG6pQF8gtvHHlv
8VTuCreQZxvAsMqZ7AZx+c+dFxBl5vQ3bXmuadWcXJPuk9AjO61Wd6i1LSKpY2PP8S63ymPOEkY3
Um2HBsK+X8ZkADtYajwT1dG8ZTPpP0NkOWRUXFGqspx/u9WwScCALGK4IWbMThg+KL6DORpAwTjM
xXjyX2xnHd2k9dEZhrNygkNfslTQU8pzYrcujJ0S41fDT0buUvHAeO8lj/vu4HWvaqnnyJz9DSdv
zqC3v5r9/BpW4jW3GRfO+XBAUBBpn6FRSWIcqbVfYWOnR/09zN7HzPYBCD3ynTGznssq93YCbtwm
zLzvNCgtWFVds1NN9x9ioslYl7f15ER4npZNRzfiN9VrP3HI5lc8Hl1gsatLevOowuVUZt6uZr1M
pVUv4gvyGMB0DomHnI3XLh0mML64jaoa0hNO/U2Mr/2jwBjS1vnfmhhzOSb+2fHYOoUUgRPHVc8c
dEdPfGooF9/m7trLWX+KVGDMLExklidqsZC/xsE5iebaESJMth29QPgCfOLuKLu/2KjwY8kvgPOf
xLfEofkkSZom2Q+OjeJ2ouySG2dumy9pZN2mkTbGg8k6GVl4UKRDBbl7Nv/U9KeRqQxxEi3CTa+y
022GBIGXAFquwl72SSrkJQWKs1jWf9kUkxaVqV+EQTM+8PwP5apDVnnWk2Uo64npHF7LhMGww1qY
1d6yjVnJHZivy900lkhgtPgwM71n+QEqm5YbW3fkjuJ3ZWUjNo/7FD5mQ22/c07we+dQzjOMgjMI
MWYqAV5grISIHJtx5w7YYcz5UGCR2LZgniKrV3RLmH836M4WzOXO26A/AaCgATFleZgndecuqjA9
Z5gf40tpSIpTfx3Wsmjq26dML1g15ED4Df3dppDZO2lGFvSSVzlVt4E58b4e433NMbNLWedtE4/M
8Dm/cgm6F5RRT3M8d6QYpVSn5fPsBVeNO2Dwg3LrhXJbCBvFSgGcz+soiW1ybcSMInZoV4AN1pW4
RXBVQZiIfPkH7zzb6XlLGf4ggCjzYkiZpC7GXU9ESyVtyLIbwvPUOHsxVOPW9cpsazdrZwCUGBxW
SIFVTUTVdZAHScbr2PJQCgHjj5frgjX9aLoEBAxWx41t8t6bxXH2qwWfa0yxauMI4gMHmIfgEFcR
iY0c+A/LCgQywgy8O+Nd167fC96LzLbjG2oUTKtmOh+ZGvQSw0za1ccfK3LhMc/wcKXldX6yGrQv
4XAzYe5FzlIDaewEq7W42qO8+q5S3R0KmywaCSJrjwUHdgbjJptGfbv4Rh+1KXFmfpr7jwQe7oOF
VIwCPVU0By0DlpRHcA7da43Ps/FDESXa400gjGvfVf9iHHh7OunJ/C3The3cgglePgsoZGfpy+Fk
YIyTzRrVUi3elnfbLnMITUugiR5LhDEzA9wck10jtBUJEiI1UKLHdNCIGJmjcaTSwNXI8rjtQCdx
W1Yg1VgB0Y0NVC4LezPQW8+Y5ei7APLY/ZclIZv/6IHLlei2rPSefuX4pC7Fytyu8LeV8tOumr8a
ukDmlor0KOvfsjKBEmeVKq+JljNzqm72xpPRDjCEZPqIvs3bI+AGpyRNSX46zCHA2/ZWmtwvPws1
jYAwWRlFJrCiYqUWsZSFX1R26UmANPpxR6CMAknTMZyb0jc3e/Eta2EjHz87Kxfpx21Rg0oq494+
imDqaA/hKP2ILTkJbjAZxD4MigdvpS4x7yZuERATo2eGKwPmy5VkqufBOqZgmwSzS98j8jiOGYBv
+mE0HyQGrWXlPf38OAAlmEnyt1GRv4wS+jk7HDeq/HnY/E/9/UNjzfTwzLC72/+ACg0bx5upYzPS
ehnxQjLTQ4ywYLc1hLqruCWrhCJgZVd1K8XKXHlWfcVV9VZqk2eFjMRXPlVS27A7QWGBAkLHa2Z/
WuxC48jD4eGb2pZpRljKytIKw78at91+1kjGCQ/FHspgEvzWsnK4eoBc6n9orlVU2qy6W8Ovv7Ap
2rv4B+alca4sK98rAfS1KjFY0/i/sC8FqA5Rc24tmWAeFs1R4Wbe9YvxaTGBYL1S3wcrFtG4ksV4
bK/o0GHGAx2rV/oY+yK+rESyDDRZi4sPwys1TGgv1iZeCWYNKDPPfgYtH+xyWADBCjz7+dKBP+OB
mw6Euc7AurIPD0RaBirNG4rziPfYU8n0kK8IT4EVz0dzkvCPdggebzJIXxf/ywkSMqVWyXAZugdH
5B4vLnEqLPu/xNBQ8cqVuxTG1tbF6xyhWc6ZgYGH6ZA4UWaCXyKaeMBUD6DHFci2IT+9ObZFHiQv
udDXNSZKIjbjIg4eMHFEdu0bYC4tYBT7dtXSwsb7Lm17lTDW4L5mbokhIXIFiMkXLe57MFkAkyr/
ygGIEdNU80OzxjoEDYSkbuiekU6Pu6zyn0PaAUFHUo3DocK1jZeRqeY8k0jU9h1yJ54+g9bmpZ+a
tyUl535sjA/MiTa9b4zeuPz6UQ77VB//0zrPDFEPbh7eaRwonuYvUazmgGEpDo2rbkYYJg+Lua9V
8ohau0aUCbEspxZOkgUWR1xPWxbN7gMwgTjkuiE73ZuCJ0FxRLPesiIjZJTZCiH30ilffp4qK2Ya
Mtppv2vN9Gy48ZPD99793JY/quefL4ts2OzHt2TCBjEYd7/DZ8JEHKxd28GzCua30gr1nqLjffTd
1esPk2ZeAV4GZDGovOZh7CvrQcXo7mbzwmsbYfL608oG9Uq33ilmbOZndyat0MyZjU/euJ4O8+90
ZS4ZXcK3EFhe2jWj9ifPe4y7m1hoV7om/qgd4wrdKTs6vJPg3TyX+BP2VrLgFS1Tg99PJ//CeuSc
kzk1BgJnVKPVXnsM1XLbOA7denfn7sP/JYkPaeIe7Zlm32P5MxI2O4gkPnSLi/LSqU4h9RSDOYLs
YrXAIh2i8PjjVJRq+suAnHNfQFddc29/HkACPNTGsEc2mQbD6mzll+n1JWcXLwrcGpiIsi8elSXU
tp8nhGFZ8qwLFqqhLhPkH3vAD6iO257HzW3QXvkFPer/Z4d6asr/R9mZLbeNpVv6VU7UdaMa2NgA
NjpO1QXnWaImDzcI2ZYxzzOevj/Q2eW0sirzdGQEk5RJiQSBPfz/Wt8C4Zr9V9am93mYNfU//jbb
m35xF7m6OaOyDZOqnIHv5R3i2nf7lo35UKFQj94mS3qryCIxOrNpJo0gwRZRx/krFHAwhCeCEgpd
sxFoG2W87Z+/F170hzcjTUOBuTQdtiLCmt/s19eHMPPnt/6/kqAbbUuv56wV5NMOXIcNWcJIjmL9
LIrykR0JlISKCEPUV5SC4EgYjZmtagDB6JZJH83zx5hL6+SEcXaaldCUmh+KII4vNpWyrAPUKMeA
6tPgrftAZStHENEtWU4SIUBZPAzNQ5OkzQpjQX3ypIOIsqHTaYRNtWxUNB5UxsKpjwmYgyT80DQw
O93pAts0/E7n/ove6WpniIKE3RSpEVNOywVPP1ZP57hJrZXPowVPavSXaIL1q1aEjO59Z+2TmK6B
lbO2l7C14ZQybfrwqRZ9BAtaJtonPPyQL/egK5NlX2oXMdAsTIMhRPykhx8ml6WlnWRrpCM4VAJ/
H9mq27ey2Xt6Yd/h3/4oKrJGMdDnx9BkYzN60JmKSh0oQ2ArqDrjkinO86IiUVxYQ73uzHnGnJR5
p8/9xQyIkBtp/gtFlMSnZ86um3Q7K7qAtqAKU9OVQHJrbpPEQ9CWR2qvWznpnGx8toKhdE3hp9ki
fjCg8ugfE2tKHzRLPcgymc45xehVU0iiW8Ki45yOiJRGOMxio/oSe5l/HFD74pEARGCIRDtROfzG
VGGQ5c7bjCOKiD0o7aP0zG3o9MMJszyZgGMznFEKastUWnfEsORfACD5C3VllsheERqEUCmCHV1L
69VF9LhSongJvSE+aXQpUbVJznsvPgVyYqKntJinQjwJDZ9TMkWfsJ3syMBRa1RtDQpBOX1I3byC
tJB8NwshtnrKyYQfZUQ/HVcvrtN8NhKjp/ZJKawfE/0s7SrdSy+9b+dHkd31FDvmuxkn1NkUTbKB
VUPSlyoT6Bho1agI0u3XhxZDnu8Isvzmp99ew1BAxWiEVXx7ou5oDtyIcdx5NlUJ5GfxQTYFS3y8
bACFBUtSC9q7j4xuH4AHe6iHqtpJA5nbUFPyUS8yQj+Q0YgOlCOXue9AshqTx3zMy3Pu2voK6qjO
VUktdWIlhQoExzvXZPZY90e0Q+m9njr+rrAJno3UeHKxTS8SG/FY0Nh72yirjdCqt1ILBDN7zQyQ
U8Wo4h4qb17JB9abqKq9u6Tk1G9bb8ZPCLnxcw87FAf2ruk9LNV9rM56lcHqbSRIYoqFD+jPYQ0o
N9p7kqDG1sO11xEBaBRRcRdb30u/658VShoLXva6jqnSocy0jmEEWNLD+BKrZs5oQuHr2BG1wNH5
ovy82inRSbJ420eo18V56KDk28awCQt4G01RYVtsJ0p5eZVA2mAg8yQQFotCjoamAivRtPYGe0Gr
gwTAzLxEtt4fzDxfJzHpxZFZ3WpM0KS7lMDQPJDLZuj7owOxfEVzutogGMXYbk9fKPGSuqvDYoMf
v1OJClcWpOPVnw/OhvOHsdmxbCkVwa5Sxxb7bqKIK0MAWNLzHYqCJUtfkuqMLDroYJlOVi88Nijx
W8V5jGMG+DSkeagT0xCvXEsPT6LT7oySjVIGi+2FXst3qol/8RbF7IT9McXtv/3jb5bEo2oBKpO4
eIH3i/dzmapsinxooHaDEZnr2seo0SsaeGi9xFFPas74NI3ePIZyGacl6GnB6hRe030X9StDvyYZ
pfeA8uGym1Sz7arBOduI1cJckVvamwaFbvpV1AyBjLCgp9SZi7+YBY33oRNA7uCgETyhpA49xyLf
4veTYKEhpdfHIUc2lpVn6Vv3GPAWsHcIrTOs7FynhyLvYJpgyALFuA2HTNLRRJDH6NOjby+eZRWG
K3d4pZ2Eai4vSZLtUzxhf35KSPMPx1sh89CVKwjpcP9wvLEhal7uVSjhI0BNooTjXhe6vROqX2V+
iUOm7r8OfnUtG1V9bOyv0DcJ0rYhwzcZxg7lpbAzM7ISvQ5SbOp+yErnSIrWcFKIuNdVzFRvVSXM
wlCIxeClbFiywjp0Eg+ZRQN0UaSOue36SpBLm24Fe4oPnj28ddMd4QPDtSh8NNDEJ/uha+OWReqv
E28cxA7CCCr7IdWkXQWi5cey6n9/Hf6P/5b/tq6q//nfPP6aF2OF26959/CfT4g78vS/59f86zm/
vuKf5/Brldf59+ZPn7V9yy+v6Vv9/km//Gb++m/vbvXavP7yYH2z0l/bt2p8eKvbpLm9Cz7H/Mz/
6T/+19v/zJCvJFEt/9mQ/+G1DljOUYP+JRfGur3sN0u+Ydh/Z0Fq2QTDuXMwDENR/1Y3//gbdQv5
99kJP/v0WTz+5saX7t91XWBjNQgPNLhlbKqhNgX/+Ju0/m5JCxu2aWDeYYVr/P+48Y352vs5wkhl
cVUaLvkAqBgxmb0fBKcc2a5Wt/Y1Ru8MwDwe93Xj73GY9jBtU9DoJukhSlD1c2Gj2X1+zHRogTmr
EpzGqty4lbuLcJidtST+/rsj+ds59/u1vPj1ery9O9c1XEfXYfZzgN4tn31rkIkTNGiP8AyXU477
Cpw32awUgcPEuObSe7CM3IbDGZE0gVliSRUGZ6Rfy6WTqnAd+0hqvKlaBCzpTt7U0ssakWKZQJfv
Wi8EBQNQdbJpD+fel794+/MM8u7guq6Jn0FhrbH5/n8d+Cosy32VG/I6uWj/qymPLuWEyCF2Ckp+
k8QMDZzqHtRTa/af6F03940hjjQ0A5BykknGTw4MNdnFQbSrNKBgzN3PLuK1MNfgzadUIENRVvuu
qx+EI+ojvWWaorC7zEJ3ThSLrn/xmeZD/utncvATG4yRjOim8f4zCTP0MzdKzCsneratILugL6QB
q/f+vhWURp3AsLBL9MamoASy8xisD5YRjKdBejRzVfms8AwendTcuFFpXKR6EmGI0jmK5QPLEmTW
mbGANtms//yt38KN/vDWuXYkVxRXlfnubCJexWspQ4urUWBzt7XoYcRMn5YzNC70lo7fBccM8TQV
+fjctcnwuaCOTEvOsjQE4qHhrvMKCNfgT8PGbPOUVl4fbgECLEs+whFx4Fnr6AyPTk38SJXBZ9TM
dZP3+jGQGAvQNY3LKIzdmbaSbDg3KLHJgFYYPG9OSTo7TSpc9goTscc9ElxCLcOt1uPNcsw7y89h
Tsnc34HhDq7s0Fal12CM1lxjX47+BeCLe77d0Dx1Ojvdsu9qWXXq5xHw4p5mXrMxWH5JjyxwMALj
Zze3G3zb4YdOy9tzpMlkzVAxbGsMT6DRjLll1yBomO/1MQHhEWg61JD1g4lT6KKX3j6HAa5K5qu+
txe9HYO4lBUavhgys4FHaoQnRwGRZV6vFd9Ge3D3aVh/BGzRL6ZByWtgFDsrxQ/059+3+Hen6o0x
AgrF0Mlb+vXyUz3uxsEJxFUT7alzqD8mitwNj5JK3CZyrxxxIWcV5d9YPwfsRIEIKzQFfo6GXnjG
OSBEpSVA22DaPiWtce21lR8TsGPOhI2pcs9krbgf/uJtz2/r/WlquwzMjmJI5v+/vm1bA5Y0WJVx
nSy8T7odPKDJuiMEKEV9jrChBLLAF++zmXFUdpaY8kItfqzdV93VBbaB8PttPY+3wNzXqcv6PMC2
W2bTaqRN+leru39zlClxmIq+q8uw8H6M7lw3A4M/GNeUrdy9PtLtHWMAl8kpaHMyIVRWrqIM+ESG
MX3K4pPhR88hm5D9nx8389fF8jxZOCakNhbyrDYd6322mTc6DVMT31KbdY9ljA++Ik86ws0bmoDZ
tPYl7T7FeYZ3YIrPvhhcBNxC3N0O5UhaRzhi3wUwIVfT2C598pQisS9KRNpVDTw0jLQTX06P+iTb
dUPq7ElGor4lCQYoKSp7hgvskOyVyin1k6bhEdKi5GNEnMpf1LjEvzlFTFOXLCkMxzL/MJIJqeWw
tTz9Wg8hePA+OvZKF+x8TWeVRNbDWMff7VxdCY0FB0Y//nNkm2djRKEgQnNCDti02xEH1T5wxFE0
SOIWk0b90M20VamBnPnz78b+40TukMg1zxn851AP+/WcZm+qExHQoZWrG7USadhtGaS3k9N+LcbG
IZZX0h1J6Aq1TmytsdDnRwB4cl+bYtXG1r2BlX4t8+Er0VTqhDokXoEg/yx1A3bnbCgEnRrvAxEh
/aMOKewOaaH8YDe+2umBSdxJHhCHxV/YzQ61gE3XKgUHu6l0WMmd4aSnNh3Tk15wcfv5kfoDfQSh
sEt37lpFlbHDoku2BBZDmhuXkjoUs4K6QzbVYA0Q9xhKLfThpEeFhXHVWudgRq1/wDf4CCLSfE4H
jeKeyCXdUfAaWTpQ8DU16EAVQVp8KFFhRP3z4y7nseLdWOIILgkdD4DpMqD8etwRT3qtGl3j6uIF
nSDpdg8j7E44wtRDbLIPHjSXik3I+uI0jhOGvH5k6zWSJK+lmPp06W3aWtJENbaIlS9tazZLS1K9
iHS6IRG6TF/l47Hwn9uZpMw2kE7FTQ3Uhgv2pe4uG+Wjn5Fd30XRXaxl9pNCsZzgWJyQB5xVXuh0
AL3+jJ11M/XxjsZU8kjijbl0G3IdgjaDGoyBo4+cYp1a0H6poLR/cYYav1Zqb6OHY1INkDrFAGnp
746UNoi2sz1pXJEDf4B9HMLDCD7GswGpLg0Js0kj/KGvyqUXpim2y2YR0AHADDIUR+qXNT1ILDUm
tbY//w5vm/zff4e2bjGmsXEgGhLxyvt3lja+iHSUJte+MHFD9TFuAovCvBs/eyXGk8rRTkhFMqpV
IUJP6qWAW5Dfqdk7ezt9CzPuaN1XZK0IzTxXCpVI2Hb6afTc80QLfon+OdlKUWgbCR9gE9f4tJs2
GNeZufNbqT/05ofeZl5EPWcspsLGsuQ0r1qWoFScsb4TbNLEKte5RMY0JMV2LLF3BSWOIFkjDqzn
k9+kG6wTlYLKt2CLHNCMCd1gYziUFjMJ4SDw0TWZmINgcZgrGl/jJY5fo3hsT7i8ioShmbVHzlpd
vMSpQSC0wrfYFQWeUL+vlqS7+MvaR7YAJAr5aAieHzNV8lfjryt/rWlIxXZJ54IyGdUEhK73DLMJ
Cj9dpNG/anGfX2DLdOixEmLHQSpiDTtZVvmNemuzcaZR7ZsoPLhmFjw1k1btyeZKlgFVt6GKL9YI
ShlB74TvqEBoytIbdgYtRwBAI2JLHyNiRNevJsXMoXWxHt1ev+Q1Lrgmju9141PTlMYDGIlnKBj6
uc3vSee50zuNonfS6Nsgqr6Grb1NFwOmK2VZwUPfCfsxbUB/mwjgRCQ6hEOUecNhgwqZzVEetmcy
yqm/SIIx8shHl+pTE51bXG1Ec3NIAKbN5OqAVdKMVcers4xURbB3QLPFht291auZWUpXndQqpz+Z
djycftwT7XVI5cHxBnPth553MsJ6reP8urPKfg0emIa+ViF9TVBTwm3CZo8uDVmvgTxdPLhT713H
pWm3p8zu5/CL6IPRO9Uuolk3VDiKp5hGXTWNnGng/bfBXFkqnfDOD5SLgrrotk6ELZ5fa9J8j4iZ
7z02Y7i6CfoYyLfKUW4NLHpRI3wcK8PYtzSjllOtw/wZxKErseu7hQEBrV7XsFZ2INeHq0fQwNKI
2ugCnIN4DM+11+aQIj8GmJRVAZ/TkhcsaCfN4t0ky7T1qzu0ECUSKrhwnYmxbyBndAHBDF+0oVDn
dm8RWJGj3teXtEsANCgPAUg7gszX2qvsOXv4epMthaNvRoShtQpGIpn6EkWu3l0Q2Zn3XRN9rs3p
FSQYNI0YBsCYjQvmDANZoX0vK+9jRcjmPVKljczTcEWlDpoYoGkq4PmuRA2zsfL6m6T5vB8cvFdV
p/QnFP8ow/TpyNcGX0BBW3VHY2dapr+cO4Ghhmo+KrCy6HFSHJPRvi+4VHZ4ZZpzsWL/423dLDip
vH1TRq6oJdQRtL2RFHTbrDfIeuqLN4b1JanQFKRttVeGSo/CHdeUM0rEG8y3ZKjQg6z79OwV9bkN
qS3qklKZg+l+VYBo7zI+lh02451KBAAOFRTYS2bZu0WYl9OnUJxHhJH0BTkdpr2D7+bSJ9/zhAuM
0B93Z+jlrNw5eyy5cr8ezqOJkKO1pL0KAYQTc8AKnAG5IkrNtI+N3bXbvpq1CXFV3QWTX9/JBOX3
ZNK7jwI9OeIBoKttSRS/qJMHpQ8vkldRjoUZX4BM+0BgbOARuUK3tFlg59Lv8Yrp9+M09vfR3soI
DwgbDtKNEtKm0ARSF8Ax3D3/UnQehCJpnQhFeW090gIsZ9qFzWDfIVbGaprXcyyPZi19NdFvdsxi
LSr360hVHn/q58FT2raLaoxSsELmfjVJ8iCspoMJK48EoubNaaLh4s43TkGUUKkoCrG3c45e4MVb
MhS+IRXz76emR6EkvPscjQHJKvIpz+oz6ij/TGAnamG36nZGUL2AaxCPti+OgTZOl1DfOtQekLbj
ZtQ4bb8QD/tt9DRnm08pXNzGJc+wMDBFMVIaRjUcC+s5KNgLxYjMaIsRZedOzv1tLeNH4V09aOHF
c6qLH3jBzi9SD4qPQ0hsYrK+6zAWMhDY66Du8gOdP0j+nnPf5sPnErofWUHBo4zRXVj23EGcPloB
8ui0dFxClErg952TP/XyDjwNYYOlATwCg3pbRLtaWDAkCULYOHG3Mu00XTa2zcs6WtRBp70FjWHu
2wrlAiKHRe3STzUMQTTuhM5TeYgyQgthVkuLhmCQf91l987j7SCg5rGbLQ/djJpkW0Ts3PxQINy4
7XPJ9YlAOKh42tyUQBZOb319Exv9eKwHyMvDejZL2fmhxMP64wa4JIa3mkQijcPa/iv/+XaPUCM9
LKz9D9DuwCi7Rm/77UbclSbrItqLuEQsZzyE843jT+PBK5Bt26LblUh0b/oNEDzdVoh0H/kaSbVj
9/rjx2C9AlvE26LJ2kM139y4n22YCiomFsT2mRCc0tx32NLvwmEY8cXN+W23mx+aCx3hRZMEX+20
J/45IXMJB9q4FnhpNn2WPKP9fK7sttqqjuYefKdkHc3x0cmIGNwMAndldkZ4dDIulgly3gK25iNa
kzn4IU1YCh2ydrDgkyNwvekmbjfvHk59lIFALK0FKcJz5iHm6q7OXjBhZiwOvPxwu5kcwHo/H1aj
JncorbHfBrBd5hvmYvB4/7rn92B7cCfyL9GQbypj7t06mM0H4zHC1L2HZOwvncTRtj2DPTIqgg5B
Lq9aO562uZ0/GVA5EcAS+9nF471O0uRKg4xRYeNcO8YbDfYzZj0iSnQL7p7T4UVVdr9oyqkkKqH0
VoO09XVDHsAqIWJA9VF+SdynpqlgMdBcXmsiee1dsvX6kKANiTy27Ugd8MichnmqLYKCLIgAAUk9
gq7CvJctevK3oC0H6QGJ3HfN1V6JI16FGj1aP2CHGzfJvoroMzf+bqhjiVQSRThLnJOKx2w/e2hV
ydyfIKHbESUA6mHTq6yFsl7P4aA+MjNaTQL6+rxXn70b2qNtEfUYeIgVKr8Ajmk43XI0STiVapfN
VO4k7V1SDuaktXi+Yfrauz6pgbcfRVpJTPn8vNu9289+PvfHa//jP//8DVZAcbDptIAIt1//Zloz
pC5+/pmi1MOtOw7H3/3u+PYcUXbJ1sjm0D6kZj/e8e11ZKLka/iqb1UN3AcRMJ8iZ3hCnoxtxcO9
tfvxV36++59/78eH8QvBmh9jvD9qK6sizgZp+iaKuEJoJiKs19ggqbz5hn9gqw0zXhDJ4kq46Mxh
BtKOv91MApVlG+nm0ooaBvzR2IgRkEZGcjYmNnSeyorZXlqOftRt0Iux27HjkIJiWCG+BlFo70M9
sA7Eb1qHGEw6jCzLncM1gkfkjFzJt3++3bTsgxAAujG9vAJZS2aGxEXMr2YWtMAIR8cKytn29rzb
j243t4eplYHrIN60nn/J7edWon67VyTIvjo9gpw0/6LbC1jJExTHbnmZFqPaWR5JLUpr9mlMeppV
MXkS+FSLZTJpxBlPgNA++r33CJpCQSGbRfK+1UzE0HI3SzUoNvVNLHb7we2mt3WQ8ZHPMjeHx7po
S7JKvJmberuBWPnbvdvDYNbXIjni1P35HPWvZ//82e11t2e/+zUDYRhrt1aMMb0O7LZ1BEUEIkW5
DiRZ5vOa/clv+nAj6AGwAILEc/h5A7SLiLSfj0cLk8F/fHj7h6YOs989xR8DNS7//CUsB0ipMJB/
Bi21jh/PTtPc/e3uZA68i59/m9DFBtFsurdkyygvvJ2nwv/35n8+7ecf1UKO48+Ht3vvnnfrhv38
2e8++O1f3r2EJCCiPc2zaxb3AEApOP44SENLgRN473yYkLzXzaM+3/UIQE93tyNTxF2W7ibdQePr
WLvbd/bzG709dBuCyxcpYQsc+tv9249/PvV27/ZFh5CzJ4os8wu6zsCulqGm35qoEDtdsO7vJ7dY
w9palWzE23mYq8begrg7nwHDJKL64y1+0r0NPnbF7siY4bJDXS+sDEl5PEOkM2S8P26qWgmiv/71
2LN8EHJ1YOENthHvTxY7jPlXz8NTMGcoWMLwqUt4x0Qj6dzSKhhoGPtvR/X2vZDSJjaizJ9Qv3Tk
cbKCEfMXPDVkUzXr2wF8d/hvP/vdV1TcTtMfR/3nXS8uOG1Cwg5U6391tJAuFtElxzHHyz21Cs9O
6WTXdvCOA8koq2Syhoc8jlFhFey4dDzcGkbuMCqcLTbQFkEoPUwZ9/HaQSyzLjDpIitvM4xIbDYj
MVVnWhDnoRTlB+tesz3zpLKrZ1j+PnaJbYcgCEgV7GEbGF+mGQdb5vqTBRFgL5pLG+vV0U3ltVSV
2FFo+RJuwtoaL9KJk7VkCGbOo0tUl9U6FyWMqDZ4gqDlsESQT1FfRrib1JecwWrRJkifwh43vxYy
1w+h+7msMuOSt72DcM309vqoHZHDURqz9c9uoBDsi2jaNcr4BF1xWo+AG1qRagirGkRJE07CNoPH
pHsDlhQ29JocX8Np+JxBOkWZRAVK19k80WESrA1ce1PVMTt8vL9kGubD3jWGr6jwwF2nmkuqdO3f
6/U6wHSQyeoa+eOLZRPoOmbOt8xLxw1ODRc6Bq5lR3cfyswPH8CClduii567VDZrmsNYg0fAn+aY
oxZPe+tVdBTMTGPyt7Uf7nsuhjs/p1oVwuzZlGF+diP9gzViOTMyD4JBOqDy1qtLRkzaMqyyr1qm
Z+euGAhcmcPkyvaeAak8yong4yRMLhEyuH1ix1eEP+lT2/kmyyL5ZRCj/lIlO4StcF41xyGzmpAy
JcZta+NDb6YOsZfyYVLGTIVR6RKiR82A7+Pr5JgXfMPIuzC8Zwj8NnSHvoOCoMusg97V68xYWiWe
60NKHwhfvcpeFHROzXwa6kq9Jj4OP1+0YmfkPumX6NKaoT3FNoOCZdTlvajHdmHVBs5Iwz2VOeqj
RhtYZ3sTxI8ORHpb7hxjGB/CoNoRLrnQHLwJiEwpoZiEkpepio/+bH91koiNHhOdppzLJOcobAgM
dIdgURP52zbXpo2IveqkOiVd8QKXz9hLuIZl5yWAoKkh6haQwsoDuKc6vClDr31ud0ksr+MQu6ck
SFt0qQE5wsYXDbsswTy0E8bax/kz4YH07NLaAzDauvcdSkGhNIaL4uJSxF57oOC+pa4fXiLXeKF/
wwqWHfrGQNfI1Z1fhpITC8b20kyr7GhUwMmKGVXwOtFyfmncLwJuyhhm3tUI5WezlAM8Us8imX08
08JLL5YTMYi5erev8gGmZl6/VENlPYoyPieiik61PnwFRQKZqA3sM2yuftX29JFcqE0TzfUnpSXr
Xo9IMp6JkiT0vJA+WezZn+4RRejb0BxONy2RE3b7gr4JhNCKVKnJXd9w2CMHeFF5Utsl4/QcFUn1
FA/kEorhPjY3vu3XV4VTtsrtgxZaCaViuqIGlOxtC4EUHgBJ8tgXtzRtCLtD1Q0DwEcPT9LINk/o
H5TZ6B9xMy7hjoBtYl6t4sZa4XKQx2ZyPwwdDBx0i7iQRAtTaaJGOOpTsjI9aR5ZRw3LLBXRzihN
AAgO9OSsxdgU4ZzknbPb19BPNR+1vHcWAujmGfPJG/roj0HhbHhKtjGFx9mtt8WxHNr2AenBo6gE
9QQerohmNOm2aECwnC9uMqEOLtSlDaCyjI72SR+q4gLkLUQpLpaFaYeHOJlSaEXqq9BzrN/1U+OP
auMXzi63JuDvxcdcqy62VQ1b3aPX6g6f9CY2QEbF4zpyKw+6FjB0802P9j35Oq/GRzJOp7MWaOuq
2hdABJ7C8XPomOY+7+TnXrT2Di/HQwNZwYIzvMPsia6T0MIkDVYde9mnmg71gk5DtU/HBxWW+rob
bBtDXTY99h0VRoDQy8y00Rqza03sSHs2hL4j60ckkXgKTDWz3KqTVUL2pvPgLFNNw1SgwHuMvr7P
g2qDsP/DJEHmA4JoLlZHQEeew0t2nUcSAirUeg2F/mBYDWBztxqkdJTTjr+NqEct7AFpetjP7B3t
bLUr2bTFo6gVJS0TSnbbpysVGu0pnb7k/VhdFeW6VvSPLOXsdU/3YICO99Gs47NpJicyjYJHl9D7
LZ7b8kB6VAH6vw+eNdPrrg7IjJBA9dU42Vgmx6+hQFut1TZm8RJnSRNz0lKNzNhGwxx0nGFcVh0C
Z7+Ii+vYMKephMyEdm70cUHMeL5r10g4T/NPPNOvjuaQvWEJT3a2bGG75DZgjeykpKXtppo1lCA5
c1V7XDBFHgEy4e/IqCuILxugClo91wXMCkrDcfQ8NmA20b8uR5VGd43XknA9pXQ83IqbIbsboP0e
qjAhQgugWW2LY1szMYBCxUjYjN9sq7mMBDcs/DF81fTK2fvZPGyn1KLHjCC6ikUlS6/K3SQNLOF2
RPTQNjuiotJ7x262B1PPrf2gtFm7XjZMvVJ7TEgnU1J+z8CuvRRWdIgh7SEUScKHGkkvOBF/q+fR
dB+48asZjPm57jLAePSpDw2EVJqAdik3EQP9lrYLW3npgGrJwL4CeF41VEWFve9yu3+mtMLpqzVk
wFvmMjdBKSvbntdK/SvFeX2bRGzhFaaoM34ixEOTWLhDPFyq/uqDRTbNad9zFDajMX0M7ApPjo6H
MtYwQ1DzxxouKZl6HBmszc5zA6pnqWtWhR0AoiuUkw9YETw6emBug17UIDVGSnO4mDeFRyq2TgTj
xEr1o5TJczdbkgQgZtcrGwKriQUPg+EptkhBjX0Zb/revxuqOUDX5k1EmuksQ5XsenNUW8rCFFcQ
ROv2K80746KD0eVAmoRtfDJJMsNh47/5FZ25nD7TdSAPxS2b4OS49wMuUBxgaNJ9TuUuVB2uEIZ/
ljCcFeNEGpkZHVz2yn3j1HeTQfKE7Q8vQIJjKshT+OTZ7dlHA78srXHaTqOLD1/uzMj9FpYD4uqO
y7VBQLQm3RoET1ORuWmuo1o6H3T5nVVdsnNF76wyi7TBoQXzOEh8p0L/ZmohhWTX/sDsVazj0VkZ
El1VASEimNLpNfChY7WkO3J+YOYd4OIcCVghMl6U2tZ1jGChAfPY19C9C1N/0cvsi0NYohuSruCF
BoQOOWmU2bz2NPmBeyqAwBu2w7oe9cg6TNoQiAQ7DVBRZMOXlJFj56rV88rLS3ZEq8RbggKuU5lV
OKMol+hTSJfNIDgQl2ixARKywh3VUha2g0WQ9gggIrIPPYS/n1w/+aywJi6sxC5PvdGt+n7wj3oz
BmQc9PoOkp8LW8m8V1mq7q2s33oOFYykD4+0BHeUsqmryOlT6WL1KRkMatoxK6OlDJebgAHQtnkH
cKkPEZqZJeb+ZldqNatlO072NKt49UDDLmGxT0ob/ixXnBAlUC+W+Kei58IBVdvoiM8bR0eI5Kr7
YnDHQyz0T0OaEBVsMKE4NFXBuZHmwJqe/FdzVzjDt9Iy7oZxU/Q2Y3XqeMeSUBtUoHfCoNhilNk+
npyYEPJ6FaaWcw9v6FNhxMewLbStboiaWBQHjBbdt23d83ZYVkVoIppuHxjpQzRq3d4lTXY1aOo7
Cx7zqFWgNIHzT+Dt+r3N3HYHRXNflT2rim52LKnh1a5pwEitDZ8tPb5LZX0YBo9lE+zDTViV8Tom
iE/lpsVFLxuE7vYlCwjNVvFnqxidN2DrrzL/FJr68GBHhDC25qccaemd4xYf4BkYh0bIdC2KemS9
2Xt0AS1S74z2mMfA4wLQV7BQjBRODTtgJhbkll16QYt1CObfmVpNshRLu3SNpy4pcNZ4KZ22SUGu
sWh96eohZvxNRphNSY4ePwLxxW6lTLd60YmtIQnrRG37ndr4QxBkHKwcDKoD/cAu7HE3+cannKRn
lkf1gfzFLS6/6aKHqA2q4b6LT6C0P5WyN+5F4BYLoyyLlZXn093AN7EozMpbK406vtkuchxkW29s
7sdGtXuSog65fLQxoZ6NprGWg2/kZ0Cy1wQDa5zb4dn1knFZoJraJAZOYRffvqPIzL7JM/0wESTO
BsRsa4hkA1HT5JgJCQNwMjBwAHPnxXisDZcvHfwz+sP+4iYvSQPyi3TdufRj/dXAnAz63D51qt8B
pMWKTQrYkqMw0gImf8CEonI7x5HJrmI/hW4X9t+RIW4Do+S1saTbT7NmMQja1eHAmlKXx7JN3lDp
TytkOJikaR0fbNSjtpcaDzjMXwKlkQvt5BdSurQCoaaiCHmPIBq4TMnsfruJEbuey3T80MdOu2Pl
lwKQs/4ve+ex7Ta2Zdl/yT5iwJtGNZIACPrrjW4HQ9KV4L3H19cEGBFU6L2sN6qfDWHAkNQlCQLn
7L3WXLvMrJifQcvAYIkSKTVbO1SnDGq69twAn22T96ZWkUpawPl8vfTB3oAgHAbmIGvbqZCXKHZf
Ocd+9fpnaSAVlH2QCMeCnbixeFy/nZCbzlppnXLmI5uYibOTcLPZJZb5SccfOKzeHasmeaiSRDoG
sa5u/XgiLZroAF8EE6DC4bT9Ctq/NAqP6jD9YH7d7OAKf5NH4P6xkIe7ISxgqApM3DXtnQafuTcT
knEjU/wsZqCLxpwLW0yMzbHrQpCBFmR6uOF0xOA00VXxHVFuUemqGD1zlbpQQQ1ercF/qAPIjRQ4
ONkik7zHZ5xQ2wc3ohQTOHQDM1qhQuxqCOm18aoOcNm5F2T8uGzKNukxx+zjTtl8ry8s0UVoQyZI
c8hhoWxAhSBGcnPUV27Tw/s0euVNKz6hULrGVAwANUFvMw5/45xpjo3y2FLVeEgS60LmQ8llUsSq
G4rj/STDjmgJnOU0hVoULIRHSzhSX8D6EuegOMm6CTJlp4uwmZgShtu5tBgi+ODVZCqvBznGANmn
DeN5ZF1bDCtLGFX01lBTPGs1dkgtaNulwEVYU2hYXjiBnUOHOXgCxjW7RPV75MUmMkJsY6qmnd7o
qN1qzEbCUiBJ2+aTuGP/PJbBvRwQUbFkl42thEQ5F6Uj9912E5fwnCNmiyLCwEOuSgxJcZjvLISC
rmKk6OS0zqXrW12ytKi8NlFimzCTzBWUeHQKYJ9CKz+qU/yjGOixQh8grt3XupOVJdZOo1Fm5630
U2hE5WwseRpdXd0Nw9A4ehQdZs5Se4QMtct12ueEpzV3oZ8C8ct2SVOEp5KWF80V4pXoD40HiBbD
fTjHB536jBDC5mv0l7IUzroClFM1wGB2xAcj7pjObWypmzZb0EpBeidUNUTvZUISENt1yebube7C
rQEc4nPoDWgCFikVaie/kGZAsVOPnvsab5vaG5eqkasPK+u3tZp+l2UrYD4uk5QtRDvwH6Ing8wm
S7DLHjqdEUlLfJwvlL5bWHPDyLyERZLm98gvFZIt+DWk+F8ZjDWbuNXJt6D2YKPWiR20lMuUYYCv
RcuzkRHQGT3gggpRVCG7hq/7u7ok607hmobiO585Iydm68ugJF4AdkHJHIH2JZ32st5VIeLLOULs
iO3uWQEvSG+2VWgY+LI7xngxWoBEC6lI9k1HlTuyePBe08HAwtC0akT/TgRbh82oqvmMk/K9TxLh
0Gly/CgpNEOg80H+tldLgmkyeQGqQtpvSZJVHwTfABP0tBkfAy4Xl1DIf2YLOVBhSm4mmP8bOGGk
KSK4bLqc6/6cimRyRTBb41jY9ml0CGI45EY+xCdzwrMEtZ2wR8j6oTR7ZvMixLnlJmYk7GnBK6iZ
ZoPACLmFUUDPvslU45C0E8O0pJO3bRFJNJzULb9okh3q1aPmtL5wJ2NbT3oi74JY7I5iYuJ3Rd2U
3gftGO7L5TI7TCoeQ5KTvaKvniBEm4jAzwot/B0674yGr7q91tfE5jG2GFHXpTXdTTPTBdgHMShf
/20qa3Bashls1LRs7pThnrtRdCIE5n0twaTGoII6k6Vd8kUpUokeLoKgwm75uc3qSBOxF50mSDoP
N2hUa1CdokG9z8H6axnRO6k/uE0sotRPB80mg+dJa3LBrgoN2UQ1MToorIceDOE+KYHXBcroUyUt
CTEXH5QqesnyQHbIErCg6MH4xkvG4KinigLnH3ifL360EgHnZpCIyG7bjDSTkXMnJBRS7sRDNKlb
yICRVyLihu2cz1sh9KudbBSU/8gV2ShKmT7KUvpi9tGjNZKlEQTR6Ko9AxCYd9lWtApylzLtMjZG
B7XbzkWSZ/zpoJXKjw6JxUnKNAcDI3gBC/UErCdON0sHz5sJ4yaA34IyxSQnMILOXHVSYuPVYYDR
o3FsSu0M5zc7xol/N+Ti1lwyYIbyLM+heVIy6khZjPtEi+fPRKihGYrQatp6BkEbRVCWuuLHKob3
R/NbDmz8bUOtilAQzfQ9kTfpkmrU3OkDcEH5Bf7D8HNWChu8D6NpRe13vfSNAVd0184ydb96TM+K
Wdz3ekSxsUiVbVwgT034NYMCHaBpdPW5GMyTBuLxkbotttxINxxGUy9tTHgG7WbUA5FmnhAcfVHL
sj5WAR6JziDfr059eRM3KYiQqkHxYI60Pmr9pPu6PeG4vtBhP/p9J9LZtujtW0H4PNGSQKqLPiQH
Fh1XuuagKu52jSid5rRUzz6y6BGnijo9TWlYksBQB1vKStg/l9JjHJDlJLT3cjJSpRemBAFo/F4x
GT7FuvDak/XmmWg+j0FS3jXRIl60SJlTaHrmgxQcBuuxNGLjuC5SQeWca4BXGD4+40T9ETJHRTiM
em4zEOg3xRdGycUpx5X8lkQGutPQJVAAewP4p+dStZ5SfgjHoLFcvbGWX3VCMW5MKXElYXuHEq65
gzjvWb6Yco13RcB2FHoV17DSn5XVi0SkzdzImvKsJJl4pMnS7qeZTMWwCMkzRfMvJcKpSruU5Kg4
eai/yYDd8qhIXrg7S6d8MXvXlacKcvwkoqx3M2miZSOp09kinUmYk8Ybm9RExFETKLjUFqT6kSmK
sBOHEqZxhMIwpP8hmnW0Ez/HUAiPVc/VPlGEp7xlS+40B3CQdZ6yZC8UkYHkvq4OGOA+oqqDG08c
1bYwoRkOJlVeskQ3A4NaQ83HHR4HalihDDMdNjcFm2g3xVnBJUjydyhEFoYLINIpM027JwHEYTKi
O0TwPImNMnqDFG7bUDEec2PyFOBFSmFKlyxPPoihR0HTl81jnpCTMgwFstMuPpZAdfZxTqFQior2
iKHdK0ZZvAvz4pWPAJbfzBB8UqR7JeTt53QobcTtGfmpsW5D8iESjBGxh0YXIA8VlhAzslXp8mlK
hW/C0OsElRK0ZhDxsi2j1zYgzCX0oQW0ud5TWI3IICNoLUj79pSaJBz4Y5dd6uSbVeROZMrZ15ir
KTRBImEGMziXSTu4uazEWwJxuBrpUeFoIyYOYZCUd62nOJy0b6Rg+LBjhWelbMtLE3DdMlQJOAo+
93C05ocaU/29P/7Macq7fcjsgpLPdE+ERnw3wgWFS/9ei2VzKLCMIc0DAtVHM/hBPyc3MS/hCWrM
H2RCEGBhnDEdaWfdSr5nQZXuC8LZ7mj2P+GWB+5jWfVlHOB9EytAMeiJe44FYiwzjg1QpSYk2RuX
5q63Hql7J0+C8BNwbOHRM+xtEAvS41AmJ+znaCcBpdsE/HC2gW066YlyF6tFcWdJRnZJm5frhtxz
XiDJtoUIwZ6u5sZRUBCsCvmgupGq8iEzOXuO5IGTRAr6k9Jq7abvwCoMBJbtVsOFPDCCkhtmlLSK
Cs8UkTeC5zhVPS0rORCK0zDFb91AJU+UxPuChlUDftJNx4rcnlKqqUTJu3WmyFtA9RsL5CS0fL+w
qo+m1iKw1Q0QG3NnGyJMyDCieDfG470WMOMM/Ic6lMY7/gJG6NBz00EGO+kXo4vm1yv4smzGNJKD
OnTxvFdf5wx+1dgh4agCCUZpnXwJluuJYfi5XYEFChpgEmI/jTt0jILDMNLYgXCkBNxdjfT0DQRY
TSStVkvbEYCDtAP70FgqcV3ENd6hVOx2SGLiTdlxc6DYZS5BfNYmbxOGpU1xFIGbkT+S0VJv0GSR
6QhZ8lhp4K6bEtlc3+M34z2hSWzhSHcU5IJReu0LpmXV8J0CZrKbAL5s/SEzbamsjY0aLXGtcquc
ykE6luIc3zFPLpkKRJoNkYteRF6CGM4CCq6tJj1T0O+pdFNj3WnGMD2rsRo/ELFKQRl4nmhMT0Oj
8QgxMtGVkQ1ZLsOzSHL9WT5RXMBoFJMtOBWT6fg1EJISC81EtNUziDN00vE5U2XsNQpl3sEsf+hK
ou4FxsWXfChtCnFOIkT6h4JH0QBeZXRKy4WpM4/ScvHMDLHbiXxvC960JlyZwZ+UOHUc1Tu5MKjf
ZcceNR8u2lBDI73YJyNKhDSxDkVQxfc99QxbHyn1Nm1MUhZyC3qa+qU0ISnOTLhOtS5jqv8YA719
5cuCamsO9CsWJJbSoS7QifGQxFDdhqr80ivFN1WuhotvenJGVEaqMQEqfYvxh549gralz1l7udaV
X2RDcOESPGUyYYdCp7f3cwEFpYrtQgtTe+3MJSk/9VIazF0rwRFV5SjghiNLF1mNj8b03KkI0Bes
JhfIdLorwhGBlj58WaBHp9jyHblQdgIzpVOqfhOQ43pBR0Y04BJumx3ByBZs3ynVw2NbiFw5pMR/
zcLWNUPcIzm5lxvCBYGA1RHVkAAFczoTAdNMSunlGSXYdjiCFhzunwPESkdNhV4bvzJ0qhzEzDE3
5Fp0O33emb5Cq2TJ+CPo6gWp9Hi01HE4TnSKxkZTIPAk1blGsOJZ5vzNUIL8KMpKdlzXCq3Mj0Mi
vQZVXW59pZgPgcpiXRtnIvxGYaKWlDZnAIquDprdazV0ArXkT7YsIxszowDldFc8DtiH6CSvfN0Q
WWJsiZvCyBeGyyw9T3VAaK6Bjb0OTHUz5uF4rmnfr/aynPbq0xx/R4h1V6m+/qVhvhJa0pcSAvij
Asv8aAwV5veB7BpdAI+aLKaCiGJgU8xnEqCGByX+QJaoPbUqgXPQ4RGYdaSvLCA1qNGFDMan/VlE
2XvIyN+j/UBVF/U6N+XZ2DK2PdAyY/yVRYcoGN9VMeMyB7LDsUyFSWQWf131EWMwUZ4mdfk8qwRx
oJRGXT7kFDJNk/zdkIgwK4ZbTbqFSxnqa8cfEqPV26Cm+Cm1GqgWjZ9xLeqLXqU99qr6mpF7jzzP
cuBgfo+jOfMkX3Ag4UsHbdbOqm8WTtPi3rUgvMTRxMTQBDpJu+gI+/JUdqReDiU2XrVg1K20HXYN
qzjQM34J8L0fGCbpTkuXm+opd4fWmDdXiWwtX6JyUrbRolTOBbOkHQhwNe1gBZf46Fz03ea2yaie
RIMikGce0ksun7vUrFxi3bigAnW1UQVEdpyTt5AA5t40IwXz2pIoKw6tjy09Icgr63pae4X2EEV6
ij5V28dnNJD+i9KQJqhxtbctHUUKgGFqo/n0FWl4tRO1QyAI+plSFsN+WXCjRpRfzNT4kVXoorhv
ehmdl6yDlQc3FaZ0TE131sjvg6O3Q1gFcA0JQh5SeK56UttEcSdk3zC6FF5P1HNIQXaDs6TZNY3u
NvrgJV1sfB92TVG7wzx0j4Vc35nhUDu1JqQwEal/ApbQySHpYYYllsRIW5buqr49xyq25ax4zyip
bbATGVxfALrIpdHCuGeWZyCamCyCD3dW2uJ70Y1xO8JORNGXpecx776PsURd0k/2ymS8VBItkspI
hM2oxrjFobW6balRUKVdyUgaaJppSWcmKA81mZ+HUqu/BIpIQl+T3beavFWiITg3pnQPcZsMazH1
iR3KpkMYYKgXc5F+GP0n5n+L5nG4CKoh7uu5eVz9BK0qPSPRLPYtMaQXVY2fYvCmuznXX4EgpUyt
jQmXivCpDdwpsjCpXGGyLOw2AzY9uk62nhLsl7ft16Cu2mPUT4uAVLsan/+XiPI8lT/+z399/cwi
xs/8vKPv7T/QJrolwy/5fxBRJhxCefBvnvMXDkVU/xA1RaI/TufKwHZ5w6FIEocMLm0KeFrF+AWJ
ov0hSorK1Qr6lko3ER/6X0gU8Q/LomkIZ0Ohn2CCBPwLCHN/NVJeSTY30M2v0JF/QjtwWIqaKKlg
iiRZ5f9RFqPoL8g+ms1NUlvc75WKgEMbLdOmErb5iFQL5td/sJ0q/zTo/uv/9pvZv+JnU47DMro4
Tz9HaFyvBSVanAoPVD9IktLeCsRTZ8VjOF5u1PfSjX4EXrTHGEsoOw0WOzwNr9JpdIy9uGFqNYCr
E2BOuMXxly/xz8/p189F0sV/mh75YwHR8L3JiqJaQGh+d6JOUiMxPVclqsIiMseFSMpYojlYg0Ji
jrqgUfsA/2OJpBSH8zOSu3Ev4OqgPLHYR+Cd1lcjSRzQoQfSSAwUdxunUqmLyl2UMDdmgV4pBi8m
flRlPh4IyBgPyPIor8RlYa/7cn/QiWWZSqeKyaBPooZOWVX129kkoKddpKrrwlyVqTkCOleVAHsq
i7w0EgumVOudaN3u/zZwlGJPWkY1bFeIJnPPmUCUkuSABXd8W1y9OEasb4O5uKx2m3WBvkDySi3Y
3XYBlcQCOzOC3fAhWTRo8EiKKfjfDsAen0tXQnUZDULCF1k343F5t2CJVyuIinoN7fy6XHeIeV4e
ZrWPkMtJoLbN2vcUkpgImfvTIPKbVWTdbOpTAVdmrzVThY8mhH+x4o/XBcy96kDbCDueGDGkQFBy
WF08V2fPbZsgDIvJm/8Gr2/pqcteLyXtgdif9jBr4lmMWn+77sLkysATpIkOETj6YopVcwCF8xMm
cOXqy9a6a13cNqUqftcGqM9C1ZKvtThjtGURt8FIkXp55+u3YtbBia5E5P1miPH7xRCz7hTNpNxm
c/x0e4dyAkjt+raNdsBPRbjJZ7mAVf2qoTAxlpyktze7rklqmu74Obirp4hEkObqLqItBRGafjbU
6GBrGdrreiyNEDQ2pbLp5QbU/tLQHxdPVkjOIq8tt6SUdMXrdRNcQY59S17OBG0xba1r69kha6IM
rRUP87J/3cU3btqtxTkPG5KPqFpNWn4KX5woahjBTY/KIhCMQ2vhNFKBMjpCWEXZBgLKcBgGg9Ug
Zy5LqzUArgPNOsI0d0CkY4PEmHc349jqI1tP4H7uHjLNb7e/nK8Y3Dhr1z+qKXBsNn59Xv+a4m/f
2LpJXnpxuBnK/AYFclRgeugnThrf5FKRFZw56+a6GJcDt83fHkLSHFLCBuuJWvB9iRPZhwHCBgIn
iQz2dKvwYIPUh/XovKz9tpn7tFIsq4kclFmYOlIl3yiKTzjJ+hRdmg3mxN377eXXtUV2v+vS/vqo
evHoDONEEobKdzM0DF+nZbGurftInOLynaOSpD8RInxYHjhLXUBDxkrd6+FfHtmKPwQKuPt4uWat
7qJ1jYFXWb+vqxNVDGy0y/F1UZna15BbhkuUMiLd24H12dVt5+3V1scIZibRRjQJMlw++eTvj19H
VsDPTn7swmrYV9xnwUoPXKcCbblESVllYQUAGLS+NSPgnF7f77qQlT7xrEA8Xo+q+sz1LpyWq971
eEhQRVQrb8W0BAnEyglQi4sRiwvW+tj1Uet2Icl/vvK6uR5Y911f7pfn5GSZe9BaEOHKhqcQ0jvG
y4/s373MbR8VKxOtXt1+Gk1ROgqkeHQfzFdQ6C0i16/rVrzsEpfzNQ1nVELL5iBhilzXbovf92Uj
NxVdU+A18Wksgko+geV5+Rz+nJY3/2+fuz7tdqRYn3fbXtd+/6/++SdhWw9Fi49hknv4+PLPgquZ
iy2pPiih5Bpjme5Qpr+rfqS58eKqWBfDctejEkBvU5DH0utlkVOUOO9kLrCCzFFNPGhL4i9qz44L
BQtTEx+VOAPVuVyNbwtxMS/eNtc1mvc/mghN1+pcEtFF2oAyR3t1L+UDyBkX+g4OnKCrndVbsi5W
a8lt85d9y12PUHDafqu3JTZ8EWoBH3I+4MjsJqpFjTbvYiyEW9mC7pR2xTap2w8+jn4vSCINjTD1
aMeQgsu9Be7lQRD7J/VOxbVxWP+nfrEfGesvqFILNEwJk3FzxDsXaXw8dZ24k1YZpA/iLZFbCgNY
uuoDRNOBIduyGiLxvS5qhEGbUCcV1qSdOQ6Tj57i+/rZaIqQM0nMy3nfyJd0ufGvn9I1ecJo7mJr
jr2gaTQXX8JP8tWqYwc2fBrNrxUpKNsB9KyVNNPOyp0O3f4BJ+uStrVvlhHWiFTsYBldJlK68x+x
+RClvuxbTgcc6OmuHmP+4EaYrf0go3DjFtJURoMJMgG1Z722jHWnKUgO0XAsaik59E2me1oQ7ist
kA+SoEjXxYyEDuBnsuvbaYfGw6TKlm9CeX6uMr/fxlN26IfyMZIY4BSSUTuaMKA/z40H+PyljUlA
clY/zrq4ub9u+0TKDnaS5nQFFz/burieAetqpCcMgpOBqguiFWYbwsUIDRnfw8zMOVRP5MbSy5fx
iGEBhXaAWrMdNWmjDQnjZUwxG70z7vSZDOpS1MixkTLpJ5hytGLLUG1dSOtdeolRWDdzbMHerJte
Xqif5Uhofar0hwTBGDZQ1qo4I7I+JNEsLPgRZrwDnNgz38wv26C6cO5edycWBuv1mMmlo9eIf7nt
Wp94fQ1qGZjx8VRRcw4KAuqWe0u1LNLUVGYs1ax2KtZMnxwJx1A7RkTiYNEeXB9akoxwffy6Rhur
OqxrtwPr465PmcfoE7k4gIvlZY2qAvNGY0ovcWOby2KJP+XjW1Y52aUNdK/MYczWHtZ9hoB+dlPW
J+bf2n7dtR4Mg6FbhnbtoRCSwO4r/ry0q3HJm6Jb07fe5512P/rInDhTuKXLuGfga5DhQxfbvu5r
6x+BGdQI+hiZr7u0jDwwmC0xcgKedTtw2xzuMF+jMJGIN8GFPSCZg2SykUjZ9iSgTqkXxNtWOQL6
w5M5vOVQKbLz4GDCF2QP+ctzemHa8SgQZYqYCL3Z40QO7ei1i3xpg02t0hmeO1P92AynOross6TY
iYPD1L928te+L0it9eBqJzLIViDUd1LsUfPKEITFd0bstTK/GdAHR7NHaOnz+z7lQCPHUzeeMHyS
w5X5x1bYm8R5aQ8BYVsU76J9gtVuKux63JKV3W/1A+J00qC5Y9vt95mEATf7WYV23XoEHhrCB5BF
jff/1Bp7LabngeoBPVbyJhPDFG8CJ3zRg031TRKQsWPUeMavBltdJUGY0G96DWDft7jjVMUzxK2e
7Ts0ElCD2k2l3qGsiF/q+L4Rv6VncVtuTtqh/Gpu4gv5cPxEbdK5DuSJ2vHHdIJe/3PaKl8hYvVu
4Qj3JFzith8/LG+0zb38KT3k7rBP3kWnfK0cfAs7i/i/O2XX7xBabaJ7w9WFjX7PpBNz0N50srO0
K7/RYwjbC7o81M0JdnCCL4V9A5XgRPhzSTwTI+zWKcj8c75BbrrDOr6dARfaxF09CJfgx/QZvpY/
i1N1Gpn527WbvefaRmea/dLmjnaRn5t31fmBqv647z78PX8VvV8vsvmDGYccivuDQrcWowxSZhdj
ZFGQQeiAZVIosxOo9N7GuwgUT+DKFXk+W73a+VuLnLg087Kx3mDK0J/wxSB2FT/V4iGkqfslIANQ
dHUFmbtDU5+MpqHb4bVA4DUaCMPQRR5IZSVMbxEQSe1GrD/q48l4QHLzkO8xhTzpI11Y13KjvTRQ
gn5T5l0RIA53uULOnBwv3Xb2T+HOeiD1+Rxsxw9sU82nfIKVjyYYgVgQOeXoTDgGHKhe7bijWTX4
ewqFhf645I99VcqjOG+/0OWK5YccoldxGbbi91Jwy9l1Q+6kyz/s/tM34xMGBwSyQjvSdjbEo89Q
eLCVO1jtyWs12UftuRc2whGcqEPK/GfIfRAuQsOZdPIfgRIZX+g4TwSYfBBLKijLQfWoQk/4mJ6t
8iSrO/HE2Osh/YBpgIDR3IjfrNxOD/1XkbOyOlEvZvRD59opbSvYE4RO4zocUYFtIhRJVJ7fcq/t
Hbqixqv+rX/I7s13iJbnDCIErZz8xM8f1bOJMuep1wn63XSfgV3/IFJSlVysOH6B/mWbFghEPf5C
Xj6loErg+lk5KA80KsfRtTKSdjbRD4j3X4Xv6b3qFjaTtGf5PfhMnilVo4XsOlvftLZ/Sd6qN3qJ
D1QHgm3odke0uPql2JHGOL+ne/XyOj1qT8JOuY9/EDhnBDYdOs0Rf1Ly0w/jlvRUdISTV7/ABH+Q
d8Sr7RN0D69AS3qCHjfJvnHGjeoK72JhG1sYS5vO6Z6jYcO1ULKZFcS0ClO6mE4bwoXYc9IT9PWR
7REhyRZvkbbkhqA+h2vqGxCpZBM8FVj9dLtwM7qcG5nZ77AhiGMLZOHB+gJW/XV0dWfeJR+ooVyh
xEZxpzS4MVzL5qLpBIe8sQeSQ2x/U5z4uaGvvoAnQ6j0xnl4QiiCwNWlJEHSZQDWypsvcWib41bz
xofv/i44MfPc5Tu8EF6a2OZ9uxP3A1eeGjLKBkZwRgo8BC6neuIz3bfHEbk/7TabCCNk/RHvoXdS
0Yn5Wd9b72h+phFaqF0pW19H7Irwc1NdDHyntsl56AHw77zATezKi78M56J+Ye4VA1vjFSGAv4Eu
RAJd0mA4mQ4xUSd/mx30V5W/2SMXfDcmNsHXtnGkGo/inHsK6j8H0QzlSMgZsftjuktO1lf1PnkJ
zoEXflu8npcRLIR9u/3B36Tgs94iFS4bMKTaHcWjg6gatRcq/kUyGdi0y0zFBwtyUJe5UTdAoooa
vXMj2XzXSdJutJ2qY2VQypKoUipgh355yroWLBOSdQ1sW0us4nJ4sMQIWEHaHxO1wRS1PCZdZzf/
87OVpGIU08hMSrC/OUWn0zuj9W0aP8MiN5hQhRa+rL8XcS12B0EhLWhdWw80TfkhFCJ5IZVJyPBQ
q4dgnrcQI+V9Q+XKHATJntHmHa6rRF7OkEFKQvV0tVHdJmTAOVR+YQdmP+JPMVLi7vMw5rpLDQI/
N9u+wSFDSZ0pAe2l1xbDaTEHSYP1oTmsa224TApu2zVFRy8KxaPek8SDanTCjwK6QVwWxsIYWNdu
+0gkGjxSo+/BeDmRxMmvT3zBTE+Y6Va5RHxcLAmYoe+CJaKHnCvGIKjf93EImqRbpjLrok20yxLQ
vh0WW/1tESxTwdumTMTxNuzFu7XKNi6zw3WtXiEUt52qTuyAEdWLHpZZoC6Tb64SKbSWg9ulJLiu
0SyFS4sjhQ4NoitdekpFxd+aFqWpEkOQPZXcJsg7rGgoQvJTFa7H3Sse22FR/m8FtFrerYAkAnGx
p0RffoxRl22iCqhGNlOJUdqaq7pFvmJIf1PvegLftE65bopDtGj+tQer95/XrKowGwlogyb6XNbQ
y+kBjAf6AOMBi7niKZG5C+blG65V7S2bCBLr07GY7RUMpCYKqAkob465oDas5Zu7LW77+l6cSB49
oZAjdX1FY6hdMTmTWj2LIM0MZj0K0mAUPdyw1xIdEDHAmn3PVW/piaorvelaPL4Vk3E+fGiQ4zai
ADBHKEblQPOTdj0Yzlivvk1tYvEbgSO/LRrlracDx8yNhQgsLBeHzm1qXXLXsur6Ba+L26aJ3vag
JkwMRcbk69cLC6c8CJMhMTGqLETP02AiMTMp71RL0fm6WGrIGqolbkcB+kaCpTZKRQtWmCUqdGuF
NZbj+nDdBnaWXdne/9uM+w/NOElcqNb/cy/uv9OvTfL111bc9Rl/deJk6w/LkE2CLA1FVPWFmXwN
JpAM+Q8VbCwNOk22ZLpuf4cTGNIfCmkk3B+gpkIgXhDwf3biNA7R0+OoogCdlens/X904hTjN84x
f48kS5rK1YFcDrp7v3XHTHT2RAaK6o+5aX/W4xScwlmLLsyCU4e8rhlpBB4mqY0/q7yDDAb366FG
TrGXDKP3CvpjYwiXMQj72e06skUtTSue6rpvHroIZb2Zlk/rIujQsXVppnlhMJVPQYVyttPMe6jG
MXMoYs83TSL2FK55BvWhiWk2EbZkosPlL1OgpVEfnGfEa01aLGK/PxcGFpqzGbZo06dIYCBNdcq5
HV7X1sesa30PytUnr2B5/ro7l/3X2shIQglgjDRhJb2nhnRB29/9kFDcTFLXfZnqEe3+qOmUkpIU
466CJoi88SdV7IkNNvBLYe4hJEEs6jOeSjJYWr+EzO+/3Hat+9fFbV9lpm5TadZh3Y9mqzkN3QNS
QZ3hdlWORzpV45GIbFBUyxpnGpbROvuX/aYM0nMoSrhq66PXxXW7GBOOrS8UmcO+TpnRQJJjn3Z9
Fh7GPTABggXqpqfl2TRo1ZA4qZhJVuPLUeg7bZlYIxtMpgBS8O+rK7FXLUnORCZvJG6dmwTSLwTm
dW0eigR0VdPEx+XoeqCtmBXlWmtuxVgIgRjU1ZdoBhLq9z3lNtxB72ViByAXv1h+GXgj6mvD6sZL
OGZL0JVRfpGkyLLzWmX4EnfqK+hn2xjK6sso6zk4f2TY68MIP34oClV5pJ84/PL0KuhVKB1B6JVG
p+HCFaToYIJYv276UaJeoKjBsyQEy9NzUcB0bt7puuzzAyEIux8rYN6qZd4ZUmHdkZNh3Vm6dAw7
WAy3/V2Y+wdDDh7WXeuim2cLYCW8wigDeb/uCy3kg0UwZtsmj4dTtyx6CmZY5frUFUbOr98OrA+5
7WuiDKVe2BTuqhVvFBU/f1O9rVvdrLa4g/9Wkv+yHQophzp0K0ekf0iTO1Vxbo/Ma3KgHa2X/9Sg
r0dgfdLXY2bQt1H7uC7EtPUgJRuInbv2sWNyfMS38lBlVvzZS80FC3nGxJUZX1pawcvUZIoTFYaM
3DycPX2UsqMfD8jBEGkRamd1x0AsheElbAnvcn1gN5ewAYSJaYORez9F99cFlctTji/kl13LQcGs
NBtWjoXP4a/HRgwH7j/lcQz/fO5yJIPC6cZ5quKcI3ECcx20Gsl67nlDj+sCcaIA1S9U3du+yJ+X
VDvlnHVj+4gHCpe0KVyf5EdxsKchyKSmkNWTRaT5ifS/dSOK56i/7r+uhlOjniaLcVAAnvx6ZFie
FstC2G/U0B9dxN9EHzdieDGngElxpZ5jwnfPDGTCS7vsxw7Bft+kA59PiepdH9fN/p/HswZPOfma
Ux+2ntDCm27qdHo0nHX9uhjkkpL4tATdJpTglgdhRH6tE5/29rJrDDKm4kbyfntSG+Jz+O1F/esL
FLjr0AErfI1hfm9iuphFuTsTrJHfX3clXbONUa3a62YqNfm9NclM/v967G2/NuXNlpYPBll+04xL
cybiKj6+IZYtagla9h0pnSCk8zexRUlJ+yo5mxP4kkH7867wnx+wTIgQF/wHBQrdu38y4nWLUC5Z
0k3+aapCV/6fgpfi/xJ2Xktu61q7fSJWMYLkrVK3Ukutzr5hOW3mnPn0ZxDyWrL7+N+7yoUiJkBK
bkkkMMP4asBUTT1ZPwUxg/uGP+xhMCrtgDRFJzakxYm7Mm1eFMjU7SIlDrtuwim/K+a/eYsHdRx0
60QQSr1oHVlbKgwKEloZlLbAxw1lk3W5mzGQRy2Ntimp13gMougbWJ0AVkt1V0z+15jq12dweohc
jdTUzD3Z9DMzqU1/dYrwoAZTeG6CXnm2Got9l+vCK5qnF6nfsz8AqyK7UAVwlufuwo6c7JQklgK+
dsQJlajR25SUZz9Iox+aGr7Hcau9UApNAWgY25SYO5BzO7Es+kg9h5Fp31WJEe68utOOZjoVa+Gp
2YuWFcUiqIf4bkxCEiRbPd6R+AsYvuvMi9LSkKzU4dGzve04RHO3S6hj9A+yJ6c5OOFXScFLj7Vt
Xq7Ttq2Gt4EqD2RQndq8G0C4UKQY2i/UZJ1E5XffPB8WFN+u6TyV1bSHzw3RIh3ybx7ClYixaimS
3FQAsfxpYvHw2yLyL7lAFEh+/tLYtqtZgPIdSwD11z59aexIH1IC8f6P3iZXOyHX8tL52vRo4O+A
J47Po3PhpDXlGRZ4uhm9ullTfZo+q0WKYhoqwOjPRMPeKBO+AbCg9txPlD1rUXfhpRRJkWPh7W8D
8kja5DzZ/WS7nftp4G+TbzZWmMgZDzaELh3IeGhax8KMla02l4jFndmdUzwJlH4r5vtot0+u0Zv/
qUjBLWrD/46EtUaalm9Yhz6IcWvbtbHrKxUvuOwHLBHShT1br4fSKhqrvtOB3F6nzydKO7gNfE7s
AA99JKL7UlfrbeGlxcmN8DWkseG+Q9g8jVru/QyV7E6jCm+buiJdai5U+ASk0rqPEGKou5Ruk0JO
kYdUUJ0igHZkRTBPmkZP5GvISjzmYjvl0WB9G2BBUE/Nb41szYAK785Ye2gPPBJ3iR/VolGxsSqo
iI0+Gp0SPzpmkN5RyFWSEIFNzjMVaqFSpyPBaz5NNr2DClQbje83kzl06dGejC1MTmulVyQ+MT3C
oRobLzHBwRSm0V42pkG2AyXG1DfOK4TbgDyStjps5/LHvwy3VQxETg/Aifx7QXnU6H5N0W5tfJ2S
vjoI1/9pJoP2MDit9WpT1+5TJ/4MDq5/AnezThEHvBTsvA/w/cC8E/H6Jmzz3vMd/c0GGIDzxE+2
PZxakC3ddzlBj5OfhWXVT64VlltzNAmIKIbyVrXOnUm5xjfX83Fh6G5/gnVaHHj6zDoADOA3zeI7
fy47zEwDt6k3+ceYROjjKMizXVFzuu1r3X9gaRw8oQMFvD1Qj6UpgictV9Bks7uAwl0GZdMp1Zl8
Y/Uoe7cZJcUTT/Ksf68hZ7D7967XaCKf3A8dffcSXQlUUGd58uuhlCtXyKqAoz0rl18Ph/PUj8od
dR3BmsoW5dWjfmrFNs66NwAyvKoGuTemw9NAjgq4R4rtKE9BnCmXnloxa57VUVf1P7SK5hzR4jcp
DVvlQQfw1CXHU3MF+9o/H3VeEA+A2hNgTrqLGq/eUdBE/c23Ig72XVzNfJcHLUyrmYvcHaLGJue7
RbGlQfonSJwpXQJYU1degS9fPt2cODF29RgkuxDKvLuJmn7cwE8hLBpn/dXJgZzi3zNTDYQH/3z7
liEcS7NQnaC23/osaKVoZHjliW189w1lLyryIBYF6eBzOTP+f9l3wyA416VZE6hrcjyT8ySndBB0
nYEJzUhNZRAYwXlSSW4ZcQuu5Ckgyzywb5NJfkwfUQuRdqgB6uPKUER0kjbZCKg/d3WoIpMzD1hz
Y1e6f9c5kzf2/2Nx8lmyjQ/M4P9pusKaJab43P78wMaE3KOJWp4fSh8dS5eaw2HM2Kg7xnttFO02
630UNMlXfY9U9uhdRybt7CJ4Lqm7mbzCfCfRLrwPcwP6ytz12vxHYtTV2XAUhOAt/+l6NqAoKl+D
AM4d1y7d/LFGwxhocdZ/CQdyXCVdQpXSwvLw2gfgspdHsVUiQmIVY03ZTaus8zHrVnmeA7vBW433
HMh61Fq8CRMmi2N11QInqLMPE9u+NtFQ99VC9vvIKVdToWsLJLcRepif99AS12HTOO+mRvH/oM9Q
zLyonrhr/JATKu5nBNAU5zJNib31ANBt6sGtPxKLWHAItauug3gTD9zUranRX8iSU2dxVQMKmPi9
a45EfyOqVVPb9I8AnoOjPJJNAGIVZpzTbj4NhJQi7f77MkPMslB//l4NdvkGwjcOMBM0mf78+DXD
H1V3iMQPvJiVeEDTmRCMqI5DqlKMHI4XcrhobJdwb6gHG2vuyoFEadaRLsbrNL8mQBn4CWCW2Sev
qVvCVSQpP0ZK7D3GVeDu1Talys7xHk2pLqIVMfkuLsVvSW4TIc96Km5FRNBpPkNOnHz/jSeKBd8T
PRJpR/54vqo0ZL7pyKvKnjxjnK+aUigHJuyfqwRjZUC7pjZczgvxyZd+vTHmCmuc6THkCHk4N/JI
Nj11fTvyIdjEyUOqHlZqZVj3bRxnm//+KZD3/v99DLj6TM01TDw4qN58um3qYZbEBRlQP0AgIALu
lfEprZKLS9HOzi78+CQb0jziUxQSi84Br2ykTc6VR1UDnaQnpkHtJ2fcBoYShYguGN8/2cdZHafo
nz6ZIePEJ92PDk0+BlBP6ckZsqmViJLbxFCur34bsMlSXNdtM1ee/vN+f51B8qsOcmTxaQA5L0Ti
2NHd7LcXUzRKrjJN2ctBaQ+pktkFDqk7aVZ2bHYCGumPv/Y/H8oJHslWZIfPc387/O00avZKolWf
Lzb3G6WAlVMoEP2lqrOaOEd5RMhQN9vhaEXtUzj4TwAMqcrN6xKdR1LirKAZCb/mMz9hHhE4Xg+y
O+KR20DzRgQnmunRwFpeal17m9zav+BzQ+pjFm62lUn9SKiEXGpdDGXAd7LnItH30o77gLBs4xSE
fULtQxcXshKrdyguYkvNr7KSs/5yVaShp9V//+Je9Zr/vH8gu6urBHh0niHcz/68f0R5rpEapqc/
cPPwCQtvQDC91Z0juqybxqtiWEf08kgPVCoREIDAx9wspfG3kT66H7ykPEpTMxLXhLxCCo7mmgBa
5yvIZph893pUF3F6GCMgbcCD7ghCobIEAiTUBpJSpt55RJWXFZ9tL107cx+lKWuyegd9JVqYmeM8
6nNTwEnapJGSrqRNzothZaBeCn5N2vrE36esQLZOlVnUd/bWXh7dGmkTMMc23KL9hRyw9TKprod/
O++3YSvux3vFZfseeubn6/+fL3d79bLmkTiK1d+muk1j7xL+RvtJHZQDNZvKQR6FYf0KuFe5+2Qf
5mk3m1Gx5gc/Mi/G8Jzfzv80r6eiHbVz2BifBvK89Eh7ma9a+6hEOLxbYvL/GuUVBU7BexfPYdBa
5t6Le3OPUy7aTy4Ft+AsUB7ALgedIYYDlBqhdZ13OwN/4yPqQePdzXQ7TV4zMO9C7wmQEzhd3sta
VZr+tdGtD2N29sMAWzV4Vr6KLuqWuE1KRN5MF0pksq6EU35xkHNcJWPFnqot7UNQ29ZKmStaXVxT
0tEhwH8slEBNngYdmT27jJr7LApWfVJ6J91DaQg40KtS1/6pSJqP1MvL1wjsx6EtuxEvM902DGz0
DCrYuHJu2up3VTtFc919+dpXWwXN4TAvQem1/dkYomo7qmKiJkYJn/ocJz5BfPuH6n5EzlATQ9AI
wgAZvzjl5Gy7yKGmKTbmJ3o7XQrTthciqpR7abOiejqPoXM9QZoIb7SbLCjble9H00VeyfONR7fI
g6Oc0Q05/0GcemvfK/ulcCP84nNFMGkd3ADHwaLmyvbwe41aifOC+6Fs5OjtzngbAOKxAUof7m6m
Xl7kdkO9vdLNJmdr/17eu9e28rlNZgLP8cZFtUI+16/9+eFOziRRHM073ky3x7/2l9WAnHdbHHy6
3O1c/gTIVMi+iQj2/1gsSBHlP265FpsrMf/THYvI4lxe91v5nFElgGejuP5uVv5WF2FxSApP37Rl
9HOo3EndWGVdHK6HvvvWFBStcKdUv/uK95xzF3/VAC6uvcFy97Vr10cWuLAEKopOq7gM9vCSBdgJ
0R2nwXCfRapvSKpw3jNtVmW1TbEe7MB9h9/7tfBqcU6gmj/6rv+BW/9/aGHPMdA/l6eWo1muCQzR
1FRNfPacam7s6IOuZt9FNJgQsAZx8WIYHnEgzrJHxaJ+l+G5WCbKWGbLVOSPvsZmTI6mvah2iY78
mOfa5iYuyVaKvQlBgbH09vIICNipUyccUbOdiCfcPHkoG4vsfDHB2Ot9yyMoIbxdqXTVvokblSrj
poEfN/DIxQvxjIjHrOJXmLD1smAZ1A40dc8K/YMvaPCkKnt5JG2TqUfb1kYjax78NE3OBY7s1ws5
rFTztcKwe4BIXL6wCLM2thNmG1D1ymszkoeemF69k13T0N4UxbVOsqeSbIWA6qs7qMYZ+vdjrUDO
/+/LAO1zGNlWYapbguWBytpW1z47Kz2S/4eCMupvoWKh6JwpX0gZyh5l41lDQoAmOvM2gSqx+1eP
oUrNzyiyx9CKsseq9VMA3OnSVZAKXjaeL86UY3VhF45Elb9aveKd5LXQVstwibWEEszq4fYaVshn
6nC/kdeTdiWsXmBErZpYnx5bRA75+D1333qWRipwM20ST+iXJILlE/Zd/7WH1QPNz/yPk/R3WSKc
r3qPiphvuf7TGE0NlXeZBwfNBlZToaRgivzhFg4yp5K3amjx7yGiSlxc1zKQBCBERHV4i/Je+deT
wrZRExQOxMWeT5DXVZyhPc6v0lCKmJAXAu789gqWUp5D5BeWRZk3lzQt22MVVg9hrDYXaeJHMa7L
wIjXsqt1LvJxQeIPiI2MtjiYXvUzi4v83Buh+zgYzlPPr+q9mnmw7cDTDy138V4G7bHr3OhpSIPk
VPXUHhSzvUshMJqjk2wp+xoh+ybhCs9dvjfHZCOaHjDev02gil/dqhlevLjDx/4U6J2xx4/9q9Fn
OH3SWmQZoT0BC9RKVtImp4xNauyDOtDuYpWdcwUT7E3/LkGValOOx7SELiy7ilIMm8qAaSKq0Hij
DAPpwQ5G9q9z4JeYF80PxF3QB+WDYyBLl/Df+F6L46QW6pcwRQeXgtBDV7X5kxjZ7KtR9qUcLQBm
oYKmZt+MLyQ/3KfEXL5AYEGEHRLWNgeH9h6RhiDnp4Fm8+ssTBZYnO4iz8XJHxnVKfc4ctv/oZeK
Pp362XfFr862pNfKdXTnGoX67blg+X1RIeCYf3NqdjRG4YiTNjflRKot1UDRRtr6tgBpQxXTfeXw
nLjNC5yi33uJdyh7o9k7uEKApg3anT+27hu4hXXU6dPXyCVHuVcd/yARdAaaYL6iV+fMEjyQMrG1
g7A+S1NjRu5dh7AFOK1/bHLAmgQ/4KRD7ZEzywp8aZXm0BdUna1RapB2Qbig3wPpMAk8k0ciu75f
RCVeuBF8mTyUViFqHRTFPP83a0G2YRJFw1YONPPodfZ8tltVE5IMsYDRoeAoVbziyRyCmXjt4Osb
M/XiV4Ls9wnotBUBQ4hm7KZsPCYexiKDeBOa2epmk0fOPPp/2gy0afaeeL7NklOJkY1wfDt3FRS1
SgiytdfoiqukWSc25G3hUVk8b1a8eSsjioaaUI0Uldk02kl+UlIQEHNPmqDGJzsCE5SD6h7cE7vn
sc+2zMjr8aOsEv/e9I1y0wJF/ghCYGksp549FD4I+xklyr9M44OxFpkThw8AUIwLGMiLtJMNgzTc
aPtb2dXZ4URT+mFFzoIEJsTyqKWPLMSJujEInpu56TQC8G7zdLUEKQKgyVDsAlFZpxgezj6wmr0+
tBUfAY1i8tkkQR9R0ikq6ot9dVdFGoyMeTSYOrIb1LHYKiwcVmOElghpKtWuHpL8rsni9qJPZBiz
YfW+9ZD3w8b0fgpRvhHTrt76uidHez6ppDB5KXwRbZBnabOFXsVslOShnbFnujYKcXhIm/QN1fPu
iqgaFviwS2OlW6ZDFIpcfXChqHX4Wb1w4LPK2E7WEXG0yHO6k4EfNc36LQkwO4esHMi6AkTl5CZH
L3CmJxyacLbZyPteZsHgVoaVOTkRID20NQOzcQ+apWxlr4Sfd5ZHSIEuXTUXD04SEpUgATuG3zUt
5D3XoRrqvtHDD3nftRDS+TUg++k0UNtQ6PtP92eUkS49YouwiJBr6dQUHJib9492HuUrv9LDl8Ql
0NvEafBh5uKHTaXT9yEfdx3gVJ8sYHSagaW1MR3RdN6DbJxSpHCjxFq1OxTspE1RLO8hz7T3EBDk
9jqgtK7+UJTdnZu5KvWrEw3FtAfZdZpZ90T2q1rU96VNcricN0+5jso+Pw/1eoqcx1fsLC811Mkp
rJJ8hbqFuZwiahJlo+GaJ+3rgux2/+RFJRAYEVd3cgz9iPxYaN2L7LVe1j2VVfTNSgJ1qRm4AAvH
8k6ycUv0jR3SUNY3Wyti5dR7aCCmtTjc7HZsz3u47ievBGNVLdmBcS+HWDxY5A/PRjlZzVAkqqLs
IbbzZksiSPI+Gu59Y6XEvnCxnts2+ibNUQgVKU6bFq4oszq+6IuIm9lJZJ7z7DYKderYG8emBjJB
h1HXnOQ9HgKNbF/SgB3NZ9sncu1LrgDlzQtuBNkwuuciS0kpmwVVUOoqZgUI/5HcJ9IWjN7j/XYo
GY9zLvAMO5JNrJPADSXmn/6ggB33oTsh/IstlcN+VLT7WOjNXiPRe4vqjbIu4WefbVdJl3WlhD/Q
6LOHZvhOjHcAvxe2pzyqBZHVlmcYmNnXIR0e5cxQV1+j3nVeLG0cNwrSBDs3UD9dCyhVjGu5ONsz
ZrNPNLvcyENziKnakIeDCaEV3NIWYWONBPLvrc0nU7vISdmoQ7yUKRRlgf7AfUeY50UFGUxJTiw2
LFurFzht/CHRLV3LUTftee571kw0ZNR2Kqo9REa9+tytU25pJkCIheySEJ4d2o51iuzCr1zZiSku
/oROuJl1wU/ghYvW62t/gTz4gciA/SXyEIEPNQe0Vl0ra8vTvAPJe/lOcQIfLtKSnHEtiaE0j2CV
ezfXn02I04vGLsavdaPuwX8rX2LdRIrZ8J9FHTjnyRjXYIIobaJq8MMTdXrUoVs852rYra0W3fc8
M7MtIdhxn1s8Ycb0IBuNeN/1SHZbSIhUvNLcpiieGNaaleEKQt1no0EwU2d2r2zwAzd7M4iAHzaO
ILyTAtZVKrMFDdFTiTY3uZuG2y5rvt5M8gi1dzLbw1y7V1JY4aFpjF9S3T2RiBM/N3ZY7qXdn+2R
qpyUeHwausrY96TsrCqATMtgDPIH3Kv5gzxS7QqV1W78NTrOXWmTo25CKkzvVdO7WSNGgq6Y9WCI
oT5WBICWaHmX37pKWU6FSD9GCq83tZ52W2of9KfC8L/qEytg0kXvA7epHvIxqh7kkY73a8UmWyzx
HPE5IRP7a8QRCHAD7Kq4HWO7DciTxxrsGDpF2Z0ckLbrFSw9fLJZogG4rQ8ujzEydMNT1BfErEvH
uHaR7eqvXQ/HNUSN4tBXA3IGUzXum6Iv8Y/Y8Xkquh5/rMpbZ7tMOe/QnuvGjlaxhu5sEUbGS+ZY
JR46tGWrP7tKJfqNN+LkSr9CO+NLXKbGs6rn4UdnmMMyzcgoNlGb2AxlY+7zRK33bjuG1HCqxSPp
GsZyKgXu4DAAQGGXyalzzdcszNStMfekCVhSckrsNloCVK02kAJV2PjzsIRXQd3hD1uVR6cQwQVa
KFhZQV0lKc3tR5AmpJOJ9lkLO/tQqEm+1NOy+2io2gd+Fw7HUBfTU6ObRzd12g/UyNPNEILrlqeT
v7NQ0G56LJXoTgbucVA4Oxmsl40dZO61KwdyGeG/zTETL0D/pVxrSms+QSgE8d01bwm/z31KuhVS
O0HzFhlI+vaB4lxH+Sipmyt7+yBHVSpXMiN1ns2m9M5ZSV5fNKrHHMo+qVi5dyZIGR1zQTR37kmT
bLLsYxyEcTJJFDxPilts48Q9q3EWrko9zbfUFdSvemrNyPgK4fG5m+jD1waRygfZyzwdWGkZXWTP
Uda+PbRP6OKBjSvLlVEIcajHXhzmiFW3oPbkV18aw34Ar1ehgXqbKAc+dVs7N8gNgyjx7/XktL/N
/ds1m5KIINUZAeuQxDq1uh/eG1XYAPl3lHidsG5ehmaUrtX4bRSt+NF0/KxMA3AkzrRTGSbKR+1a
1XIyDP/Sz9/WrlcRiEgK/NBoZW40dAjuvQGv76BlKdWCBKcr7iJffCs6Vb5SPEt7GIS/7JmWwKft
vIvefW3SMDiXA263ohiqb6AEH+xo8F8tr2axnrEHq0dnfEX+YC8nKCKZ7/7mcAopUDqIqS34ffj1
t8wC5Uxu2pdUEea6ipx8pwVJfxEDKtPyVCeKfvh6WjyhPGtszdZONjXf8Y8J4Qg5wagUbzk0E9Ja
QOMeCmOuzpvfVZ+Y90FOfSKBPkC2EbngMgtcNjL/e9ZI2Muj28CneZ+6cnIZIifvIGgGc4+L3i7w
6Xq319BZ0M96nsUqFGq8sQCf3Nfl2Hw41Sbv2vhLLQxSYBM+pkhDvwYnDyRDe8QXirBV1pflWk6D
0nJwcaI8ewKsfmbA9gubsULz0K72oRrX+1u3m20QCFoWOPOh7F8n/nvKzVbkIEjzGG26v00OQMLd
V1ZIUhlFy2Fs8C3Qkb1p6+h7UFjZ0Zx71ehYS+SXUf1UPGOhhDyygkXepIjJzQ4l/jzWyhKh95vL
yRnCfRmK4Opkclw8b1Edvl09SLcTrv1I8ff1PPmqEdhbwU7p1CXxrjZg7zj9OpptihmV/zENaqfC
0YXKarMtmRvZvTW5T+J7o/28WT7NoijQWk4NxbnzdrGo8voSz7lxI7lEpPM17U52wWWYLC5jdwWA
M3sWlZORd6V8wNRwFqUxUeKOEsBR0WDuK7mbfSQl6IfYEz/GwX41hN+/Zj66H2YFYBUNJvXYouEH
kmgkKbIAiqjbKRnanhYuEPFTTsLsfjWDaTqLnl3LndAS/ywHGqVvTmq7kZ0xMuHeogzYw9ZsdrUL
daXxqer31finRmleACe9C4OfyOgS61FidgXBNB0RChh31dSnd5MDr4PURCTQeEB/S4aEGZzEGunc
FK54VxFLWbmZNZ5aQSK5MZhrLaw2gefCD1Gm5hsUNpnxHJYOUKq0DB/EnNWnUZaDeG7+aCoJhb9m
pn8DFHYKmth70ZrQvLNUYOZElKsX0/EudSaKL4NtvUxqml9ssOIX1XZYKJQGKqVzVw4gLnUPaaR7
kCYFWVcqvt1zY7yxWyYLQCt+aHH9VqUexS523WwM1x8gV8TTia0hpd7hkH03870zxeWPtEO2o3G1
+DHxlHLLW6/vXMLHz0GDcKecUo9i5qb3H5RyCDSEbO8wubpzgMdkI1w6NR9Wl97L18UhzheVNeoF
PiaMT5h1D4OYfjU5yU771O8op/jH7jpDhDMpIsO/ZNuEYvA/k29zxp5wQT5q1JjHME09NbqLhjJ4
ZakHImEI0vtr16kRFgv4T8jupEXZMvKSaSe7Vow6e1er7h5nWvBqNUT7Sy2ujnIUjts7Dmn7gVtp
+Mo2+GGG4Z6vFyLs7Kd+fJEnakhPeaB8HlsoqtfndkrSWR8riLDMD21pA6JPDLESx5tJ2kmS60u8
yY1A4XgIouZiVm1wR7rmV63pSB8tx6Tcoir6ncTh6b5V6/SUl/xQytwgFDlC2Y7j2v0xEnLVYVKy
djPqhxZP8pcQybqlOpXtxfPmjaBCqq3w+mzv4ry4K7SsecSrrqJ8GEfwj6ncF95IZktJrnXhWtFF
Nm6bbFXygh6uvbDGTyuULayY+DrBUaxZLrsDUA6yzm/1nWLFw1E2SJokIyp39Ef3vQNoiFKk95p7
drDv0chE0WpyX0N9dDd6Zgcbfe66PVRbvl7uVo5WRvKjyEznQZ5qJd2iVXGX4fgoLkZiXScJp9AP
hRFPiEtzCdQCk/sMWZC12vhrz2RpMs16nX0+utpmLOxyDaBMAxlBYSi7wrA+qFFOVZocyl1EouR8
Q34EVMBqKz9JYSuxEDoB6abU2kgfZS9H7ej0p13V+9Fi7cdcPUl6OdeYNcOkiZzV364h7dI0hGN/
wFX1koPdkZsholgA9Fsiyraehm/DlFztqTroa9j01dad7X/Ol/auglxf+Ww5hOHt264li3w+0lPS
y/WEWh0lxlk+jArgixl/df3ezitPkJfGYerLvTQ5tuOe5Ve28nYNEb5tWaDTQHilf/s/l3dyQG+s
n0WtBayL/lhP3paHbdxr+J4lzOcdp0kPK0PtAAdELsrUdEFFn/CPshCCwHP0a0I90m7EoCvUauLZ
porsGdVt/PU8TXTjRQnScG8WJtUlqap8xDqYF6+zHg3XiB9Ct2IjMNuFw0KOrXmBQ8vt1nreiV2v
ut6Or96sfPFP3UatgdpN4rG5l4murDeUs6eXfMsp9JC1H0WkVpup14eVtKW2pa+nqK3XWtmtSc3Q
z5VUGElspOrcWVODatInnOYqmBwDmEKhmE9yyr8nDCQ3slUGNyAVsgfgQ5Nuh4/6rJcdV9wT8zR6
jpSeiv3a3nViwm2XNYP3kNqpR5lReh4saFpE/UExJVCufbFg/dAcxzk5TTb6vPGKLfvd6ztUf2XS
2rxBQ3gpobSCGyX5jzEBGkJ4yuQp4FT90V1leavtDG84XrvSV2jGxTEshL6TvWrSuaE6QAeIE96x
CPKeZEOC45sxiJKyAtd7mmJgfize7XU1d1uPFYtZKF9MBA6rpV8UwMu08Szn5qHrIrrcKterQVXG
72xHFrWkpfJk6J3+NH0felWgSzLm6kKYYbcbmt7auJUrtibcdrJV/oMkxYvmWs27j8rTys7EDxHW
5kqPUrbXYdwQxDDFg6pF9WM16xpoQXs1ZQhrXGc0Q2M/yEE5bT7J8bQdtR3FPTtAEsooB3YOtkA6
GFZB+KRWKjiS0Z9INZvTHuTwdWapTdNqMIx6+duZcpLlwzrpERQYcKtdqtp4TE1zfJ9Utvq4j7qN
7FIv8CXh5nWuw+k6C6j92XaA7fchG8W5YU3Dl3HqSKP915b5WbAlQlpSxtiYykJNJtQOyHQdIpal
fR3uPcRA97IrmwkZW8JKSQ57pZj5PfNEFHyCYCMPYzJSxFIeyjObDfHN4r6pYfkkQVdf/BJxgtK0
ux8kCnGgd99AaZIMUBn1rPzb73yNxxMsWxLtOuULoYnuhx7pOy/WHtMEqEPqp62PSqZFCD0k2u9k
VXDEV8eCqmunM1jxfq1XmfHSUcGQJpaKGqlqvAz04rknx3oqbuSYOs+cx4oq1q5j//95ckybM4L/
Pc+EGr7oAlRY6hidTNSQiaiNXrsl57q/4zFQPOWGC/9nTu4RKEmb+AQj0azbNDS/9WQJLcY21c/K
VOVA/8t8rZHBDt33h1ZMxrfWnz9y6LPEcsP4gaRLZJPmAc0IlkJjx1T1/GiqOjB2odXwBS1tHoXz
tZOoP8E9DV8DDbeJ3mv5vdYg8ENKT8yi17R2UZlagOi7X0eDyO89pQ/ujTyd02DmKbdReXQ7LTAL
lXoyL3pgub4YSkO8+7Y+3hWIHdwNaHe9DyA1g8xMv/KYggiopehPcnt+5s+EmKFdLHyk8RZlNHXP
XhWQqhW36sZFI/VZiWLYyEGN9Mg82qk19Yi4I4zM9hp8YKBuWiO+WJTXPlMnjyMYysb+dqXaJnsb
PebumfkLytOqfeXFSGq7rrH0OzAzhezWNh/+3HSOMBoQThxeJ85HsRK9anyTgJD9M08elZP/SO4Z
pfZF9cptv/5PNfscqGz4wZK3W3Shmzwjz4LyVtAWh3oI1b0ZghIr0AGNK3t47Ox0fBwSmA8WiQLS
JBtrKJd6ULcn2cODPTxeR+UJQcUKoQPTdLtG5XL7RuB+d7tGaDrj3g2qV2lKuZU8aEVPktBcCky6
tr0HcmPvm7m5dVPFfwtV5Kl9WVEsB8hyV5uNOVcPy75sajj4FCuVqMxygc9X/a0fhf6l1E2HgnQr
vdfIKFtptqK+mjppGKLROuAsDeItqLWSejMgPDNpyXacneu+TqZSgO7UJkFh9CWwXZhErUB8SGTJ
S5SV+laAcVmOvZq8dFYcHERmVItrN6BKSXfzF9krFXJZ3RJ8yIQY9L6KgEXKo1ujhA4hEtmPiGU5
15k1DNZ91DRQp4oWJWqlffZcC9aN3/QvYR3Vu2pw4qXsRsJCplMHgVaq6fCSB6AYPNOkHnSebKP1
e+gGqFCJsPqXPnSsI0iJ79ncy3B3PETR+CrHmjIxTm5YnOWJse8Z59EP9nIsMUPrsbSVjRzLi8K+
eD6kgfkqiBcoT032Uw4NZhC/oFJb+4hSLKP4PrNT81nOQ758EVV4ROVr2ygCEGZ3VkFbw2hoRfaC
shSauIQqyZ3PX6ageVNzt36QY05EUqweocsqB/mZp8vUrSIQLZyp2ChJmayo4RvRzTv8BNkwqBsz
QnEWTM4+84rwWPzZjOOqU3vtIM1TW0EME+b0a1qkUTQFwmHV+qGOuvt8qhopzJmaabpP9OrxV1ee
KMfl2VEbqRsvMCHZFPAZCtGjTkoCRLHikU1Kj5UYB6N1hqVCMB3BRMPlo5qNfVkh4XCd5ITkFasT
zsVen463Zhp89YjQawLwVf9/nJ3HkuO6koafiBF0oNnK21KpfPWG0Zbeez79fIT6tM7tMYvZMIgE
QKlUEglk/mavzS3ZKePxSP4bHrhbbdEERmx+7s40WOyL+yDy5yFaM+28oFF+dQXoNkq+4FZ7nHzy
wUpO8hD4wKS7G1tJHp22SW9daZk9haM963H8GSNPFSVKTzYfdm6PwyW2EWvCQWeWtYzqt7Dk6T64
wicfQ7PSy6cpVqNH2TLbZDUZ3fjM6oWtRn6K/RKphqrMV55OgTycFGO+Y5nXoIzHzRim/ipyoyDC
Nh2kltHl6MmafOeWqU2l3Vepm93aWuVegtSZTrPv0VVexyl4gGfG4zRfL4/C5kGMHgBsXkKGoB9N
BxSvf8nQLT4laJYECH/LNyFjnYNomtP57TrotHyjubhNmvMuStqu+hNsUdMzsCmp6ks1H2Qcyf3Z
YsY4y6Fm2fdiwSd1i92HyVl/xsp46owI4mFGs2yLcPzieQgaaLn6MYR2sxtat9lEcPtk3Pes6cOp
pmYn1LLduCYadSxUghN2R/2yKUtz26Zd9zTaKY7X2i5wGvMqI6xQELnvSwWV99mrKcpUlZqSqPeK
b3dPJiC+R439/60XQBBUHByelnJykMY/O4C1K6sd47d2QIgvS/Wr0SYxxEILGgc3Ci0NndfgqwzW
odM+V+ijywnZQLoit5qj7LNY719cZXyXfT7p2rOuoz/ZNqH+5HTizZ+qH7qXdy9R6VvPhbWplQbZ
aC73qriegkUOfVZS22jQ5s1ODu2QYt0iVlJzs6A3nTz39Oc6+ljL60Qx69U+hDpca/rFmHdG5bxb
KjLjWYt64yxbvtqQC2qGfq3kbJbc0Kse5vGyM5/Hq7X4ezz5234tOz1jqh7s0URFLgC0lGBrPDmD
gzyriBdFX5hPPKTMJ+QK8K0ZXRxXqkA8ZZruX8Yi3MlOOSzQBhMXU9Lx91mif86hbl3lHL0w2u0U
44p7nzRo1ZPj6dFZzvGU3EE2lhc259f864Vl04+iU1yFr5bVaZdKVDUGToH3hlzKL7cypp+B8ZIr
RgLzGuax5ujTZxP6LWgVA/ARj5lNWYnpGOfeLL/NJigHIXkNbeyBetsRb16R7vysQ/5hSJ/r+VD5
mDK7CgiZLE/SZ1xJ6gc9FCfZkiPssrZRjTebvZzldml0qkb3m23aAq8NO2fLHJctSC0ba3sbHzg9
DuKHzhn0fWp3FxARA7rR8oiVs3/W1E854haCiBg/yDYafWuQcepRm0Mybk1sTrKoHFZq3naX3EAk
NUri8nOqjWpVqmj41bXhvffVi5PqxefUq96u75p2LcK4JAeZQBGJp5pbqKIuS7convL5YHoNApxT
UOxlzNA0Er5sg1rHf4KWlj95JGFBd+SYKs59clSB0AM0hfIs+s7ABpeDyARCeaLBaHFu1hpmg4hJ
GBcEmK9sXPTDPVQarfkQale9Zl2wkNMLoOL84NMlv2gIJj8mKxYneVAcl1SXPEW6mtPc9BEuZHe0
vA+qh/b3cOq9ghXoP83Ab/cDldm96UXfuW/8HBDrIe85TSfNC0J+wXn3DOEXm1gMF79meAzieKL8
Ep27QbkdFTXLMhZY5YrnEZul9aTY1ikyau0Qoqc0w6r9K5ILiKj74LSwoR9q+zNIUmejRWLYanNz
tulGJUm8Y+Fl76NOQ/81psiOCWK2SCbPwGVbMd5dP3uFcCce9SGLXiaqqzJcx0F0VAIcjmXTN2bZ
3y41/89JaBNmSzFVoLdIThda8M0KhL4qmsbg1zAiEojxA43ig33lp4k+9mNnCvFUlt5JhpH57nZj
VdVrpMbLj9midYE1jUWBeQjfqMTcZg+6ThrRTtvHxEkPA8WYT1IxKHiAE9okxeh/GmPw6PVg8hRu
oxfS+EjzzXHUbrQVP4w5uekHn+W06SNRfASZZrHQmCLUsgePrQuaqeAtT6pHAqVjx3juND1cKnN1
u+pJAY2dEZ1BzsYvPF6OssxdhcFs/dKIrSyOw/Za9lR53hpQ78exqFBAnovpBlwYWGBVdjFR8riO
o/iQly3zOF0jgQSUaX6Vdu20XvmJe1m/ty3EXWVlvZu8TyrbPbnPuuaOOpWIMHLRqVDClQAdsK/H
b6JTEUbVjPE5igNjV1CbzLeB7gS7DAbQaRLUEeK2cbdqE5jQGpqueWg6KAwIsh9Jrmoa3zwZy8Nz
4ycU1GgJc/Z4KQrcYq1ROVZFjo5Wn7ovIbqOF+EmJ9mKDXN6mTVP5i6n69tjnqfovA4R3BoIa6e8
ok4ftrD5PM1U+XblwUfquN+LTig/PK9eUqwIg0XDQsfpq/E7vGOkYMNevKEdE84AoxJo7tCt+3Co
nidlGJHSKpGcmJsdPN1HVw1Wo6Y1pLcN0JoYV7DLMTzvodCd7tkHWsWN/Ckcehp9Wq5ifH+3sk8J
iuEcmCWURTqDOmZErP2I3TE+xVAKNrwuRa3YaJZFx/5iKlPzUrSqdgOB6UP5K1PHFP0Aimo2C9yV
BIdp3YB3k5W/a1Vd7AxTgHkbDOuzykm51vVXfsXDOgkgV3Nr/aV7wQiTHX1NtBwqY1UbI3dglHEV
bbAP8gB9A0CmPGUgp/lo2YdyPvzd/6+h9/m45HW/58ugnH7rrjA/9ctMvzq4pi2GIu6+2iqwEBu/
okX84JRoSwDUDi6hqwRfdX+Wm+1M96Uq4T+DhFEvpMe1rQt/FAW2qj4qEerFBl5rhwoflyuSU902
cANWzEODfeoc62FDLPkuG5suQzMVBgPfwwT9HcwJym0L5PljrKyvTl7GjxUUhucsNbZoMJfsVnGf
iScLJDL3PWvdDiSJQDG0J0+ve+c8FsAY3KBfiZECZAb246kBJLFTAz3fgbtRnoKe31DBuunViBG+
1ow6pbbmVe9Tgei2bon4LOamgpBy6eThK5I/QEw7+0mGm2xwcUVPg5XHWuGdZzzemJ7R7WSv44pf
kFTdB9kpQ7LZ5P3RhP/+Ogz9tHP72Fmbfat9khE7t50nnvVM8892UL/Eg2MvcrWLZpADL65r0abN
BxfdU5pg7Kodqrox1EyaEBOUg+JRCUfgKnw1wsJ/0ALy+or4zPLgXRWjeKnrTN+AFcvXNR/Ai+HN
SFq7CpZdrYgXh+LEg1lEr0lfo0Lc9MNGqYxTKxCd6WaEZ4ZADQDfKD6OM0gUNSl/PyV4JMpeOS5q
MMlgAXiVrX7UUUdIgVw6pXsFJFwcwNlZjwFQAL639fBdaxFV77L0i2dGwZq1Pcsb3VEf2kLoSzmi
QFVOyaPvDVmrZe1Qj/cmUB12ZeuryUW2qcb6sVemB6sMT15VZx92pAWgxWJE/g0v/ehNZ9nzGHpt
bat76IuAGgIfxEeXCG/NSlTfGtVYLQKf/AiiX/4CsxzrR94F6wSz6a+hjjCFbRrKQwSy8zAUPGb4
/YsX3Ufk2SiL4momQbRLDUU5u732+6Am5ZNAk2N/jzcgLxNzwA8863UYCMPwqUz5pQXj/MtLcZi1
1OR7FpLRsyrATnAQ403Xsk9UB7U/WhMvrOqp9dTgHonGted/swvk+nUx/jJ87zCSjflS63m1VEff
PQkR+QslrtqFCtn4LTSy6IA0z7iUzSqwrC2YFap0c68eo08RpJ7YgE+r3ijc5itbs53dOPdaOgkj
yyxJ7sy9LIZg8Tb8JxSSE2+TrqF/VsRXeaUCK0srr/sXYDrjy4gotZyjG3q284rcurTD8BVAV/sL
nwVTbeqfFIPTxRBrxasFnWZdj2Z2TjWS+yJIs+1InveqApdcjlgyfo2dagdHr/mVlmLfk2j5EgXY
q+KdO11jPYTirKTNISuC8WyqcY7cRau/GnOp1oG6+dNql6z/ml/cAn6kVqy+NUliAyZwc75xMMQT
qKjbAR2DR+GCANYjeyNqPkdg/N1ByV4AjWrhvrSb6ohaTU1Oa7QjSiRmXB3lQXbdm5YeAqpy0C37
15wsgVWhla6y4/GRP1TzoQZzstKqvluhPJk/kF8Cwia7tdqJ/9UTsqdjxc4Y2Qur5dVlJ9EMN0/v
fDb2zkXuszrqm03ZJ+BV5xiC0gAzslr/RDDL27eyWUWRgwohgNV5iCrwWCL32FF80cIjFfHZpmE+
HX1tPp2yept73cOtp+y88Nh1Xhls5Om/xgfOZSTBcnXNehOSHXmfVCM7U1MEUjY3w8avd4bBzUHz
Ov9dbXVjRdJk2slentTlYsrb/ix7Kaqj3KWoz2Isy+f5kkOjKW/ykmE7NQvZlJfsqX6tZNNneXO7
pGyilbAVJsY5/AbVQ92QrcIgnDJAqoaLe0ye9bY3HURf4W8g2/eDnHdvyrN7jAXLrnabMxUeE2r9
a1Ok0KONznlsfdt5dOByJVY+ne5xcxj0RZqAmZAj2N86j8mMSmzIxFKh+meqXvHR6FbXL+Q49KIN
irLcn+NtH7TOuZrPNCf6fSZjbJV+9/417n/qBZTg3K6XJ/7ZQ80VsXL70AzwCVEigiHruGhUL+Wp
aU6sOuTpbYAcSzFPXwROh0PDPFUeKjlfnv5rkrSJKzTRrMbATiEKKNUu7ADqpknlP06p78PZ0FhW
VsB0ysyl+PinY4xt/wEy+VIOu8fdGI1Z7hez9HYcOAvZ3Zj6GVRxf7yPUyI9PNTh+DEIYe8bz1U3
dq0OBz12h0MnzAyptLk9Ock42zR65vrebxYZ/XKoDN7G39q66evgAgGBovq0iNRL5mTTVz+3qrWa
ZA3eXWH/rGvNh4x7VbEQWHLVOkR1lnmJ7vvXtNYUzB9RUOPL3qyq2lJYdgRGvaP0iNGKj7swYN/G
OoKyvI2WU1hcupe4eJENan/M6oWClYeP+uZ8TXkwErDFQHi5q6i4wnVOPSdPZ5YsNmmZSZIndvll
ZQp+STHUVH989Yy0uRbYBF2TAq+Yohg/UBBAnXBTBoX62rxiBt+91l5ncI7BUfcqsc6/zy0D4Uks
3y/QtB0cLXJ90xuFzv4K2SQgSz8ro7VPepgML2EFQjNQ2T2FkTe8sNT1dy0r8JXsVeo8OdeT+012
JqWhsUQ6gktI2mU4VRvN8C/G2IFoNEv3LA9pS5F7IbwRdwkFQ55b+94vz+yy3almoh/aNlbbbaOE
3qrIyK66UdEdRUeuYuF5SnuUbXsOyrO/Yk6iI35FZpKFmIGghm6C93GM8NR0tn9pZ78neRA2csFD
NJWbvzogDKD6VDrq4t5Bfs+/pGYWnfm+LP+Ky8t5Qf48olyxl63B0vH7weZDEnok22fS+nwvzByu
1j+0HxkXbNKgot2JRIzZG4y7h25nDuyh++VkTF7zz1gZ+uvqeuAfNausd+YwxQpsZqQrhNdiFoZ3
KkyEdqRM1+c5RljxfEpbnmUopS6wOz/pQcHdx/aMBwStzAdTn3wUdcaV1inFgzV6CBFrYaatIiXK
AN3PvSbrh77DkmriiwJWmb+uGsP3UedrlJldupbNzBP5CimTcg9uOHo3tOinPkObZGcsnviV2K+M
8R4pMD6WmhK+g2V0D1aHnKEc5A9lxe2q1EE3cH1+1skSPGR9lIOHwDtXlKOvjmVRT+M7IcN1Kipk
aa3w9qZ0XEkU5csN+lBkn2VsxY8S0sAapb4SgcGTPN6RDmDQ/4rk2mcUd/EjYOH6hpf4369ze51a
fNyv0Q+QxaArH1qMwvMFiebgWKneaOHcqwANmw8wG5tVNiXcJ7Kiha6otNEphbB6kmeNDE6TxeZc
R+v/Nkj2h7Xe/B5/GyUnxCkVdYS/gOb+dRHZfZsU2UF8ag85O6Jj7Lb1tmvdFxK8yjEwB1Gd5WnY
Zz4MK4IjP0huGpAaQPvZHRg7iI58D0KPbEjkKceQ7Mgizx4G90fjeNFqTiMW+JZRdJSVyP+5KCm7
AASURzlSMYINVpTZwXQH5EIgqJb6jCat2J/fRMlu7T/dtdor/cOf5hCiU72QSmUaakD1KomHZV+K
+DhoUeNv77pmjTHeXiASVFke/jRvV0DPZ0A8Ju0hdU79Vfu0hDCu8lBZeosDewDcPuDu1QW1sg/t
CpObrDWuWZ2Y17j0YYwoHn58f2Iu9+BVHdsUXudLyY7crrzFqFNhvMdU1fpw46k5yivJOPfVVQ1+
HBoRMw0tjx4Vu7q9ngxVjplRnm2f5BwcWw9kkfR9yB4L8n4xnIyG+1XnuR0r1BJrCAQ7Wl64jziq
laDYNQ8YPX+lFNFw8OeJhRwkTz2fwqMWOfX6vhqr5pXdvfnX4uzecV+w/d9D6hiLJwBd7Wbo2PhM
4Bv81q8uHnBm1Ibng9U/+qMYDi2PeQEwjViZ229kYM29bNlxVV0yQysvtlv+GHC33N9DcsSo4/PZ
oui7GwVSxHFXKGdUVsOFF3TjezJBpxxar3nCM8RaJ4Xind2m03amVicHHQHnU+1M/tbIm+pRMUW/
itIwfZ2mkk1zJ5y3pB26o9Kq4KMokDjANDn46ZCesD3RstA96Z5PJ1LBvzvlCF0foxO2dwuVjbGa
iOgxnwuLURjZD46FUdrckgeFu8AhMZofHW6N0dJuwn5buGUNY8GzVrWVmIfah2zuh4GyNcfJwUyr
YtOa6cdGgCmkpP3ohg+2EDFiiBxinsbXBune1LGbi2zd4r57YC+onChATDPXrv7iWaE4yBFqkiRX
B/HlBaVrsTNtX/VxKcK6bKqrYHu/upoiBNpnFM7vsbxOlPVkJOlKXkZesC3bcUtZnb9oflNiPgxZ
3OyLIMgXt7fgqgZrA0t7Metp9JcWyhTnoOm29/fcWkb2mJM+/c+/Dv9eBGRSQPPz25bD0WG//XX3
0J+/8P4OItOhJBL51u72khnbDYAqLB/urxnZNpqZGRW4+6t2oeKtocL9/gvlBasw+/0X3j6tMHCQ
+p3/utu1deGz3uGvk6Pl9eVfWCMjdn+T/fwXps3t/3f7WHosDqt4+P3XydmqLQ6K74CKmj8IOTtP
sy+RXonD/fI2ZcfFUCnRChhe+QzuaOa7qsW5sFrniVLZc63b7ifkGxTnMg+ApebhQqZly8JS0occ
z9W1O2El0Nj5hRuTeM50MnLBhA9oGcZUPRNTPyma8VV2ykMJGMMQ7ngbX3WQ5hsSoBtZD+2joD05
RfzjPt7VyB/yzGfB6air1lBY65WzTHs6DKs6crSnwM/1JxSlTs7QKOdobo2l3eMbykcrO+Uwy0Oy
ntV2gCokQ7wmQI7CQfJ4voY86E0xrNPOLv4V8+J641p2fbm9yhjV5Pw9fSFfRs5qzBBXEKtID7I5
aGP9ALj51pKzhgY5o9IqEef8834DDK/CSXMeZShC8GGHgkS+vL9fNMN/5WpSH+WIpImCs63Xt3cq
Q2i7kwcd4oBqH3+QjBmfsd+1t48EsH+xVaMUGL/xZXDPhpdlD7WiQWAd/fAiz0SCTRBoomInm7ZI
UHIvdRAIodlEq79Gu7E67CvYjvcLyBHywCt42fj7Fe5hKy4iyPj/vMK9Iynb36+SQ0JBP571kNqh
kawGKWaZCqltFh0bXSh4pTV+vGc5j5j15A5Hqs4O5faqfMDd21sPatBcDdAFK+o51osSOFiMGtnw
Ieo+wLjcGL9FeXOunM775U7UarJgYE3YUVVmaeYvEkdnfaIG321T+9lgtvURpK6DXlabverwelYp
aqNXqEtsTQ1DfeDtalsr6OyjrXTO3s2caj8ofHON3JY2LKy8NO87P67xBFSraHFXmo8aS/7G6NK9
7BkMd2YcZdSSF3qXjqdb1DbcxcCDYA2iIuNf0PBfzpZh3ZDvV7Rk02osT5ZlNpezMZ6Ma/OpRH9o
G9bFPsQ9ipyp619UFzwI+GIFOcYuWcZ62pyn2lKfIrV+lXHHj41VNFW4ggNRg1NprLLCVj7Bs2ob
V/csCslMHzCx01skaHsz2PPTwDt9DrNDPPbloL5EVzEFDjQwK2mQQnXhWW5YJpKEpOKbHPvBTI51
XTRwlOfTSUe1whHaodewxEONYxU6XbGexix9dS3KZ+2AOYJjW8lrgQXVwcrBd8hm10K5inL1l2xN
SuOgkO6e5Uw0X8QTKulLlIJ5Fs8HJ9uBLGleZKOPiy3K7c1Vzk2j6dX0Q/VBtvhL0OX1gugkhyY9
IMCWVP2e9IHykrL/3PNTKNSFWdQhuXoOxqCFS9XOjPUUhr9jUwqfC4XrGqCwIO0nB0aD/k/3PNBq
p+LgjTl44z/xQsyJhk6NuZFObzFuK8Cqy+S9U0Yd+X+e/LJpFOQ8jcj0Dz4grXfWAG+qKKNH6OrT
WytWcpCWucnFwHFathw9gs9kaawE5imJIyjnKx4ogfn6o8bNsbcn5yx7J+rf4JD81xF01VUYzUPV
JCkujk54nJqwIh3PpLyb8o0FxmIjJ4lCVUD5hmwecFg5ot7vbfyZMSkPkfTlccM0PSYzD1MGDbCE
ZEeRgpn8qnqOSGuNcatf29io0B4O43XOJ7yRnf3oeBfqjLeWDFVt7y8zTO/2COtVzy4l7aPWCCpe
Q0EBElnQV6X1I7YJXIlEsIsx3k4BwfxLE/U3lB2A/YQzTdy0i8fYLMXW8qaZMzcgAqjwyHZbq56Z
1S5+4W7xtbahT2lzGV1rMYsCuvTd8spiEae5+loEFqUWU9dJZJvurkchau8q04wnKcI1yqr5a52w
NeNL2X8nv7a6XanM4n3Rd+bX2ISpYEEMf24bsl5NEqZnQ82p3MUD1pOq7V0C28hXjhan76Gl/Eht
W/xMhuvtOpheXRWsVj5b0TeArzrl6qL6sPKmCZemIXmdsLV6CfGDeOlqnKBiG/7cHIpqbIJhbYCs
njvLNi03Oen0tezl3hifOnM2Jp17C9SFX5rj/VrU4+asVtycZL/tpum6tfmSKZ+Z23YvY5euSuSM
31uU9IBfhMZCNo1C2BsraPElZ7/6zk4MK6d4gD4xDzZSb0Pho3vWvLR6glp1Cw9WGhyzfEZHz6OS
nN8c9JFhO6qtOPYKTnMm9uLnWZ9ipdYBbpnWNJxlTB6AIgznZD5MUWOtsHRiyDyjR8h2BLtKj2zr
KoKl924Zk73IwYGeyqyjWifRsu0n76G2fPvc5DZ+scbkfCUFd/AHb3orJgwccq8ut3Ayww/fnPCW
SJyvCoTmVaZP5instOgxo3wDrVe3v2bR+K5hPuFT2VgEXoaHZ9iHj/eD3XjnmoXOETJj6Sxix433
k2LhTzuPS0L792A/RIPYVLNzbMFqWlik6halaGp+/7LN7mJTpnw8ocjGxxpBs8PUA+WR7IBuTL5X
E8pKkjnQ0ALSE6DmBKtgdMPvqtWGD5IdMPc188j/xzx5FVMMe0erwos6QRVQagrxnojdp0D07pNT
Ax9xrKuMjCpJH2RympXskzHLaTaD20wX2UpEHO/qHuWyABO4bGl59SOitcM5mi+We7qzmXCRCnVh
PQV4rCB6n7IxMRrrSc8n55rYwFzok5HaEjh8w2dfJXmNamMUR2sDAshZA5XtVFW0jKK4etPy7PeZ
jEGzap/HoViCoQi/uP0vw8qrD7uwsr0NwW0tw54fHl27NSn2crfCOgYpg7QPv0ST+h3KfncN4jZ/
GI3RXsjxdWYgFZHb/YNrqOnV082fMi7cwmMdUFrI1vA7c53yJOPcWxu0M9N2H4nU/4hMivPz21F6
JdkmSLBtZZN3J/68u753hnU+vwsUZo5la/9+dx1LqWWve5saKZWo7POfpa1dyMjmH1OUi5UVD+rZ
a9zyWOaIPfZ9GL9OHRAF8jT5T9jgy7gZzEtr6OmqNQ0PqUsfE5D57H5IW2XcWh02tlb777gca6rm
m286wWvXmRBvLP3DG0p0yLI4OJdaCz1e9fK1nnr2+6AnFy90tB+RkT+BikvfDZ8/q69y5RgZU39G
nQLmqBnUn2Dl9z5r7x+aV3zBmst8VSsl2zgFyXcjbNSH3p/CWTTT+xIr/loORfkIRye3qF9y2N+b
zmz9gwqV/YJ61LDUtZEf8Wh2SHGPHqi2ybT3RuTu2GDEUizofcqqZtFPY/JFFOG3Iq29b2QSHnIE
On6W+rRWue0HC7c7I3qSR4vWQv4GxsgC6sfGzFPMpAP1ETO19pvRhT+nLhA7xXJx1cZ55NkDvJcX
z8hF5M9dVbIBHT1tI2PdZFYXiGO7LO/z2wjkCv2lm5ikMXCYG/PwKcgi91KEAhTzfAYTv161SR6u
Gwc5kXWAwhj/AfdY6RSlebyybxRl/HTrbTx4SZHThOvYRryIcnfLdf6Zcovxqd6myOsHWq6toyFs
NomDt3ekJMrFc3r9mIwA5WI/r7520Rv4Y/tbUrXeEult7cw/zDqbyA4vq7mjHb+n8JC/RlYfrf2K
fYA1AlEp1B55tTiyv01mASOjDT6KPu42oROpe6UQ6pMTBVhGzSOGznox4GC+hpnp79AHdQDvWdVr
m2rPcgCSROkCUT8gZ3VdbXUl1PkIqBcBxQReV3/YYLJ3SpIWmwojGLuNgzf07/V9Yrr92hlU8cUa
21VoZ+O7Vw3mztHxDZHxSv3WDGHy2WLntm2BH201N7S+JGkqvhgOGYUhUe1t2fbJ55h8k30xHOcN
22pjh2XL9D4a9UrGNcFGNapTnZzXELyRUN7JlyC/Y69CJdwaVqIsKxFgdcZe4ijPirl5j8kOM6j+
25DedE34FK25+mvuANL+gKo7jpZI/MlDFYFTLsPC+FcsS/v8wpvAi9s38CL6MxiPapQBI8NBdVr8
+CuuN1BuA785/xX3/Dw7tyD+u9galzWs5WXf9++ZqKtrOTMXHTR8jn9CsN7rK+Y0txBVtookEqxY
hW1tYI7aqsBR7+rnwlg35oDgSee6m8Iwi7PLTm8HK3Y4qg3/T8ri3t633OKY5kG3q1H5PAsPRZ0m
LqhgKLj4xWghPwZRjSaAV/nPqdahEBuxGI109QEYQH6pLEPdWFrnLbJMeGysb5+FOu7QSGBnalnZ
RcbkmZe44gAz6EG2DDfykTJKg/JcU5AKkz673GJRlWIhmKrJKhhH9RkyuH9opgoAq2eOJXu9YAkA
ur/KXpE0uFyH2IPKphE7/akY8295larPtVm1D4gtnhLfQ7VXj0IquiLeyaZpav0iKyLv1hv209Z0
Y++J6qn/0ujtSo5yJtYvlck6XoWtCPALrZlRTNQJey86BZXZvIVmtYxHAzlmm0zhZHbtWjbbJv4B
N358dNIuvmbsPUWTABJ1TWNdWGWD7iWTUtyqciomOzXH39W2RP1UOWSBzSQ8t7MhYtyI8Nzx8Jd9
8uD3TbVu9aBaW5Y2JQCh20dTWOrWB0GyzzDevsiDZpbxSi0tDO2MPLvFwmZKYSv5AS6gFnDGebCM
yTMYnNVObSlw3mOeEngr1F60BcjDYprdo6mNzBo8qdumhwhS0zah/cg85Oy6tuUG5b66uuH9CpMD
DwznZ1R6v/R2UN/SSpmAJdXBBRN0Z4c+eojWomU+9Br83cIoyjctKkLqG2X3EyyvMAz3l1FFL9FL
VqkmT6jRuh2a1EahrkuvZZxjafqf8W7u/CtGbgP/kXaRiOBXKfxaf3DBM0PJUKe1CbDgnE+GBjYy
+okl0Yiqyzge5dn9YAst3WpxC4saezd3PgSsQ2A9zqeRUb10OhXiu9GbjOsKPH0Zuw3+M0723gcP
lVauE9X0dgpstC1mqyNoIyt81zVFQTtQFfuo9sP3IE6/hpZbX3hwh+/mXAVP6jffswdSw+mznDKV
tX6gZNgv5aCEHSzIL9geZGF5pow8NqYeZpEYbOPVikwsruOxviSanuw0tUzBLxjWqYySZBNUg/Zk
QxJb9tBJPvvJfiLJPgP5WX5RtFp4MNlDj2VIYBrVErpj82TWPEHSUlNPGlq1h8xR/N1UqtOlCDJM
wzEyfet7dsnFB/ec9GSKghJAVPcLElxqvALempz8mSbltlAhF7ItD0DyIhAO7YRHY/xPj7yGHC7H
3ObItq6g2Np3n2Ntptdglr7Whj4/DVl5kaFoDoFAEOeob7YyJA+9qbcXcgULOecel2f6rIl9izHi
NvTP9ZEG294uqKbk6dK4vjhBlp/keHUKlY0nphogluFuBYmt41RG5aHJe5cUfBucndowNmDi4kec
rJwVG5fxOR9FQ8HYKOdnboFVkeGvnBbemRmb2hHFFkQM0lktRKuaeCODkZZhBS9PHR+FZo9s2nhU
Rx0ImsZ+Ovfb+rnrE5DgpkeyOlXTrdr2CCMOhbkf06rcZ3NmMkKRcTO5VfJYKDKVrfsvppqnS0ut
yw98hP+LtfNacltnuvYVsYo5nCpnabK9T1i2t82cM6/+ewjZ5rxT22+o/z9BEY0GqNFIFNC9ei0f
nlBCiy3EpFRzpmyVh607HaIWAAvXbVdANeZm1tayh4UxAT7aQgoOHMDRe5u6lt+4C+olpFMYJ+3r
b7fGAl1o91TMZL72082tTBfRMtwcVhN2sZo5uYFree/GLsQEJzDGp6iuy60U2yT3o0F9CkyzfPB5
gpu1bxRLV6UooIWR4FA6sfpkmam6yzyDSv7J2Ubq5SmltGdy1fMkWypg3XbCVZHr+NBIwLVFV7dq
BC+dQt11FikhaIPkp8SHWdNwjOg19zj1NKNqfqpDNsP8+5Uv0Wg8hX6t/C2lLXuuGKJtYhULmzBX
uPDKLccMRFfB06yrKCkeJKnSl1VDqXkZtnA0NQmhQ5IAXygiP2d+Q9witHdemdk/yM+9uH1YfM4T
I19aUqE/aqDkNjU8qmczjLR9MyTaDtG09iJWhOonhZTLhTW77f0vZcbulN+uKXZ8X7FIQO9MK+qt
ky+HiaRQBxa1F2ecfzoFfbCRESsOfkJoezR2PkWKYab3KXozQ7JO4B+CpVvS8uQhqPPspWiKl6zT
1MvgtukLrzID3GgQkZkGRymD6s7WyoMYtZoqhL/TaHdilKxHAbuTa6LPyVzCsMamItbdV80FDE0B
/l2LP9uBfDImDRLT4njiuc6nVDcnutGguThhBTCzVVyO5zUFYVHRLirNqr+PG9eT8u9lHPcARKDE
kvPuM6UdzsmVyp9N3VTDOs5ibfFh4EPXLCtOWxRHCvsYZHCHOEgIJqPunPyaMDTk6xxaQ4MTfhH0
f7Mjg5C5737AfPiKoLj/yUngCaauqLuGcW/sKupyqHWx82tCQngFzba5NfXBWfLzxts+NQ0FBkdT
seGR6zXkxYUxQxUVYekhIjNtuPx+jcEi0D391FWV++x63fRFUWuEGekmrVOuy8ZA8mJyRiXA3I6a
Dt3G1PUbBx5nxJDvS1m501x8qXkRU0dOxY8QHi2tydWsm27J1ifYxJwnqIv0xmiVxxw8M03qtbcm
4fFTrTg39P4CSHKP8kMA6YCxyqOh+y7nylNKlvGL25rVQrVM5xU9r2GJ5m7yJDdysIZ4+ugkFjyB
/gBnazhm+x4kDswnipQt67I9sNWwwbMzqlh6vJUMO15lkZs+JVMzkFkg0/AgLLLrnRxr3MsMnX3f
dM6qkhkjut2UT8umm6yACHXySoyXAxHhrIWvuGrcc0hcflnovb1Iffk5sqi+MqFk2A6knzamm5ZL
QSMkiIPC0YNDI8sn6XhgrfJYoYgYq6+Wzp9nR+pV9GRC6CCvn9FUrW4KnMOHMkvLlZdaxuehzf62
EiN5yJ1KukAPTdLb6PgeofMwRSMfyCZXXxO/+dvgPfvMj0uD9iWwgFBrgiWMzTfU5rtLRhHTOrBt
kMSOhWSm0lX70qPc2oVvckA7B7kdeTzxbflLGXlAogOC/lvdehvTAWEJ31vwt8M/RislZRcpobQj
APh1KCE2T3QIyAv40H/WssAQmaq59YaOqLtF6iTdmkXePPhmfo7dQUWUS+PoXybf5BpmF4LO/s0K
i4dO8sN93wfmERJvGCGnxoivXv4lK/zaW3gd9aJZ0P7o1I2syds+KJxPfuZ261qTy6PNAeLq8RKX
YcMmS4PBYYPqtn4tx8ZbdsQiqRYqQpiiHT9a1E1kUfYpXzWlGb8ok8Qq5CnpwrXynE/UsMlk+82H
a/erbQcwq3QUnPGDEm7NEmYUVza6N8cErlXqfvvNM4Zt6RUk7hrtuU11hyo96cEz012tQ7YwWJCO
DJG6rGtEprvEt7cRnOTHrK/6nWlLB3fM0rUyOMcxrtqFTNCDQEzTb9pAMzeZ23zyrbRG4d0OFlU6
BF/hZbrZRmF9z/nyQOWMBiw06BtHqusD1K8Hh/rmCw6TmDkVCpd0AJceAQPpPT98EA0EZcpRimCl
n0yRJEErltjGmtyOcu6sQTnLXf6pt/NbYaZE47PymfLx+Aqxs/ySSQoEXop1UcO8Og9GeetCoDx5
EobHwPkeyk16kiGdcMJ+2HsWDCjA+zP9JF3chkpF30w+d6AytmDToWaautJgXqfI1qOptt2lMWsK
1yVAbboUBqtSbvyj6jRnpW5sOOsnxOEETPQdrtgi/B3lPhipAfoCYRcNxVjg6YWL6Dt+9Reb/hQW
7eGlR1voWsThS61k1YVAK9+ksSPD11Xtq2yn4YIii2RbBu3fNpmQB2SCtXPfW5Q26n6wZLeRnbh6
EIOQxncPbW9Zh3yMvhLWx6NTjGHvBFG+uPcD1eoXQ6XGgOrSdp33dvFaaGGzRhQy34quqZn8/DgK
/LLeSP2bkw/LrqYMlCiblh7vlxan1qOrU+m3nEAVx8jTH0kFS0u/Q4TQdw5pNdyKITSudgKqtavX
uqP9zbmuWMhh/bXTjfY21glppwyazzL4PJZ8D0NJXQ5NWP3o9KfOtmD5iXznVJBmWsBC1a76iOKZ
JkSKPJAad4dQHAEnvs63BCbPWzpdkYa+JWpcUMSJSQy2GYVSXcezUnRlVU8uklJ+jUD1ZOh+PZeR
3PIbBC2U6FqBN54Hm2AZv3PPYD67x6TJlpRBmM95JieLAJgAifP+vbbaOHXjSONX1ze//JO0mvAQ
Aw4/D3tt4O6/FdwsmLKHIP5RuLl96Au4H+0GfRuqbpJdoFNhRX0mlckl3GQcuYeNlmvFdbRLi2JL
uSGG492cush2GVv1Y2qTl/P5+u/4DSE5l0GlAOHheIWUOVu7QSA/NmNkoTLUyc95/FCWbEAnud6H
tg3DXaujCB96Tn0dgin54sTlZ9VNz3LBNz2Ke9TWgTMR5dKWpqUlN60x9F3jjvIOrDRK5pkaww5u
FXvFZDXA3dNPRleQmWZfStXyWpVL87udJ0/KgExQlckysjXSujPC/AenvIvPs/Cz1/IKOz/KoGgK
ml051Bebr9I2Uu1u2xv2cJMt21vBAa2+ySQoVTMJf6TmmUwW0HG+zDezr63Plg/PadEq1SMJpmZT
xHUG1qUEG00Yiz1XdcsqvVmmlRV9LbJ+6Wdl/F32S0QQ0iB+MYEGblqoT47jqMHSYoDl9Z1OIac/
nNVat59tx1F4ZG+IchVfAt+gvNOWi4OrdxZ4wu674kU8KG0LKL5RmQDhm/AIFXG4JnIzXBLHzBet
YXwNldx7phRx2CkQp24hPXVeOKNDFZl636CxAECYJsPjkOgdZT+lvCnTtnmDF/UgPAKzHqlaIz6n
dlW2bfpqJ1tevIcTwtwr5B9O/C8jUn+1eYV6wlkFEPmvm56g+6AGwykl7LvoA8d9NnSdcFDZHybs
SafBEFz0oAX7Oj4HAPWoqCnrdWkgU+3xXq5M9C/3/LhIr004+gu7tUl/T6NVY6M4Y+jPsgz5KIkH
NkU1P6QlkApNb7t90xC9Hm0l/ezE1vcOpOmtcEL9lmn+34i1pxRAO4scHPWSOj4YFhzZ3CMiNWz7
NkofPXWKXGdN9c2EPCsJGuU7p5zvhRxYLwXUT2tFiT7bQ5mvyHs6t2RqwCzDpEruaOeakirB71Ep
q7EEs+S7pXMTjo5jAs0PSWLPtlzqTaK/PFimVYRbTFzpZt/Xvi8Wm4jrNNe+7Qg2S56/trM8PUte
hQDBGEP81GrxCdTFXxaAyXOgGevMr56goA6W6qiexso56glxXMuxlXOOqPtyHHxlZdR1v3PiSt2j
QzJc86kJdulAyAWUQbDLPSdY6WajvpkDfPpl3/+gGG70O07s0Fq9lMTbF1XtZOsOgiQel7E3Hsgg
LH1dMhCKyrWdPABiiwtTIVbjWTs3ktIlH3m+r0r8yXdUaGBsRGA0OR9OI8Wqy0QjHR2aWr/qjIgI
vTxYlNQ1TbuI6uYJsqBkJ2xzQ1XYL5fKVrt1Z3Xagt3IWSdV8GZXHWEYSw9eJzbKVZsY2i1yfGfj
U5ztJsaWjNR4osAo3XkGijedWsD4E9TnrtSSJxgV2Fejsgf2Su/3wqYkQF9glwUOKtk3jgLWd0Ul
DDVOcmT2o6exS0Zt4ossScPB17PxAB6bd8clgxFQ1H9qwB6xEYw+SRVph44i3HULAfMuKXr7QUbe
U7bUlkMPSvPUvRIrDTjj+EGzjL0kOIEZTvfBSMDCBuaxKqxRXWm+40Lu0j16RMMdwySFP4aSea5B
KLrUqz1ImZc9sJeeqp2RjRhNdk0e6N0XEyEA5Mh9NnlxXb6g8kUQPdKf+fyYYHSWMLynN7uZdHqb
F4ti5BuRz+TeFOSlVwUMYeth8hIDYVG5lzr/JjoIncprEqbRyrLK8QbDlLPQlLony6KNt7tNNsyt
Gts6+FdcxACnBf1qAJGcLHkXRkvZQMC9lpry1DtWcWqa+OdVDNXCOiO4P5FeA1IWPvdLnkR8rmK5
3cT8Ep5LA3VfSTZyRJ8dl6pKGj4Gzr6pLeL36Xg2SpMfgCR8qAsp4uvPY5EdrIUiLAzdCJtQQlIa
1oOw1XZGoLGCtjS0VY5JlUuSjqguqL/tKKfpKiuGSwMd0E2G2WCpub734POqt4TmYrKFHaz53niz
AROd+NJVnbKCV1DnZ9rVj06uJts61D+3fhud/fZvguDlJW6GfOPYLmwxAQpElQvppriCUxmaHHE5
N7V16Yt+IHSK/EhvyiZCExZ81VL82YUV5S8DeYuFoUv1K897ZVmHrvdU2CVKbWHpXk2ZD0UQQdoT
REezQZtXbQx+WqauaDpIPaiCdLI+W4ghtSdunXYrqYvVm1Y9BoKcSTZj5Hl4g+/cTTLhuD1VYaQv
RopKOPWqU6gPATdBsCSawlfYFvhms1E8WbsTOJV1gxhpr8IvNFE4Cb8OXSv4os1TlMEjkIdevGos
RT/UAfX6DmCuZ8U3q0eO0wu5T7JnmB/XwCSlh2mj7jaV8qbFTnEqk8C9d408SZbh0IUbCFzQWEnb
XlojXiptY2C6j5WefaN0AoxY2nUHvmvBoiNT9WBkEXg5Jx63huMCuCqlVx9tq8duSJZ6U1bP3jCU
z1li33LIhC+5J5XPjtYZy3YYGp6wdG1bcbekKMKVW7sXI8u7c5sP7iVFbB1+zvDNS8JyH8h+TuGG
F72ZEbFJ4pDBToxG1FGDkSdVJkZdCeGqNJKeZFuXH/n92Alzb7XpKfYzkE0cNAFIjj7kDWQwDa2K
V9RDmC9GHEHgrcIdTkWV+ZJUxL4Bmskre+oag6xs84yfdymyjJeEKiUgoUq8FnNVp/W2MHw36/vc
BuQwv/YaDL84s8OrNtnoevCksVTU9gGk7dR/ia6KSOUaZn55I5zTDky6Du3ofVT2opTQjZ9v73P7
3l1B+CNvhbNGMcWq9G33PhqbVbOyKLPfCWc56AA9tVMaVtx39KWlXtfRFtzozrCc9tp6g7VJgjE/
2dExI0L3jNpXq8jd81RJ85yU/Sv5OeecwSywg+EBdn2t765NHe8paXeOlibBxiJstfKlGKnMupta
rYsuOkgFV87VAOrSVD+SHTnYnd1dhX9aBvGK83OAfDnqJlbascULyBPLYYxAHbmLROm/pbnRfslz
X0UmXDOu1KWHuwDeqJp02K0xopdGRirMdFL1QEy9XYZO772VhI43GjwHGzGqVMh+wPaHusg0mulA
+qqsvXmBrb02X6oi8Xaqn0Fa3hG2CxOzXFVSUW5BLvO7ZXvjcHCQqTDWoWH9uoynS11JCnX5zuHd
pZ4o+Saaqr0849EdOu/V5M+jaHlYSdAAvWp82h7cGCGiqScZnX4NveFR9MIxzS4F6DzRA2NlnDQU
ehbBRK8+lpA82X0P3/m0KgKd2mZi11qFpqRdB1f+2ejS3pIoOZzNbPjzQ+wCppycZnusw7noD4G5
/DCQeaG8KNxk2M7OwoV4BGcdE67537dzWw6MRqkoLwgTbKjvHj7bo+muxtrpToOSymdZJdzVqAAH
Q87I/gDZRDApCommmGSFxFWsGRMPBsKwo4WikLApv6/ibEoyt8jTfhgQzmIU1l5EP6aVxTQ0fz14
FCCyWI+AqO+rVsSWgT2RlGoWIJlX0TCmh6wKfjbUBqYHIt/pQVzNA7PfPPDB779wmZcHbgbhvVh/
nie6s898p//C5cNS89w/vso/3m1+BbPLh+UrT/r18v94p3mZ2eXDMrPL//Z+/HGZf38nMU28H0o7
oO/oB4/CNL+MufvHW/zRZR748Jb/70vNf8aHpf7plX5w+ae7fbD9f3ylf1zq379S2/NLdodahmjv
wNYumL6Govk3/XdDUeUzKyVHeJ917zd6lL3v3ye8m/aPdxBGsdR9lf/kP991ftVyhwrNeh55v9J/
Wu8/3Z/DDEfvTg/Znc93vK/68X14b/1/ve/9ju//EnH3ehhvRtG1m/mvnV/VB9vc/fhC/zhFDLx7
6fMSYiSe/uUfbGLgv7D9Fy7/+1K2U0KdW2pfBskIjo3UTgyJgM2O8e9GjETDUBxU7SbMwiKuKjFh
9jXdMjyK4ZIE0t6JkWXTOu8x0xp96VUGtVW1IT1kQQyBWt0/cwqGyHbqxTmVhC34lmlczBkD3TyQ
ff8hxoXdhSdqM5YwYgmbaKoetgxTBwRWQ7Z/gi76CqlHfC1sKd53toPgc0edr21G9waGyvicpzCQ
Tl5aFKEkJ0YDSwLO5smnu00Mq5H+HTk6AiJWA7WMWCr3e+qcc1Ve3x1dWCVXlRHY8CQb1JdkIxI7
nOzBYSKmuvEjtFxt+G4M6ue74qoTNCBvH1LdM3WHwCquhRIXV0VptK2nF0DXxexWq4adW4BseDfb
6h2AyWnzGXJBVhQTKzNHlsioH+a1xNJ+p1UENb3jfb0gKZpTmMbQ8v66pXBL+64/q2ws7m76yBHN
UneOXPYUMaMX5E0C9nexeuiRKVF/J1zfyNRfjUO3Nfi/HQHleie/mrTsheC9MIrp83ABTsSRHP2Q
dA2oCjsvKDpNYfrIrH1eWP694yiBAxpmsufAcSG4Inh1nyGM8zTJGqMlSY96/W7O3bMaynUXJ+nx
48RRGfx9E0oPH9YSXSMzz0S6jb1SGWjVxwitjXLnXYIm8S7iCrCXh25r6W1dILPktRmdB4Rf54zR
eaSydHKdZ94X0tpH245i4qaBfhDNSOjsgDKyfhBXCKYN+0RKFmIw+e0muq6ueykFJ8zIKI5GbFZa
tI4MvAy1MR/isaZQL60kKRdhbRGTW4Op1ZZi4D46uYurbpQJeaveSfjOHmSczI2UQ+kBXuOn7zwa
Kf4TIkMqAdt/GdTGTN/pqv1ltpvgCVX4tNKMLI8rb8XIfDMHDUNQdR0UJtOr/v267t2UUj1KDe21
eBGG5am8I2UCw5btHkRjZBmK9fd2tnaRiTWjJoRo4eSbgGxB+HpA+W6MO+ndAnqREzCIu1i6L3if
9G7BsofrVYKhYaXCjH7UpyYM8+YouuJqbj7YqNODNpaD2HIe+J8WmKfd76H2ziaD2i7l4FP2p4Qj
IgrIanLzZT+9hUbK6SpEUEIMEG+L0KBGpDaDIx1eWvtAKcCYLkQf7OlPo2X4zwgtyBthBz3mHOYZ
s28phC3FMmLu7POhm3s91RhOvR/l6LPUpGQycgMmNz2MngIAanvbImgg8wl7K1ptJzwo4HI4czv+
zZpg7GlGdV1uxiWQKgsK/wlO0k5wkmYA1JOPuUnqcboUxnoaEVezj5hS9RurR75pdhXmf+oGAqIy
rxTL48Vt6+FhdIybXifdc8GB+5Drarkeyjj94ukGKSUAVoTOBkjephSUHLmfCgPgalRAvxbWtbuQ
6mEvwMYChSyaurLdpWE4yXq2CdhySlXdOgG/tRQDd3iy67jhVrP56L8DPXt1G+1hXvx6d2yo4q4C
GHMRuHIPTuE4B06ueroQl6KBi90AQlChaX+3lpRp94VqbLTZE7JTFxnOyYe8ETKxUyOm20UdALAk
LJCbVQ9jaAqhujx6NbI5QXUpc3ifxZVo8iGh2jbVQXW41c+B6PdV7AFygMlZ3wpnWdOQg458OFFr
q7r2afwauo4F+XAM5FSKB3RDftlCUllXMeBPV3+yJ336Gv9eI2qfCVvmp9rJozPc/9G5Ka1V5RD6
hNTrp0kMjkU3gieplHwPCe1JHu2hWwifqgNBTd4TZfjUiagPnNZK2roKtuIybozvdqBm23c2cavw
Rw4v+ElcS4RM+15LILrTnUMyNb2pwEg598UVOsHokpjV7qNdap3DP9l6w3cPEqJPaLpPPvdVhVX0
xRzRtAOlJ0sxUhSDvCOr3BqmctN1P3+tiTf7MkB2M/b1F6Ietdnkr56Xyiiod+D65exVQUL+anTm
k5gR5nZ8LnM2jblOtNZseNDolFwf/dR3j+Iq6fK/Bs82N6LXDYV79Cogyfy4/3IJf1/Ntg6YKWo4
LuoT0+g8cJ8s1hErfrhdTbXOKq2TiRP/X+bNzj/nBjIqFFawkf0g2xaj7j1IcgkLfeHEn4jefTZ6
XfmBuLZj6KR+bS98iq2o/uy0ESmdsPUf/dDmmWmE0tGszfj4YZ0G0q+j35Xw3fAhPilyZe07KSf+
BO3AokY85xQgLzGcG1gBN20I9BIsglm+hZHkrGPYuhYWgXISpkm0hnesOTVTQ7LufTPbhIsiK+uo
tKX9bBcT5q5wE7Y018zdGDlotf3LkkY+vr/DPF8LSUfUSXJzDYNCqBhxBwtW8q3oxnKeXJwkvgCw
jfJlk6Jm4fmobflaDc9XjwKXogX9AlKtjsT5vzQZer3ovRpwey/EUNgp8FiLy9xLUIEtCKu9M7pF
Zq61LgTl5lTNJlAiZSo58J9E0+gQSKB1/yB6XgEBzuzRTW4dHoE1/vJg1wT+UUHeWynSakXa0TuX
giSpqGO27W7Wr4UR6kz/PAhCpHhyEsY/+8xzZp9qol0SA2GoeTsZrB4MQrn2AldI5Cr5S1uhRPer
82ukkAppk1IdRTHM9NzTvGwdQuWwFI/B+amYDTDj+tPAbLs/R6cBfXAJpE+PVdHMS80D87R5qdk5
Q7CJeG2S8lyvxydq/fuFTcb9MEboxaiJ5ZFrpaQottymWFZwlfiN+thPgxBj2MtGAZktfHvJNI5B
NendZlpbkFYJjnapBlcxGuT8R9IEGnPRtcjMX3Svn4SE5KdyWLfUx1Qg6YAsTHLndqat3Mb09ylC
F6fEgoWLM1EercQlxOJDtbAzkJ2UoZabekj7alFo8k/X+/g8VVx1wcTBMHBWEV2i7FQz9YDwIil7
tKk2vri1pjwPJD2XWmTpe1BTyrNfWjZs956L4nQOVZisd0tzyr4aSL7uDa34VoyyzXF1soFp9ACB
NeV+nPKwotE9Rd8Hdf1N9JopZyt8A0p3/tF3WnOeLq7EukomlXtYuuJjH3UF9evspxTeh6teApgR
tlahWrN2XGc7Fpl0yanTXQ91i9pc7+XLvkqUwyiauALglE1yggtheDc0jWdwfRy8pP15JVzeeWtR
8CnN5HIHeqc8qDLEkr/VBoXkoOhmQXYkLeIfhakWqoRVQurMlNOJgv+XPqFwLk0q56ReBXqMZOG7
Gb2SHw3T8o73BcTIvMqYQne9+v0yhrYiUT568dII8u+kUvMnMlDFkyTFf5Hrb0/61FNko98BmUTK
avLIC7V4yoJmBfX5eBP+SjEiRNxTIiUGJcOsHtSa0P00XUxy3VgBcITW9/0Gdpyck9Sgtl/L82VH
qGRhRk52FM6gCMa9OlApJO6PQoS8H2zSkhBXW6321lSldrYk4LGia3mQKo81VTmiWzhWtZD1yDqn
niS//ZzTtop2lhJ4xt3C0d7mOWxiw5uqovbnw2kZWPHXBAzONZsaUpjK1VcTY91P6qWzTQwkeoZO
QoTKj+iKRrj4evDUg048zCZxRc1obxKcmdchd2gf3BS239+3u3uq1Jq7vQPWdXoJouktHQb11N92
rlQfDc6eOWwDan1U+3Jndt6ws5W6hp4WU6yaGlUroi8uhfU+R0w3K5KIQHGLau2P4J+bOvuHCZlM
zWcUSDul4Qghmrj1XFBXU7+SJfVupNzl5/Ds+ME2TjMas3F+ThbDuharWwVc/seljdixE7Q9/2XZ
nNKXnTbA3wgvSLyKUJz5pDROxy+tjkin6WWfFPsFUmTrFWqz8lyFSAZafZx+St0hX9se5eUcsSF6
LuWFlcnKypmQ+UhBp0djQm6KK2EbAaIDK55GRJP9vhJdaNIYdowYWp5u+uHNur3MnvkEL3VzU/yk
vamK4a66DsWb2WbKhXeucncrTB1Fl7DMTpSu2mD3e2EUTQgxxNYE0DHxXDe3uTGfwtrNbqAzLY6K
BkWcWVU6AO65YRGa8jkxQLNRYroKodfc5WSrX5uKd6gKDSSHJyVm6n+prnab+qhP3a4GwUqFsHsS
o6btf+kGZ7iIqSBgr0mpFjcxZuv5ttHN+FGMBVK9AIETPyuO4rx0yA/D8OKY0nMAU94NwGZ1zFwQ
qVMvgdrgftU4MSIESlvtxUBveOXNKe1mB5MW+5HJeR5ofGkvK3qD4AVuwhccm7dpPIAps69YHRG5
IvL9++z7mF8Cx5A0ZS15nrtxOh8egtjLrqKRDaShxhoBXdFF0PjnQJVXUNPIsreZndNpFMmJbuVH
OdRzv1eJeiW7er7qrLsmRyDo94CYYXRE7ULJgoxJlzYmTNt77mPuUwXVmImcUp6k9pDlQitY0FrO
/XkY4UIIL0V/qOtiV+kUL/vRuM3I/8Py5LU3V1P5vE1XWnQO0QC8klP+aQndrJuiPvyDhMM00OZ1
SQUDYFKixWtXiqnTDx14AiGg3XdObd2GqaEqFxXgkuhYrATWzU8M62YorrWt+8hazDZdkZQTFU5H
YRJThS80Nos6VX0wiqwmBhXPC+63mW3zbZyWiuMWbpqj41vtnsJsitPjfHwz2XKvEr0hHjl1bdio
KNvXH/pWqp4i3dp6sjqCNWm9YwzCdBmIrm5F67jxqp0YDYr+S+hOqXrQOS8Fn17hBbcKxPccCBGt
YOmiUtINtBzBVnTHsABFqfjOWXSVEsSnlL6lmt9c+KWK75PQZ4F5GKaGtfDKNUNalCV4ftFNLQg7
VQS39YKPrZlnKC1AB7Svcivd8tDVnkg28CSHSODvwIR+G0L8r3AE9ksLqe/rB18dngC0WPBNY1Te
2T6uKN51VrU8asd2asSVaAKkqI5W4bsFHOiMSMCtFq0W1RBu0o3K6lFz6vCti2onfM7Tpn7L5ea7
0gQb2yqKh7yT1WfK0oFHlhU7xcDXnnvQHivP6NytGA10zvuolmgAMHAeUP4+Ri4wqWhyLokh3igB
P4hBMT8svsU2pyFh8fPws1dKMFxP3lIOsf8IsbxsGPIq5qv2KBqKr2TDf+yMNn+kmHMkliRDdjm6
Uby0Y46rqa5DjPrbv26zreYbxkW11O9ugiBZ3ynxtct4UrKdhB0fNOK1mRox0Kepuff65KU2i1+m
aUKa2vm5NMPl3b8xvUPoj+dGUJRO5PPiam7qf7ANifGf/OZpYcjnP5PqfqXHXgRW2oVxZ9CpGJ5q
TtXKV2EMohFXbU6eZCH6H4bBggY7P3BPwn5fQUz54Dfb3vnkcHVs+D58V+RCZZPBjd/daZ4irj6+
mlQnNtSzrVv80VGsOK8t/DRfMtYFTxWYutEIWHY2rNJ8aqN8Y0zc0qIPtUkAeBhA42zreg0No3f9
aWIjjGLO3JS2FR7yvJMeAA4aT22VfpMyozuJHiFXdcPZzFi1fG6eEA7ZBVHWn9LGVlDJoVJjMEMV
fdNUvQqbaNrUgOTSVrO16ObSCHa3aMc9MVs+/03pv4KGDqhQUxq0ArN0oztDc46iyqFOJfAO0sT8
yqIErgEI+WPpgUH3/Ku4MlR+bTKlgR35XwdQGSN67Bpvwm6OSQgNxeSixD+qjkSSWCPJbB9yiF7l
MSeZKMhSG3pfWPiWAwkD91uMMMkxqePsaPXhQ6AbyTb8bRL2wiz9fPHxsqeiHStv9H22GH/n9Hs1
Yfvzkrnr/Fq9zr0tICd7rXROeq7ioIVogUqDnBqTRWC2/vcUmCdFRD/4z3zS4MZ6G5WsXrmKHV+z
DCZByP3U3WAWytVkj7Yy2yZfUrrvkHyox5OvA8/elD6lRFZl9at3RnEpGs0DoN7WmgtcC8w22G51
PM3DAxT3zaJxeZvQTf4yDwTQw6LEhualnGSP/NryOIaOVPSolNCPVTZ+Fj3RdLk+fWi6cq1WQ/Yo
bHIAEUw52ny5MbmIZpOqDdZiTJ9M0J+o21HSmuVsS5LaXgwtYPV5oT766ipol99XpRzsQJlcuBBr
CFvqwC3rxn24ETY2R8GyUIN6B8/INcsHJD6QWXpsHbM/w5t5DqceZfLF4wAL/wbStHEluqIhhv8d
oHxIdBK3uDKcq0vGW0wSpppq6y3MBu2yhBiaOuF+AEnmIs3Y5+o1Bh2v52NwqaeesKu+qR/ZOxxE
z5ZHHZSiOhRbC8mthTDem0pWr66KVJjWwDQnbH4naxd9CBdVUoZr05GKS5AbZGeh5t3FlqJd+Ltt
AM+W8tKaJFDkVvf/HnJlmUCGQjF3qx9SPci++AWFqzasVJAdSdI6GgvrpMNQcnAqWd9aBEVuLfWQ
KyhY5DcjC76S4Sp/WOEWRQ1vw3Om3FpUz90aRzWXWeH9H2nnseQ2Eq3pJ0IEvNnSuyLLq6o2CJUM
vAcS5unvh6RalPr2zCxGiwykJcUigcxzfkOb3XXeomBvfupa7yB7bSVB8T4d+YrjNWrvVLCQ+xSL
m5Wh1/YJ2vwPJBVCCBQalt5z0624tdlotO8KtYNvzgjZjqdaKdCy/mca3M3/n+X+61Vl2/wOOXfp
6wCkfD2nL9u56ObMqywgG61iAL+nW5McEeijtul0lT/oPFa2yfmyChH0Eby7tZe127qwZHK0QLYF
dKlDB6x8tlnOniuRQhZ1PpCy9y4NGbaxyatdoavROe9b2L+WYT8QDcJ5yvMRV8KHdIEthvUxWN1T
n/ANVoZmafXkODnlH6/6qn9IrcrL0cv0dV2ZUGVmZVXdsCjk1VzIIdOsztrNUetoyn5OejleuKMh
cz2E4hOyyqGCVvklQNxoC79c7KrIj7GxUT8tvmO73HWQ3ymc4nWAgLT13Glcy2oztGKNUVO+lVV/
6uOVahnxXlY9fRa/wujiOHKrfA1QsoJuhPRWparKHf7P4Jpz5Ncq1dVfBi3/Va3neKuseonnI0Um
fvXKanZfmusxUH+IafJQfrVVXIdSE6xvmyego3tOMLaGYwn/mVWmCPVO1mSRhdksZKH/iHsjz9aD
s9dtAv2EDQzoMKpxvZo36xBjqp4kEEQz2WFi5XDt5admQlGaR6e1pa9LvUd79ne3V1lGuZIrXpeF
WbsYc19Zt1jFLEUqioOVZPgEYhe7msCff6oWIgy696FMvbWetDA6dLWbPxmJ8YmJZ7YtgwCcThcU
d7Jw/aE99e5FVsamqrrVrdNQAm1p1VgsDV3V7xA0fPXzCjKhV+sLT3eUczsbhpANCC55itqSpRl/
tJdVHpiL3kV8Mmo74gYMk7NQoBX7SeB0Sfoifu90NCpty/3a9gEPuqREJ17Ay+j6VqAZUXhfkQn6
qpWifjKNMTmwVdLWSDz3XxO2x6nhfTWJ1JGpLVWwsLr2aE7uDzmPcwCPb2gnDwOMR/IRnclzN7Ku
kmTq8GRqtvYBoxTvTiAie3l0lEXGUSh0Sh5T82lSFlEF7VNtKwzCc8dFabicnLvSs1fyEOrGs11b
Hiw1v1UvTRKrl6Lx3+so0PayJgvZGSf+oocbd3drN3TdPHWlMVVYVaqN92pPxnRn+9G4ECqmghMi
c2tPH9ytrGaK9SL0YokbK54Ys2yNqcUhn5oenuRVMoVZs5CXQeAmzeLWpboth5ZaAxnOlD8G/rrE
9m9htraHmuM0nOK5CIjC5Kva6N+cwu62sgP3LR/rk6j4Yps5jMOyDhv+1j3oIXkZzrI78WxqMT9w
TtdiVvK51q+DOlJuGl5fCGLNmGmJim7Qc9M4foYOHqPoUiuEivFznfRdO3v3NMDlearHxq7NdP1F
Ff6vXqTv4sPY4wzHPsFdwKULPicn2daxaf5EYX/fxB1BPkQaOD76e7txinsZyE/1alqoQR4eZTXQ
wnBdqUiTuYnz0gwT/kjJ9GH7brlJ24Hgo+fUb3N7UenjB5RZZFn5CpPeWVYgpA6FOkRvppsgZuw1
z92ICmQWiR+y2c36cFsaw8LKdjZntAPK3Sg1z1fm39VRGfrZvpDu6+V1eAjcyqx4cN7m/Gud62gN
e4F8cVsz8JwHBx7Ets6d/qQERY/hPVZWVq9dOrzMTcx8aZO9iTr0J1kUdf6sDIGzTZrY9u9kG9Ig
YGj0sl7IGYBMIsLT86pVPiU7jfxPifkrXt9wksq03yS/yVz8AZ1pIXutKH4vGrXbTa2mw2qYZ0Rh
SyaotCNYer8HShYYkj72yWq/coxNEqQtBRuakk1I3ZLE2Cp1Ym9K9MxQu9Y1dRUE7c+yJJSvpBU+
gfBeYFb8Y/bO/xXb967/1SEN4K9ts0LGvzrc3IH8eltGjpYu8Vfj+L/X/69lbm1X+/jfM3ILZRV+
u7ybaH430WwPLUff3qsV6o+BmRsLTWmqFTGG4h6Hsfzema/AF0Bgsi+yRRZTiItc3dvOH0O9tB05
D+2uU36vMFRjxm3M79ZyplzadFVxHollySYzEyGOF5ZJGDkK480UW4G30Hiu3pVuv9ZkVc7LyrQg
namaGzWANg7NT3SnCETo7Z3JV4fv63DDn8T21uG1nTg2BB2vb8NUZxMwZYWRs/OQEXbqPAKlulW5
D2njmXfgXg6yT52bit5BqMMY2R3NVdnRll2/rjXPW+kx+/AlJzh/0dA/u0E71zH8US824j0nuQp3
he4BN5tbP9i/do+qy53jJjs36qxzaxUpz9eMFKjWqEB0UDY4x5NpneWVG9TGPmjbp+s4OSXo0++5
n0+7jH8GgW9mOPwkdm1jRAt7XlWOuy0140JHpywO15fU0MqIYGWt+jnb2IsugIJXljtZxescI2AL
KpKsuhlSH3X3hGGAe8RfwrkW/6rKDtkmvDjalGMYozwI9s+I+3SBv039gMdc/RDF5LzMUofx1Y81
HzMFPJM/2+RgnoLtKu1R65BVOU7ObWP2HiYB5uvcf63XNGG7LRu42Bqu50ezEL8Kr3OOPZsGKPAo
LUGm+qdjtiyvMEJAjtOKm6LeoF2O5gQyg5VWBSu5wh+Xclk5Wvb4KIjwQ8MaaVIxj8J8E0vMMsMT
vo29E5Rpgmy9hVt62Wfq6lqHheqerqNGL0DBwg4//+ix5KRino/qOcdveIJsw1P2K2btK8cJViH7
KworKRVsmMn6Ieija4dkKKNTBM8V9XnjEGfpJiDGuYsdaFVTWVkHcrb2LjD7R8XoYVmjirwwJtFu
OECNHwlRBPin45seoInAN6Td1Km4tud2PV3b+0z/o12On4CTXMebaafc4aqIJMuAfFJfVed6dtdN
E47HbTlGh2n23u0drAU0DPQ2zWy2a3Bw2fGLCleyN0Ca9eTbCQ+oeW6Vj/a9qkS7bh6Lx4F7cAP/
FQnT6aGxhbFoalR70ILDxsEyvhpahz1GICLkzE0ornqjL9LYS84iKtMnHJcuFWri78Cs8o0dNAoC
a1757sFkJn5UQvbDo52EP66J2R0UzfoO6WoMhCpMgHq3vjYFdohAEZn8+k6rFWJpGfBsOViOkR2y
KovSgcfuBzjyBOGs+XIbKK+UWdK56L/dlpfNcpFbWx9GH53zng7FtKmNJtA21WRDWlQ4rq0wIq2W
3EcbtlFzlxUn1WnoDO7imRenGwJI2eJ/zQJLFR8Mz1hdF5HrXQeZifiiKUa9i404Ot8KuwBF3Y/L
WwvySNEZHUu8EqbIeiYkGexl222IvGpKd1r6mqasbh3a6DKNqGmwtUQG73B+sWujvCxqkB2oN62M
1PzzXRgOobiu7L66ddIfAn8UB091fhWyTVZlx636x5C4UtLFH/XfyyiTby59bLWWsvc2+f+4ljO/
sNKW4Q7P5j3SHtM2GpxwUc8SWi3K/kgBuOWqVDzjmIce0ltSaitBNOouIb+zHK2IYK9fjyoul8xR
C/4o46Qf5RDkByKUlTBgCoLS2g2p47B7rJX3vtf2MOdQ41bDgeTXrF0+t1dT9cNIUOqI4lA/l615
aMJu0yviEDdW8RlmbsNT0lBeotisVkOj9Pe2akVbB22No4v1xLJLxxJrOx3x+7b9mjVO/GKUinNf
QCTOkXt78cnHPBfBQXbJAukHIM1qg28go9lXPDSNucBz91uFV/BzYug8Pw1lKWsWZkbPzsCPzE26
1chee+UYC1uJkqcg7MRTMmTxys38dptmtnhSiyK+4w74KjtlMQT+h8tu8SRryHE428aEuxmrhIWW
LObOi3lO+GuxqUm7LYHgu7FrSfhNBXuYWcRHoJAN5mSuonyydlp9W6WoAUWR0vMQ/seJRxrjaGmD
sLMFvvTWUTXlV2xeHCSWiQIoWUiWaUjuJdIKlOGlarPkXoKw5r5mrsm+II4vjZqqi7Fl1+FYbUm6
MFEXYPXLR6cwi0f20pAl8infyqrsMAp4wnHsnGVTY4n6pLfO83X8PClQZrvUgENPOoo4XfZm+xl7
QXeUQ8hkuJd2spe3CZraLlVukqdGMxeJwyY4KSNhIRWc+nsvUy5xHSgclgB+nrEsE+esb8j/qymk
FR8pz63hwFnAo6je+r5m8CH6zbKyQlJk88M01RO0jWNsf+aaLGRnMY+4Dfu/t40CF76hgdybKOvC
dlEn5EztIjeyHuPMPQ5DWF3wKKmWuLRm3/7fIzLWGP5eo9MqPEmMIthVSdo+NaPy5vMeT8Vcq/Mu
3E39oC0VxWyejGJon5L0TTfT5FG2WHiM4GRo9RvZF42eczYHdJKCpn1IYx1Yc2WeOZvizJ0J8dnz
yA4tJX5rHc/YNJ4R7YtEtc8dNwO7d/1jzWOuhq7L5TB5ytotAUDi+u4ihzlhtjS1+suI9NK1qgtb
f+mE7/xRvfXKwf81Nyf2t0PzNpv09iQLT0X5gIdugZTjP23ySu1QvCAU7JMFyWeA55hhq6uiLLm6
NnYzmjTunF1mG9NhKlHHlqLsHQ5IPJOcZ6FNym4UHVD9XI/e1cpYIvoZfgKcBA4WuS+6E2ORWILB
SQTCrkZ0tnpFPycoyEBu4mdyyoJyfe2049bZ24H6JYTSQKrHfy0abhGePXVbgYHNqvAm47kKzeZI
+kMsZFVHHPw+ahJMemqlWxrGF00vuyfZVyOwkChVeJY1rRzLpXueIm7l92jguMcxUZIlAADsRUZ7
vBPVZCyxWwo/HcPZsFOyvoi2RFVERyHLHpXwtZwNweYBcmYyG5PUA4pOciZb6+hzqqxNPjrWl77v
y61I1mGA9PcEYrj+HlX4HI6tprzaov+srTq5yJqqvzZdq74AqeseSK7dpWmB83fnk8nU02Apq3re
Z1ugwPYanN5bBj9+X9V2PoGyV6ZdCepaTwkNqXNhhQOaU7+vhgylDA4D/UZ2yEIrU/s6zkHw44ho
2PI2P21IomB/1DUoQPjhxslx0RrcjpNxPSZnr1N17pip9ohSc79MysblQ5+CRePUJnJcxrAs3aA4
2l1VudfLzC+Lo+ZahKCdEkVG5VtnoM5NwK3AamgABj7ylCqMHlucru2fdH/2DM/M+Fvq+0tCj93P
LBb3JmJU79PID8Y0qvK+9ZJyJ3qbGKGW6WcjrtRVqJGwR7P7q5w0uvsSFaIfjtVni1DN65dcYLRe
O75Y1AEO4OQHBYqi/Oaa0ax3bWJ3z8QkZq8xsO2yty7CgCSP+U12OkXgPfHByC5ZYHf+in+3dydr
ht24S8PtQZzNSyNd/J9ryc5Kmdy/14owPDENzbsz58lyrVh/DtLMXMmwm7C6FHejqP0Vr/ujLgbF
XWYdikPNvLdudbQ/JvRgdmhFWM+pFjubSuTJup332iKukb5VuAOLuaoOxnQmak3el5qilfrTkDzI
iXIxxyr3OHj0PPPoxyCogq2VeUe5lmoM//1KwUsZRDx6jMC/FoHeWkBHwyTadKLpFrLHE9Wvblm9
jlGzRtuD89jfJsclJ4sA/aCFNhrcRmswbkfdxtsMGCu5wJT769zkz7LnaqiNEbZMXF5HZxHgWkWL
DxMSeaqrvVtqCMy47fxNHxTjhzGhPfVPc1ehtCubVec/m/8aLRfJ55jeX6NlcxjH370CbeNBdcWO
k5O1TVCjfzbH4Juw6/EbIiGPCgJEr6YeW5CrLBXmZs3xp5umhRyBzOKmFx5sTj8sAbR3X4xYG5YG
Gfg7dpMor6pKW9zJegduvJ91obz+G1trbLsK82celGd8Zdz3Xq9xO6qIajvEU7c1OjsHp+mUkxCe
vp6KvnlG2LxHV64ZvhW1Md94zJ8EhraoDi+63JueBcAW9ElUMF7zp2bVwD3+ox0PtbvWLNXnwEUL
tresX+MjjKJu42/t83gxj/cdxsv15Qf69/jb6was86/x8v38Pf4/1pfvv57fvzMW64EEyrPhWT9C
o+u/dahAT0mKP4y7gEkXIfhv5TtCBvo3/NO/D7HpHBC5FWw4LWuHelC88V1//ECvDSm2Wvni6Gge
V3M75sXjB4o8S/N3ew7R7to+j59cU+yInrSLDMOVY2Mmdb1IM8U+Vr3hYOAh9JXskYXsuFXlVd0Y
TPlXdxF3hy4cht2tfdR6i0hZqD5h64wuU5bo76VoXlyyqj/R280UB72xbup3Ax41ywEZlk1aejXS
fhT4adUnWZVXslB60uWB2TYoofBIUqBolVN7J4uk9Nq7aC5k1bcGa4nES7u6tdVmRxxb1gNlijeG
GUwLOU9OkR1jiaosnM4aeX9HfReTgdVbHbwUrhWdRO9o1/YxRuJkSG3sNFUcSTgbmGfRI/+SpNmh
cjpc1FPQXFsvx90b7XblRKAX3pwDFXkyZv27fHoaIo43XsFxyxmfcAeZnly8C6CUCswX5zZoNyPG
rmw4Ihuan63fQ24bn9rBQwIXWAbKx15dLYPBhVGQ6mfZa0czzwqU2FozwumpQ4hrPg2zmWyXhmp4
b3E4ftHQJfyZJvcOSobBwrbBR0wzTxBZ/XWXsm/RC2AHQu0+dBhu/RbnufCMBNR8xDR6rHxR4hp2
qhOCDNAQdlOr8iBrA6GRi7yqLo2ohuu1wjN2Zekpn9kAEAgOP6yhLIB6XsFMvKvzcii2tRjZMiOo
tyQ5OdxZ0LZytKBQ+jHEp98Uy6EcTfRuS2UdqFl0SLR+emysGMlZhOV2g2p5a7cNm4074BirKcHw
2iaz4GObh3s97obX0Y21BQfAHB8Geqcq4YmCAZ6ZRQMuJRVPjN8FJpC/qpyP4oPiVejRowV0hgYl
XhqnW7IXIWsSa9w2kgBPnLkKzx7RO5Gv4sHgv2Q4s7pmAZaYEPzaLhv9rVRmD/Em8S4k3OqjCboE
byhFwJcMww2Lt4uqhR2Ru67+IAs29xdD1ZAyDNAuu7YjO2Aq5X0DcvuhSCGmRPqE7PY/U8yo6okb
hm+3pgmRzp1qENC+LUOeFGMbnozXqQ3ClMt06vKV5mOEXAPGuUsm3fiCFH8VqO2XwtKDs4uY50I2
q4mOg4Zpv2moWpLvdzdYsIObSggorhR9hiur+b5Oak9ZdXHNGanIzc0ktOziJkF+LTKsTjCGRgLb
BopyLkBWblUDHzar6cZLFggb9o3mfCDRvCnNoPhR9O1bUWvDq+mo/VrR4+aEw1t/KtqiWvV61z6L
KvNXpMijXaNF0yvxBWA0QQ35otfG19DtPhSwJtAEqamBxf4m65/MvDWfVbBT/Hmn1xxnnvtw8h7l
oGr+ysB50BZOhNKynndbRR2STWWi3wf3ZXgxhHdSeO5+tV10MI0BcE4U4ToJJRNduqFvv1YjFLrC
Sd2HAWWxY6+BAxhBan+tCL4ZnlN+QXk/3QVOEG2b1mrf55SRHIBLLxq4Yy4OtdD1Jz2qXjvirtuA
WMCunoVfW0/TnmfE0SapneiA6S8kSMSslph96Z+D8rPSlfE7gFLufvDFH0PPiXZGGRk7t/HVhzZA
2xvhsek7+CEEtJRvdeCm4G4a/T5wsK1uhIPlLFCHvGjiozcrSMvCHyf1BPYn24wztOLWdr1yEZl2
W75Q1x5rHhhqfMSOYdLo/F6Hz8bGCBV7tarMh0MwOYQW/30p67LQTXM4qNBI/vcgtVVU0s5BPxys
uGIVAIwhGCGkElRAZkakiXNQR9ZDWQ/iPva+xqaBrXqahfkpGP1H2ed4rfUQlkLd1TmY1B5KQbxM
rNBci8LWyGHN9QCV2SW35gLZN4Z7JhqPpbvNKlT+xlLXdlNNShoyu8M+WCPj00zgvzGwFN1900TA
/tX+LGsI3nb3pe0SYc4TfS3bZDHrKeBVoJ0xMmEp2db6+lumKe3hOsJ607PgQIRiQktUwN0qwFrg
HTPjHyvdeSB7H19S1cNkJnQfMqNyHvLMag94akcLWQ2cQb/gpkgIT7jT10brD4MO0kXxkmnXKqa5
YdOhvgNARP5U2TeD8kDkSTwMTpUcXEv3FoEf/DTLZN7yzR7W1pNdsTdpyZstBhSUX/QkTleNXzW8
fooRACjBO6dhw+I4UNbVrHaPXag2ZGwLcfFnuwIkYsenrgMlOJpK9hYE2DY7DkJ1to26ADzvh9Jv
kk9c/IKFyEyMPXok1RK30TGDiIFmOCJ7Ri4WL6wudh46An/rcQB+CG1c27RVAxsD4MHOznXjKNj0
7gPBx+iq8z1CtdudOfXJHfRvbkX2kFywWuSxyCngYZzNTKqgnJ6wN1MJj2DINjiuhfbKoL3hn5DA
OORH7SBk24ZO9d1Ux32ZzyL8vgVjuJuwOMjCcWELzXmZbOxxo67mUB3UMKT1ZOU1Qf0GAglnCKNA
fNhw6rcyXXAWCt5G1S5OSImkSzkqdeB8G6mL7cg8CcmXlZvmyKLqjThbjV/zm7ZrrFAr5dUNPUiR
HtGJQhdPVqAs1fEUWmeRlhGeNUN+0LFQ+maU+XdLteJ3VQO+GMUuvrKaTd41TSeAsjZSF1lQn6Vd
j45ov2O7VWks1L4RF3emkUkmrWTcgsUUyOGLR3em48qmPglQZ0mFfvDctHya4C4eMJkWi6pOxG4A
E7fBHkm9JG0UoV+hnWUNpCzAlLlAubDdJugT84QMzHhdGb2+UMrMfkSORV+Mg+1/iK664ALhBgse
tfYsaMur3kV5AnOkyqNNbhQ8KXsjUQBHpXi66rEDMaN17ghTGdMqgHDFPrE7XauV8PVNayHI5JKW
5s8Qxxs30VT1oCYNPlvIjC5S3a/uZJHNyZuaT364Nib5DvUa8yQ71cxEfYQY2bqyMPNIXVAhrRnE
59TINraC9P0IDoyfcWHex8Iz7sNCVGcIhqi6/tPUzFctCpP+MDrHW/uQKObSbkS50aIkQCcaw87d
dTnuiGB3Ruu6lFwYy9Hu1NT9T62Z0NYfwuJHdm56t/2hJFa3MN1qfHLryeN/avYHTrbeqm+LT3YA
Ni4apJCFmodkwqDYyeqt41oleZV4TX73r/bB7NRVjK72Sg67FUVBCMPM72WL6WaluxpGrVvqppev
B/+g6oF4lEXo8tH6ulD3sopSuYbiL0o8QyMeFb6Fj8hc5tvAdXGXn2fJNtQ0Ya9rsXeQ4/oW4ksy
+ZvrhHlYoYf5ppn8cSVn9bUpHutafcWStDjJpsHFa1Y08VlOArtX4DYS7koyFGetJxA3ajhXGnVP
MBZZfu6e+rsSZMHGtI3gQFhZe9Qm5F3liMFpPoluqU+N6tb72mr6jd/iFawW8b4pSsvA5EX3z1UL
37/zrBOqJEi44iWwssxZpAprwhUysPWeuKX7ZvNwiUrHfA0jLT71YNCWpW+7b0bYcCtU65hTdmG9
Wj72J5kbLtsCxLymucm+yQztBD4t2sZx3F+Kti3XqI2qj0Tr7aXZNPFrVUUa+jIZuvT2+KFgCPGt
EfG+TAyDZ5s7biN/8uGVUHQhN2cvH3VON0TjbR9h/XR8963UXbaTNx2rRDgvUWqvw3KiHf2VrTah
m2rlxvCe60SlBbKuPpEIXMgNUiDz9LEAFhaWQ3npyql+8MP+q5xeurq9yixk2XWy10mU3RFsNvae
B9S8KwdxNhwnX4e47T5blWZBYc2jr42Ne7Q88tT9PhK9/RORgxfLTor3qCiqpdpo+mM+jMFGrthz
9Liu6KDbelayHvOpwS6eq2GwgPZr0VcrFHd6onOIYsUcVMV3jYzX+G32njH00H23I4O/R28bJyML
zaewB4bRp857bwBlUVAf2JuoSD+pQcopEoGCqVRzDL3yK4ouyM3uyJ2jW0oUHajWbjnmn75bRRhQ
+e6y1mp9F3hUe5EiltT3uCYTrwFD3ZrbSMEiXPYOCSe0EEj2UvYaFaR2B2oh3n7WUfF0d4VmcfCZ
hmse/tpn1Wktpl2ZerKiJr2MipnPVLXheUaYlYW+rxt7fOGsXx4CPQ7XElj2d3s0t0sg2t/tJfuF
/2qX45WhrMlIZtZOTeNgk3laiAW9Eb+EwlC2XYL+gePHyUuvK+XB1jG/lL2FliqcO0aeSHOv5+m4
qQ/p3aTNSZy2+ZRwD1MR6aHvkSm4oT9kG/lO0vG/0R/KYKYH2SYBIrKjscgLNIBDHQOhYw+Htjt3
MkgjK7H+Xrnc2RvdxvKkfG9xvH6tZwF9goAonM1D0x9WsukKUI0yUmCOnXmWV/p8haD/ZVCm9CCb
bu1Fbrfb/vcs2UFC/NdUv7X+mKWH0/d6asydrmnxpcsSZ1VA91lZJSrrsk0WAdSGnV56uFpB4rk0
tejY4ML9g+dlLsWUCP6Hv6fgDrb1qs49XsfJtXwf0mQ7E1f+aFRU3145E3iHzmoiZSXMot7VCN0u
Uq8JMdycXyHhFeTacp3r7PkVzFI4q8zXiDsZnfdgTxpMO22ov3vGj7KIh0+rzI0lH0N2IbVsHUIM
wjY6druXUEssPNIaZ61kHidLTeSvtipg51R6txvmam7VSC8nbn2QvYg5CKBMYX8a1Sh/tbrsw4t7
+wynO381Y47y/KoObcjXRk151WZSy3cwfMgbhWZ8jhUve4I5dJHtllsUIDQgDU84Kr07fbkaPTt/
xfbdPJZ99Gu6nyExFqGifjbs9D+nB4Ba3u2puE5HhN08Bo6nL53MAI1hRP4y8Yj2JMbIWcDt4i9N
9+YhavTS1o1yH6Qk0jM3/tIZoXsgxNPiaVMmXwZOrRvVaUBL8TdZeIrdbPXRx2HOqMPz0OLOPqAP
vWtGLJKUYBSrNiyt1ymyf5Yp7hRV+gA1mS32TMKAr7GI7eLsGuZwkk670o93buL7jh2H9Y9F7++m
usKzsM9iHwhr3e3rtHqMUadWt3AC2j+qeMd0e6yiHqtOLc5hUsMw9L1sZZgmCohzkWXdR4pcyn4U
FcaBYxtnFw3F8WXsON1GVuU4de7IRp0kYm3k1wXqoV55RgoKTxjj8+ATRYiN5g0HwooM+WitQCPN
AQUEt9HkTu8GHmqvVpsuEitp30zDVg/+4CpLOSsI9G6ZWdhEy171bUTe741AS3TKUpzU4Hi37N7j
bDU2fnloItVeEdYMNyLlCY7GgLDhMXICc8zrZYFQdwMg9wR+iCiJIPufhE22N2aZnBV7b3fR9jXP
dzTKlkQf4xe3TUBm4ZX6I2tA6vn29xgYAmFjZ3oycmxoh8EMjqYFnw2piGitOHDurbrAr2gi3Ew2
HX1E67PnLkxqMEDaEtuE7eCXzh7utn1uIq9aeWOqv9W6dZEvZEbhLoELiTUcD9JSnYAaFH58kVd2
U31XlNAhEfhXe1W3Hgb2uItnhD53g8KBU6iWOAm76U/yqsvjX1dObylHNQIqzoBb87+G4o7eX3s7
Meuq2CWByYS0WdKF2c7DyuqaNuv5A91VevwmO8sZLlJEizF102eZ/HIU8ytbpfxOduEfkK90/C22
spMtSHpdq4o85ZANpJPDRA/uMbGzVhg1AW2KYLPLNn++Iu6+VlSddDEuhdf2ytebnSB7u5AjbhPS
CGkpzxkqUJr/LBJlvBU3QuRnfhnZLmclwjVXXoIduez4Y3Ve0LxEsVo+cJToXprcvYtGARJkrrla
9qKokXeWNacpvvvZrMkxZuLFwdEdr8lyOllztQTPvKhMtwc6wUwV0ZqlHnji0DWTeElEOC4zfPL2
ci4Rb6wlY3PaybmDyg177ENze30PGgojvsA1Qc51SXJtOkNNN7K3T3wL6OPsr1dhwVlnNhaKoi9f
fTveTarufNimYq9SwA+Qh8LyGf7g/bUdVY5Vwnn+pA55++ia+lfZLteJxgZ1Tq+d7u0c7rVoJ/dj
6EyNu21bX8Io8c62btmEITQ0BNtsWDUDtpKVG/b3sDD7e2Wm59c8JifVA3L2u93SrXBF4tJih8YI
2RFYGmYVOQosc1NQqoqHsOt4yTErOcq2zEziBXdMa1Xt2xjwt8Yufl15+rhPSGw+98X00NY9PkEt
scDRacSz7UBGxCHg1M+1a1OImkmN5qysxfDV8DJP+6Osjn6cr4M0HDd+AgbR7Tp7k0vmjhr63aKc
LzGP35i1COctDG3dzO7RwPWWqzYOAeHMOFxtSraZNx3y0lHeW26pVsaOnKP1DpFRvl0gIt/bzNth
ola88JBojijEzg67tKMR9G3E9UbVnqw+L8LVeB9WlXaM2GYfDXgybkeEXOemvbD6oX7MldzbhWM8
bIc4HZ8zffhG6N/+FtvcR9BL+FKUZrpxQV4cCKZH90jgIidjJ/Y3N3+01aH7bHUsfh3fTs+eBiig
aUC9Kk5mHtFGaBY++x5uc1Rl4Se9eZwDM8D958Y/Lj3ZanRVtiE/jObj3N9aWrL05qMm2/slhgT+
ifi16a56R41WkaI4qy5rnTMO3h1nnphfS1hWO2EYDvgaOgKrATAqrAGSIjfrnWwko+Veu60whGzi
2WIxoNS16jT0TlTDnh7xzrW2s7EUFl5jm3E3Hn5g7lL/D2fntSS3kbbpW5nQ8SIW3vyxswflvWnf
PEGQYgvee1z9PsjiqMjWhBSxOkilA4pdKACZ3/cabBrC8cFz2HAisnISLXEA2UN50U9bVVnKm4SF
bTMv4qq8iCku77DtmCnmTEMN+MGYCk9FfMNLI2crmlrrxSdf3sB4vkC5J6xfvhioL3gziPMPMv/k
d9+LIuySguxRhruylBMsBnJUWbaWO/pbdkveKXYC/JCIvTz6XiHNuPHrL20R/zijSg7kP2es0M1a
O2MqL7EKVTe6EqFpUZbuG0LMH6WplRcfJgF2j86L6B40mfBKMjpre5qVW9raUAPlid32iOm7anCt
6W/Rx130YLl3OFNVb2myEP8P4kPXmxpbXuh0VpbDxY77n5u4W0ozklDmPBlGjJY6vTyEEoTT1TBV
28kKSBSVUlh4hzAnRwClnonO+xwN5d61kSfyPEgJOwpnYEUdNmlNoirknpwZYDSfBytWyQON8IC9
zFt2ZW2/1Ob0C8peMRZzTl4X/HFrAdrcVKz2Fr7eZK9DkdQ8Wt1067lSsLBdt11JBbhr1cGpK2l5
U7ldu+Ynm72liJ40U+BWhwKziPII+0+EaK+GZ0UzrM3Grw1IUt5gSXxVoygmferBVvxTqlHUhODi
TZXxNsJGm1Wuu7rPa8MumQdmos1TvPm6Ju0uw1TEhU0c3cs/mgQNENES/ZoXwCItBtai6C/fpjlx
WZxz403MunfXAwscQ82SzX2gyAlghRYARnE28XmV3CrgXbU0+pp33lLn0XCKqx6fq2YIHlKwPHPV
BIU6lAAYOj8rvihK/YLpZfCRamRD1YanrqOs00bJ2QLq3k61K0ylJONDG3ztzSkGnwhO0j+pXdQv
0rzQLy0SMCu1Cqtjo8IoUTt9InR27eKOl2/9vpnbuQNFj4QZGZbOr45iuIIPijNM91GxQVwXhIOR
4skibOKy69iY+OgowLhSKSf2HqmYv2E0ydUO6l0DHu8NZp6YHhJn2UZt5c/Lqss2PKWQXaxCfeFP
D1xR1HWY+7d2ZJRpOdMqmOS//et//9//83v/P95HdiGU4mXpv9ImuWRBWlf//s20f/tXfuvefv/3
b7qlsNokP+xosqNahqLLjP/+9SEAdPjv35T/ZbMy7lwcbb/FCqubPuX5JArDRlpRlaqtl5X9UTI0
vVsomdIflSw8VU5ab+9zRb+cq8/8UInd2y7XxShkiGe99YQnSrwhgRwvRLNRDHVfYr7DV84oyAT3
rLnhQbS6yrWeoL2DN7qNaqwskbw8i4FM7aFWFRm6ZjZCXXobL5tay988O7C39hjXC9FEazCdl3YS
Hno9z9+aBYjq5C3SSAbFoxLPxSQ5atuFQyh0q6fBc2qnp7Huy4uiu/nG8bJ2pmgZ9HHRmRY2dDXf
PYgWIdXyUirSsEwrJ1rYRVJeMqv9+vfXRXzvn6+LjcynbeuKaluW+ut1GXLUUAjN1t9qlHPA1GXX
fCjbaydlz8IUXkvBFKWjYa6ExXzYyi9iFruJmM00OwJPST/yiTMjCqNVGjx9og+geeWVS05/GDW7
P2cZU6Tkzy7ZM3VUeeVmnnth/xKjWzG6pAtEC2wwZJTgxa/j5iEdbci8zPEktzqFhk5U5PIPX4b2
+Ueqaaqs6I4ia7oCD0//9cvoSzepvc4yvvauu9QmNWxlKtg/NSzeqBlIFLkgDP7TWdi9vyhJcvzU
J2Y35Pj3USbpcMano0Vb1PwecWB5TAghjhoCUXWzIoYRsxAwo1Ppx/GtaPs0RPVcdECOlWXkFJgl
2l7pgA332r04RvTfppAIfkaVxEMXoVLkWWaksBI07Er//nsyrc/fE3s1W1UdzVZUxdbk6Wb/6WZW
AYeOLVvqb2NZ1StFb5KVzhp6S7g3fg677Gzrofw1tRMSUY0REPf3w7PvxNJMDOS2/owGsfsILTvc
tYkzLKO+wI6wrB8xacXac4z9h7YO4+2t6U8pFpFnkQlcrxspxKDHjxu4qn+OiFzMgO591GHpds/M
iJoqadbxfqw46n7SnyZzvPhcMePe7/bAfpFY5LkA5GWfp4O3t2DkZ7e2r2H3ybe1FqPmNOU+DyFB
/3aEI464D8dhkprzTlO9f3jaqur0OP31tnY0S9EM1ZqCDLZm/nqFKlmp0H2HBN9KQbHqEtnBZQmd
JNuBeEo4hv07FnKn0C3bQ147iBm0Wf1mVWqw1+I2vQZGmF6VGJfUuHP0rei7FS0MGc/PMW6d5ok+
RIATYjxtsxbNZjDTa5erNsHmuF4N4sNdNyf5nRXtEuqMi1wIdO5I19J61pcS+tVaRLWAeUAo2a7m
kaXkByfO4Qv9VK0RZt6Eo3tx5QpWQJjyjXexseEZZh7GvojWfacF5yyM1SXw2u4a8uRYYFgZPXkt
oTyiGe6LlHdQ8fpReo99/5skA9KXVPuALvf4BGftodSVejMCICMc3EQXlZjwRdTgFH3nBChY/tmV
1YhBhnXyojtjb98OyAsPBmsCfvZ+fN1Cv3QJVwYST61sEsYbzayIvhJ+gsBtIUblyYU1140OP2TV
gB491SJrRNJeVKsxcG6dogkgX9/VfxgROXJvDqY9msKm8dKpfaDeovCijW4P0pYkcITSt1Rpc8X2
sUpAbOCAVYB7iKW63ROXRyiAlug3vZK9xk9VwN9LVOvH3X1O5rC4XYi2qZrfQt2r1m5WbwM59599
uckXBjmKQzbq9skhjz7XpqRAk0zGm7Hxxqs4W5Fl1bcYl5NHdhvyuqU53OgMgsHQux5WhjaU14nw
MLQO8egKWJYYBKQcnrsSXQTDHfO5XibDbJBDbMKmyVrtkI5Ogy+WZtWH0enkE6jSH0WaYtRDTMBa
s58f1VnVJvIpVIAvIm+/EvNM5UMeav9s1ZF9HFIs7HvX9L84HeyYaDDYlrWVcbF69O6cTAu+lG0G
Qcu1Y3BEuvRIOu6kt677TOyqnTnhjlzacJLcUvaWLR6bpH+B2zlFftYk+BVI92IxnozFXvSlYF7R
BFXyMxGd5y5HY6Nkp+4t2QoTAAMDuxkQc/aWucHiVkrBj4jjxCGi5vghhKOYv+Z+rtFGOD/mZlnG
fswXG4LBW+qj6y8sthVLpVZZ4aCuf4INku0NtzTPlaWa5yEEdfj3bw6xnPjluaSZlubYhmk7iqrb
Ypn405vDKELcjSUz/yrpYTq3iAqtsyLHWxQg03troGCHrt1LZtvNnngy+gVTvx2ilCjnxniOR8m9
eIb+vcvNAZ9a9i8sJ6qdofbya1jkM9Hvu1qwIRqar0RTSbEIBcHxRNROO+h+X95OWyg5C/JaTk6j
4SerWFU6jBfiYKXans0zJbJeO+SNogkU+6k/8eZ63mRfvCGylx3GQNsY3cXXQM5uAOMQrdJbP27m
zWtMPFkAfT/NT+kXgGEnkEJ0HPZBaWePU15ykaeBvhJNaaizM6zUTUS8K0d4WYXh7bfZNmyy/BGD
bDIsdfUxDJKy/PurZf/lPc87xCIRZnC9DJU0xq9vkbKoNJsspv+19RucoJXsdTQr9xomhXXqsrKb
1UbTvfeND37Ac0zYyrbyjEbOCkvs7t1o+3htN2qwNvSkXlY+SBcNfMlemQqbzNpeNEVN9PmGSq7G
snahGqUX3uNIusgsuAq8kC+IBWIX23PTdIWcH1xl6A45ZhnP9WCc/TIcz4gSZc+OanyQ76iPouVP
Qco696u9aCZN0M1Lx+q25XRk4bFV80bNWovRANz4UkvKauU5arLzJ8gZGMjm0E58InPSjm/mddVV
B1B7QC1Fjxi7zyo6FRlxm91CWqE01YTddx5m5pTfS1ST/BixzQeez/kmCiuCKbFMCCOSmapF7TS1
qr2N5ULOrJzBOlpIuY0zQ8+sY1bqpzIzhm0xDYhR0a/UpvUPF15c2J9vU5UYpaHIlibrbNaUzwu8
DinqtnM87cugeuUiM3MQtYbU3YqIHzxqJM5LVobmii1FeDQL27wmI8K7FgKLokUePD4brQ4clC3w
ZCrVLjNXD2ZpBa5m6JAyEwVaUenJtnimebUuscjCc9xGdYpQS39qWept//5HrX9e5KuGJvNz1mSY
sJqmKZ+WRpFuFLamhMoXS3FfK0jNx5qnzE9F36HOB99RYYEyWrMEcekjqJFuoaeucykSNVtFbO8x
UkKD1Egzd1fYgbmTgdBs2ngcj27bl6sca+YL9LNu1mlDvc8DhVi8nlcbQNeghOJxabuJu9XB7+1E
LZfD9lZL/6z9t9F7330eibXoHx7Vf7n5VcMxVVvRbc1wps37p80QC5ORPftQfgmT5CNNz4Tn3WMf
huYpmLA8Ap9jqEm0QPHIWNz7RC1qbPWgYLB1O6BAo2YmquE4gYi1YliJE4jJYgAlmyn64e4HktbD
D6h3i8JA4Q8+Wit2d7zBv0VV7qtJqmmIlx0xUHAHEEZVAD1ww9TqbAkdk6nPChrleJsC6uvW1KYp
HporM7RmB2Rgq/RSVsmTahv6TpgN4UScXjzZqDcGIroQsGiKQszNkug2NwHvb8+Mwm82ntSvulCt
oPvajTJr+uIIUt7+4ssx9vQ2YDwiJBabWONNrz3ni9lZ9RzmAuoiSmdfyhgxVnUaQGyIcHDmp2eQ
Nd45H11EN6eBdGDtUrsDZuCGnx2bXp7CQwyEY/6qA4j8+9vEEvfBL88Ak92wA7DVsmxAiNrnyACS
lbGClu0Xswc5XlQBwS/cBZah1Fkvhe52C6OqzI0/NaUODLes1elRjPLqxr2XqPCQG8ZTytJJdA8m
2Clebt9QA7VeGgX8h53p8lwMOio2LC63CsU0amdXv+uecCcqTkZhWEfDC9R5g7LyN2DuMKq04W2s
clB/uKZs08DLn0qpfBUTWimtZmYz1FfkHqO9743xMnZ76WsdzMSETE2dRe74w97NUwefeJdX/3Rq
/PSeWN+aT6xitE2vSbiRCeKlnZiE/byO64vM0VpWwuo6TAX0nx99ZaqXV1EglfJzn5h8P1YK2+o2
796nhiglsab45Vyfz19YoILYJqlkzx8tSz75cELeYw17oajo021WSdZbF6IbX1nvbQ2HLm7lErUm
13y3CuzAoSyyMG3BlWAwgsgZ/dAroSZUqXlp0x7N6xhqqOMU2zYn8YdQSMxtonnYRUP3D6HPlUO3
Z+HR+S9OVj/aKtgXNateHAgCx1Gv7UfgbNqycxB3C3Ajfhy8ssXmDt+jEOmKOQsXEOZ9cxZz+xEH
r7iUXFirzPUUkmFlNsYzMXorsnquO+F4jdkQHYxe0dbqn0IpQu/kk/zJXWQFI+1xjRXz5d4lDvh0
/Kfmp9M1MPoWhaGaM3GskFm5ny/Bcmwn51gaZVa9bLtMuxi5UpPg4GO1qdZPfWJUzh31Vvv7eRma
4StHJsfmThh3U8DdRdXL3GetMfXbALFp5eAIhLwYtafZopb3HuAU5kXkiEYNEsTIWgwUtRxeRZG5
NWIGbpDMJzTNra829HFrpRNceJrXTIVcN/BbIvV8PzS0Gumkjs28Cwd1ibrRs247w9WSx2qudG21
Fk1R9KnSzLrWTrZtnY9X0ackwIMlSE+iJfrzwdlmdj4c712NEaKf34SXVDPqi5F+uAqp4irG0YhQ
6/CGrdcH+Ubv4kiK/tAr/qkerP7NKEwNNA3qTTik/Dyri3jSQK08DUkOLh/G4DwctKSYx97JRdrs
wZGl/rHyQnbRpAzXXjv2j2oxaIeJf2g7bVoQn8QDCpwLSEHmtplkQ0bh5aREjyrvCHT5hyvbwPxR
7pNmaSqduhTNwYmCazoUc9G6zRgKZa57qrSGsUzozGOPjLCXVa40V9f2gdqy+uvSDTaR1sbQza7a
igFRxB2wz5VjaJOWVVfOxGwxUlvy0Y/z4kFxEM8uaqM7RpatnNwGQBIg0uJbjABZgqzja5Yk6TpF
T3FjyFn+jPXXVUz4EqietfOtSgpQo4PX4dT6sbftnpjK0J+hwCYnyACz2wyFlcxeivTDfYaY5uUp
LmpmDTJZl20Wy6XN7tjHmrw3+uk7i8u94iEi7yc0Y7N2t2naaUvUGgqUNQlUWL2bfNMQ0Ckis/+O
URHAYiw1H9rRQx4nqc2NG8oDz17buk2Juecc0/rdJKks2BWXNE2GLe/jBMWK1wamFyZ9PQKAVfaj
cKbmvS9PdC7jRLRcgXBzZj653Des+uZCOSApLXT3ZICYYZFZZ1/mtSwUA8YhfrCSQj3kHd/ymHco
PqPa+GW0J8qSIvWnRCZUpWMmoupsUkF+z/NaKb7AGwJ95DsZXJqmeYeaa8Zp8WUE5L92qzFfi2as
7vLeBR7WD8VmHPRqJQ5GEnKewXN77SQJeSc3Gpai36+CTR0qxnM+yu0u7nRjIU6jlNZJjgmDuWmH
dECD7mRsmDpsQbd/17ExnhWWMCgahytG7l9Ev+KB3QbfLYwN+reo3/vTdLWW5I2DYd9SzMpl46xX
JilfENBHzcwlFDu7/n0waiQAilmE39q8i2zj2ZQba9bX1fhWe1WE21MwfDVCD956qX7XwnRDmsQD
hCn9kcGNDAlUnAt27P6MNPeqy5LyI/KSq9S32nX0ghTGtNFfUmDzcwgT7iqK1EnbV2rczaDWGWu9
3q+WbhjPSvQTz44hpe5MU2AIlnylqyj1UMkP31VfdthhFaV0dDtFOvYWOmCRWuxF171f1OTO7fij
WHB+GtB9TVqOfNi67E0cusbobMcBsj265D4PqRaDaHaki5Pl3pUdjj3ToHCQiaXP9Lr0ZKj+lRTl
IZS1bq/1in6Wa8844xcSTbJsS9EligSgDTYtfbMjFUlktmHJ4MiK/9xFAG6BvkSgSJrgGaUO6xy1
Bc8rBk036h897SMrguA5l9VyYQ8JnkdOXx/7qcjVEHmHtNzIblofZduimGpiUEwrdC2fG5D4lqLv
07wi7rG9NJ8g7SiHUpXHfeckBQY6Vfg09qTBPcAXHwG+GbXufrSGH8xcpKfIt3rj0gMxdjsIAl+x
CmNlZgCV3lsqwrEKjLQWwUqt3Uh6fbk1UZXXD0OFOszMWurw7Z7rFAODMuc2CY2kfC4gCi4xBvPX
tmcWz6mGnCVPdQu3GJpqoWMkameIXk7NwLKsjY+W9Fw07aYtdiwww1sTRUVnDy8R/NE0ORlN+ajm
3vdYfXKjUf4KFPz3EIjme18V7swrDespLtVqkdmmf4X9l63CrpePvVT0BK8HeRcPXKTYzJFYwc9n
bspqc4FhG21k/tuaylCfIOUZC68cFDbZ7XdF8bs/uDWkMo7/CFnZzSKsEV6KYPCXZQ5E+A87VZNF
ZMbcAXJoOoeuUDfYLHID5Lr5khaptsvdYbhMraLO+aY8P30GBRzPJEUbETGVk2fL04FEe1K5E6OO
kqK5iK49kHhG1bbvULlzxpVokjUO1x0BveU4pMkzelT6LGmk6OBklX9WVeUPHobta+An2SaHZ7M0
EaZ89TJHIeyXy6iyMOq0/kH16+yhTnmCGB7CNlO3VejlHjazeKC2rzV6t8u8r+S1GOXHgsp9XMbg
szhl1y1KYEovOjJ6Z6vTf/pcSIHJUhyjNf1KxZ7RlNvqAcexDGhygWVXZAYnD6nFhV0m1Sty6a8w
k/h9ht2cjLfzzR5dgFrTQQbck3XvG1iFTwf5NkgtDVvj19GPbweZdje3y9z+5nUJAhVWWD140ycl
qv/zJwGCq17T0ns1JU/6SIr2p0+C1bsZJXPGs9QAJTol40WKXhRlUq/+YZM3xToykay/ZeVJD6m6
bBI4A4D01zhPk7q5L8nwKazQ1xD+bKK9WqbqS6KG76MXVmeE/9QXX4tAsFblU1+w9OkGdyEmwcXG
1hio9e0Qvx52oQ6qSDQnwOQaFTqNC8cp7F7qFmiTaBtxRiQiQVnkEcmnaXQIwnOEBc1FYVe+I/oT
nLLMTTd+jM8CqzWEP4wxOHhOnM38kC1lFvSwS5MeZ6zYfBIzvP4Vzbf2UYz72I7w2fVJtAKFV1Ey
yPFucPwXu3JMBFM0duOyuXZLTZqAhPYBbin0oKlZSWm4iaIwBG9E04mLHnlNx9qIpl6bMEPzWt37
9vDIg/hFtc30wYra9CFiywESkwh9m3MvzL2QmzdIk70YBTHSHP/+CiraX8JZZPgcRzaI1ZiwhIxP
4azQ4mlSVHbHDq8f1gQIR42s5MiD0U0Qx6ox0w6PjSHre7NM+VHxt0K0c0mgmoNxcdNvqmyHD3mZ
RQ8FJtZbOzJq0mMhxHIHLVEZYeJ1JQfScsjy9k1ueTE3iVafvcpGbSUft7Gktm9j242b0QDG6SMO
91ZoKG+MhMBOpo5DDvjw2+HQQ+qtXXHrdNPZ8gaGrGObxbHDnuRlAJ4tDq/yMdvlZIcx4GJaMcEp
Uj0pDwno01f7x2c6ThXtbSfV52KWZyDop/B03ItzoIlEsm5YSHbYz3sigRcVhblLjvmCx+PtdO9y
DDAxWo9om+gThYsVz0pHXfd2KHLOykEvzFcZE92Dh7/iJtMS9N6m2r3vv9X+fp4VOj/O5/xZ+3SW
KHCMNdBpcojytWoldx36QTBngzZOu7TxqiR+vDKaNlvc+zylGRdto2hLcZgYaHW1mOuJ1a7vfZZh
I5g2qMXK6Mbv4MCRx6wUgzvPk7eGRhhrNDqUqqvAfkD/PZubqd+8q63xBH7MB4QjLemAwCTbxUkr
2urL3/++/5LI1jT2CAAyTFjohG3F+E8Jo9RkkxOotf+OUE0Q7UxrU2npEwSv+sO0m7UxVMoX2bON
ua9a2rlAU39b+qO5huyfHTLU72cZwMEZCCt+5FMhIeu/MCOQoKKpVvXp7//J2uesiWY5hqUR3DQ1
W7d141PgzFRkL/DJSn0Zh34ROmMF9IFCj3M8ny2r3rBNjmad7P7ok3sLi2/87GZqorfvVlrtofYB
N1egWJFGgDyVJN27B15/lhiJfOzQDHuUhuRsJnL3npdcIBVLmU3iL6BN516qHoe6JLTZ6/hrZzEv
edOxFWwTGRE1UYiJZOA7fKuC7B8gCJr96cHEH25bJiLKpqWDpwGh8mvyCBY9CIN0sh8weWAacZEd
yM94k5E3VWsqEtXLDm4O55wA9vZTv2iKGfe5oi82MrRaYx2vv+kkn+bdm/djMwfiDqymEE1YvXvQ
EDff+4bzDnGAGEilDxg0WJ6xsvWK0WkKTNB5D3P+IrpAa/VbnqQj2rQMipN0MjZOlR3oG+To+gc5
LzrENC5GmHFKqeW36ZUNqi3TAeIkklv4M2AB3l6cBIbZcIqwjhODRtVESzfvdJEo2cfECFlykp6P
pkLU6krPZsgsN8tPA2mCVvtMTDS5VeaqgpBs2eQWcnrROPe1oH2yYnM48YU8NEmLutdUFP07jKno
8TZuEhplkVwdxBjgDDVN60MW43ljFjVarp6v4NmgyYdYKX7URJ8oomn002TRJ0arWre2hoc6TTd6
+V52GoIPQ3w1lDwnLv6fQgyONoL3q0wf8r1o34flEEljkgY9SVoHv11plFba9OZVpkIGlxEqTXKy
p/cw8JDoONbpubu9hgHJrzBrbci/T6OTmw8SnCmZRNAC4iRtkchXo1mJMTErSMZyi+rqwEJlepf/
t09V2mEbuPqPTw2TXp7bvQEUIRlHFHQxaIyR3HuvQLLASsudM8RN+yyanTpI72pHFF9DgOHQ9mp6
TtL6K/7C2glVef0kaqarswPEJcMscp1t4gi4RAyE7POxkaiKpWjeC3FEia7rvUsm+TBrlAiZlLqT
jgBcEGNTU3vly6Z0FH33wjc9f+7lQbwjehzt0fDCAXCqiaKS3CGbiSpZq3iFNuo5bPz4EHopClh2
ni5tLsOiDPNymSCzgaoEetAEuXqIb80fXpGhn9G16WNVE7fuBlVe3ppV01wdbINUTXezuZGWhF6K
vMWPjsm+0zWnNBwPBH/io0cOD9lTw565ta699r1qLhujGteimWEOONPHIToXfuW9lKxYFCfWX+Nx
aCEs/3KU2V4SSDIsN+uQuIBafeNu3g2A1l5dMyvXWcf2J8v8HEXL4EFMQOltmFm+a176wGn3Rp4h
Idw7+TfQoNMJ7FyyFymAoD3CQuqlGfRxJgaAQF2JlNTPrevlqMsgKBuloNcDW92JCUaBJrVE0KW1
8VPN51Hi6u1T57BpddFoY+dcriYSztd+gXAi4KEIAhtLZm3jBqr+oldAjqbh0I5Ac5vsV5KuNJe2
b/S7CVwM7wvpOcmX9oVQnOvlRWohniWIGV4ebf0qT+DlOvW+z7wfhA21b7+TT8iveKANp7IoSE8B
wXyv9HGpBLV0Rm9heBgc4ko5GNJNlKr9g4rK4rXRD2JM9JSKlYO68c25aBK7uOq6bu7wVPS3VaBp
q0hWsrchrVbiuzD7pp379VidkrgghTcYxu3rRYh5kaZZ+q5o3NS48sjb3u+LRwPDJ3FkqkRIoOUG
nIQKAI6ke87S6Qf/C1yN24VQXUT2OhuNTg2vjrMcF+ncLBFGkFokL1MdbdOqgCcHubVwbpVBVHAS
ulX+HBrk/585f/0IzpNWTTktC+4fIXmq8Q+vZfWvb2WcqTQZ8KZuaabz+a1sGF7tJGbTP+v6aJ+j
uDlj31G8Kw3+mC0aLWvRTJHtMEuVgFlJZnDeNYQgh27hZp7URnw9Vj5PEcSDJCiFQOL/U5N0y2GV
MYRrUbuNFuY/pCaRKfl12zqtrEhLmhYGuUCItM97HvYOVZGDoX7Syw7hTVR35VJTNpaOGKeo3fuc
/9In5jnZGdfQ2SAlZKXQjIm3AcHpXTsWRB5jx921ar4d0jHU1krvWquh4c1za+NOs0LPGE2UPn5v
mzpeaFVp7QoHQVGjegwtKWZVZqbbwA8SHs80w6H9jvuicoHKpEH6C76LWUQAkqVm42QmmqX7ZAFp
ec2BC67ayi7NU9ynBVpzQf6qNqw/Kr/G/3FqBnm28DS3fPKSUb9y/7HmmwA6g4XzUubguOmz07Mj
N177KDmdO7K8B8vtV6I1RI1zFrWysWVUxvDTiyzkp2eiUzKTdxS03O19sjieKNVKng69zRXHxg1v
Y9HZ9riOB54GS1ZT3LUXyAVrlS5/JQRsgQTI4534S0LHeSBzqRO8Ddrntk6J8PIXmfgVzOGU9yhu
pZbxnifBVz8ck9+DMXzXy0xn2d+7/EBtkI2YQz5NEwLeE8+BUfCo6xzA1tNy6VYVayh1iLiyytBU
c13jH3FfWJVKk7vz+1IKhVI8F2DHrcdGT1Z2MBZb1uP2E2niq6YF2tfccCMUEz3tpGl+fvKKipfQ
NND44ynnxnp25NTbWkHZroqOB04V/i7GST37yzHGkl6v5cmbwe2WGsv/UxyzrugUJ/+qOuErLK8W
WT/V2JHIlRain299HmIP/DZpqa67xqrWVu5Ibz7iNWJCjH/UUu20coe+eviUBgRophPKnl7O7WG0
j7CHtXOVt6RkpoHGJeGLkpV0Vd3K3Y9JUizMxHAuYQfDBV3Sl6rMKuTLcu/ZYG+Qe8rw2lpWfhhK
Hf2kIR1eoXkEqzrQUhD5jAY5wqoS1k8nMVrCebL09BWVpf5UYpvAloRZUTCO68GTEENqgvG1Dpto
LmN/sxcHWY63bJBue5KqTrpYKU6y4oPhvWwtx28X4iBMF+NF7drmFkmz6liGaLOMwwiwo5p2TUGo
Pd+b+ET9aBa5W+4JLf3cFKNBSchBHFtP7kpB4RHSTcg9OjqJf8N3d4HXGj+qvPrayZ+6cHcKNG5p
+ZcxcYTkGkstMmUwIdsodV3jreirEskOBOcAYBKyj0jQtKq5jbNJms7NZXylrHCfD67xGI32w60/
dkyibiBk7bp3r6ymP0R/xZJknlQIAkBaii9Jndczf4KaSAN2LYlv62dzLLoT+E/8IEJkddsGYA3i
vEsrra3drYpfjbUTbZdkzBrbTTRyeMkihqMf0wEZy6rAqufWVxTmMZBHafcTuGbq85TrAFTb5WHB
8hWUWxsG38rOe7BCN/hou2KNU3Hmz/LkW4JBeDjLmzM7Y8OfZVGIooU3flSDezZLu/uG+873scyU
d3XUe1TBELjrCXvPUIlHZte1LCQFY3YQENgc3kOyi55maxPkmqpikqhVWo1XlG0nc9EnlVBmZpLP
ORJxDjIIwRr9zj/E8P04u8N6zPfHbNm6ST9zkDmHaxp5S8ks9BN7XBk2q6JsUydsjuC2kIkz/OpR
8lkr22PZfkEp7ux6oBVn0sJL2/bGbgomUpNgNgkWk+clyt4fQf5M/Kd6wJrC1JJs1pa9BQCNgmAf
9IcczzrHC1mIQGZVOf0FBbV25/nVmzL5s4nCmZjEjZccMYiX9qJLTDV9RCFddE7/H3dnthy3tWXb
X6nwO3Sx0SPinnoAkH0me1HNC0KiKGCj77uvvwOU7SPRLvlUnYdyXIaDoTSpVCYS2Fh7rTnHDP75
u3ZM8qAw432WNGagaXN0reXdQnqVNZNMlxmXLlGHjeaWxQO5WBreWz36rE9IYFpqaG9IqyAF6/NU
TulK4BPGW1cCP3x5piYSvz5TuQa06pai7SylMS+0tkpTxhdnfZBRhl7ycckAu4213La2suYi8BM7
MxJ8iORz+igh6Zok3Z4/5Odp/VMi6vwcVU23L0kg/Pan+Pf/9+qnZdSOGxUrP+oA9ejSG8VVsv4x
tlT1qJh8e3n48s3UncLafPslyIamRtAGv+qklvBLUcmbAfRm5ujZOyQ/2tEx+jbQLKzO8DIgg8V0
B7Cr5TdOppPDuv4AHloVjG7vHOsodh+brPczy5jISEH6X4zDvH15iO7rQJKc+UC2T8K4GANYBn27
J8+VQ031Xco2/Ehou/TzcgWUKXqzLTJZnMHyomUGu7url2i4Fe4y+3GMe13NGD7oa4cpWntN3SiN
g1M07/75v17+5NSjEcg1zVAl8EekuXMmkdxh049vDtKc6Wvrw5f/9/JtqahcPDyHREQ6wPkgBt02
NMB8wTwMkG4FSuHl8bI+ntoIFdPLY+7ivz2O8uadoRYwvwr1vYp+OG/U4isbRKCdhcl+CaFBnBrW
HVphaxs7lTxZdh5demcdOCld87YvC+gXkH2f+89ZlpZfCw0NadNozluFZQ/hQNZdorHRjqWdp7us
7us7dp0gPvI6+zwQuPnyt8RQXUczqxXCvdBnad39vPOnmT/abpgSGq6tqbSFXdPUVU6nH3te9Cjj
wVGr8MksV/zBokennF4f3o6vWhu1n/N02bw3ezDXCQHrfiovs0Y0nmixFSumkNe9Nh1IQiLyrw51
KrLySiZNe+jdQLcrucurMr6Li7ss7a5LPTKOqmLqR7oFBLqUVebLoUcBY2A2YNdkBKU6Q/2aMpWl
g6fDQQvjc9u/E4ZiBN0Mv42+XbfDVkE7WW+winQxsRbiaK3iG1vFFQRQ+r0mgGsV+vvkGeWsfrOU
bwmjc1H6QDDWmG+SHOUUZ1WEYpc3/VvFXQgqihhg4rU390xTcx9jpXKyk3uaHlC9tbG9NmeSuMIB
m42EIn1SVJuRO4RUryCndZujTA3GkHwqJ8780BTlFguXuh3DTN8u5lNvaMVhoNWysemP+yYg0y0d
8Mm3m4ra2+wP4SKzPV5ctDILuqHULD0QvRg6yVBTJC+5LZnxpCYM57z2JlUu9yPQ6EQhvXGOuedj
74UpoqX2Bh2TskF4V21n3dG8NB4Z3addHagA2Uh+gCWjjNqntATZN1hFvSmisPAUpc6DPNKquwQ1
IJIC7QLEWrt0eJxSIXsSGWIfws10RHDsnkgwBHzeYpBiZhjfp5gm/WzSaDmS64YIsW4OcPgCeJgM
85PusMCxB9ZQedZExyBZ+qdcrfUz8pnPUazv7JiayarLpPDCYa6PdMOjLsrPuW48TomlH6NOtYPU
BN9L1RL5iXA7siOtlhnLA7u6/IyZPz/XLNJzDPS1x5HRJGF1HxvVg2l2+dGUjKpD40T7+hoslvWe
tfcQO4S7kzvuxMWl1K3kXaNkO2GPI6FWsvVLxpG3BmK6oTG8LLZRP1QxAXAk6OGUTbxhGLpLbx0X
ZBCblea5JdT30mfOcolLBCqKzVQca9a5CkmZVXFkbe3JMI9VnTyWeThewpmmbAozwxFNuO9n7dZh
P+qxJDsHsKVAobXpXiRNf/XyTbMhJ051QQRf3CC6qlX9pM8tUjndPldMY69HlCjBbMXg+21iaBHb
+mO4eJ16iWrHfMR+6DlxfKrpYh+VXJkOszt8yPGPXwxtQhut8zHqCFx9TSdYmB094kb0k8HQAEgI
F0fbTVSyQa7ZvlT0J3WsN5rUuL3M03RRi/ymw5NHOj36Wkzy4DFmvQvSoicIPY83NCzcXRbZZQBE
ObCm6JOl6cNfLGvix+02q5opTNvE7knXgAiY10pgSGSF7TZu8QXZkfaunNFTkR1jDwqGnM5W2HRh
WoYhtanCBGv9YFZfyc2wdzF3NHJSUuLT0/SYMmXv5TDjGuba/ouV98dBNi/RNugGIFcWGpMI23jl
VBGqljV5XSXPE8lQIL3JHBzV8rbORElm7TzuNZsUlYo+kF+xd9xmovX0EaXVC0a4WqByJDNQcT3b
6sJqtwxc2LbILr8t1cLdqEusbZd1rS3SUfqulekbIzfJACrjd92s/tUR/7FL83LEEV4LE/k9ppA/
2DfpZbplirPtSw7Q7Ahz0Tqh2AnIkU8IZcrgYRHWEnoFflePdm1I8nlGpLnm4Dw0Hf/nB9cVP7Rb
Xl4Nuewgcl1XMGx+7d2fEPlrAwvKF5ddCNyTviHAu3wenHg1Lc1dsBhu6lkJpBZncr7qSvrUd910
7kd3OZSGs6tVmz0LbcM9teF0DJUYwVkn7a2Ia7jyCzTJfojfowFTr9olvkpbWyDuGOQl77Vs15PE
YW5e2h9EVb5TShl6WpU8yL6+5y7mbqJqzEk0y8xdo+rvZEbQY2JAbTOsFGrcOmBIerfncAEh6mtL
3YhoOOR5q/mxqQ7+HImGrC4bG9H6sLGsbNOO9inC+kXuQ+7lE2mQgDq/up2Md6bsPmjFAlqxKu9K
x3CPWiSOo1TuYYMljylXrScc93NeAgvU5149ocsx9kXEDaRUsmRnhlpz4kppVl1z3381Z+Oa9QAX
XJNt5hF+bBOm/VlTuw5NrUtog1qdurrvLllOHLMVlb0Przj1UtWR9InEDeEJCvMbSVJpOy9ff/75
iz9UNZyJjPBMrnxDs23nVVVTQkq1azMqvhS2Ot0MjVsRrxUao89c576NNbZFFV11bT07q7qMb03W
gp+/Bu0P5+A6+0WjwomoM1J9PQcWit1O2FmXL6LMnkh1686oNzLocnmEShVSzMtwWkubC0KPHTuw
6BDPYtrQ0kb+PJbOVpraZ4IJ+stEWC5omFk5ZTAFkrlQg3EctPMyEgv685ctXrUqXxYmYgYM19GE
u85CX8kzRMp2El2T/UU2nHxqan5y+1ELCB4EEhJG9aGwLSQyS/doxhua9wfg6frH0pkO3Loxq5JD
SBFSjVfKUHl0X91ja8+ZlzhkExBm4As+M0phRzzIWqibOS738KHUoGujk3BgT4REGFptHpCfYh2m
aGkDOqfObnTo9Y1dBmclJy+UcKYV8529C5Wp2NojNOaYWfWpRj66qcMQEkskh7NtzcxzGCNjxSWS
tC+T1quT+XNhMNuMcUT6qTL3mzma7G1pOjH70HII2mSocUPO7jbq9W1cms2tPnY53vnM3kzkdm1D
w0ioSFyqVTMa6e4tHX43vQ4aI+r8sKJwdZNPGAPjtv6sGIZ5YWU3A0Uhvlc4BIfW2NQ9O5EzvbDw
AaucexgN+bWn7sO19FI7T/MBBG+1r9oONTFdlx0VgzjC0JVAg59UnVhfACF6M5CrVXbxwVpnbQbb
bdIvJQmTsXFox2jajCDMuAWYxb0LlX3vDv2zCUoxp6jRxF5giLupWirVawRI7O9UdLPHcD67WpXu
43oU3jwYcqFbUvhmnfkz0ec3uq0QK1vDshxVNy48JhfKrSzeFwYCBpIoRH4ib5PasBBBNH4FNp7f
t6Vh7Y2hXfyOFrRqihsA92vMEW7Ccunav7gNvDIEfTuVDbAPNu13F+zeK0NYr4Yu16UdfrEaGVNN
DYWX2oq7TVEgbYUqe4bOw3BlWeZwZUSCfM8kOpUZ1naKh+1kDPfDGjiIc/Eh50P5+ZX2xwWCCsA1
XQQHwtLsPwBmdG1clnQa0+dR9tfIhsW9cJG7NyiM/ZB1O5j7JrvpoKGhkxh8oc040oQj/M6khFF0
Ur3bVpQfJ6dHQZvaOiLIZLi3xwe3dD7P0Vw9RMz8/0os4r6+t1Kr6BqTGF13XIMr78cdoyVkm7dE
FjwrEeCbBaTiWNpvuyzhxgW+dGtN2uTFSlge8OwwHkIWew9t+MbO3GMhLPPwspkaVP2itBN6veKg
jaRllT37HUE+hRehrrS7sb3oojokNA53wolWEAfGGohp7rEZF9XTw3ZHNNDTjFLsg546CFe65pLk
YbOjN5w+5END24zVp+undz//5F4p2F7OK8dg8+aopobW1X2ll1nyHiLAlCbPTq61Gze1Iu4nIbbv
1rnVZZWerElYG7xSz7NCUFQ/HZW5NU/51GxwLwEgHuOLPqnN2czjCr61eG8TXH+jO8qBxMJB6YxH
zL6kQWLWCFAvSq9us8GnqQLTI4nqq6UIP/Zqz6IWsqnC5/o2xNdzanpY5D9/r5w/f/i80f9wC9Uc
TlJLWK8uombMzdaJiuI5M001QEk7XuEGdgnaHiL7ICl6rnOZBuhkiou7RPdGF38N60XzU1Uzt5nh
RpeXb6VLaxdyDxADE2Uldquk79NblqrwUDntByKYp7NCu9fp8o1UmisClScADLRHcTdeGby2GwPg
kOTc2rtGRKZ9phg3E+O+q7T4IO0DkRoZaZbkOMDDKVzdMysHu6uqv62tfhMyo9dTQ5wIJUfL3w0q
pF1Swnp0MwX2+MrmXkLfax9GSez3hIZ4bVSsww+2WMudmRfebFgKoSY5CBAMOtfgDIpzt1KPotyt
ibAHCI6Whhdm9sqjMmd1wIjiGv1ieaVND123yD1bzog+vYWpOy8qUoaHzEcIrvmL/pYCBYlnOz73
Vn9y64YsH1ZrYOAeQ8X0OqOo8xYErZuExBMvXzn8ltkQVVwXV1SQ7smxSnliiFV6XWqYexGH03F2
5q+T7DWmDoU4hmuia6gVz3Ffg3Cgj+kRGjCdK1I6wppcyg6238RSuDUpU7DI0fBQgdasrVDDXDtw
w2B7RM+cpqEBKpZkj5bRkGm5JvBqDj03NEN4Y8Spjef2YgxfGdB31xnVgwce4wDrbdwZYZM+IvQ/
hg094nL+7GRKdGbTU2+nCKp3g7TOS2aoQ/TG1ZO5fsMh7ZHQWp2jsPoMe+e5wQe+F6V5BdjZuDP6
ftrb0FRHuLTXmkRSOZn5U9E3F8OCSt850c1IztYNsFS/FfkdyRHlVzviXmhd0du33xVisbyZ0cOp
ULWryRTa/Szi3exU6c3Ijgfm2dztWZbob4/xSIRQjJMWvd7ekrT+wZNyM65yd5NwKz+heJ8vUU+r
anHc9iYi/+wv6kv7DzWubQlTN9k/2q5Ab/hqHR5IpuSsM/pni/gYP41nyp4cX5bj9qyhlAzXjlNz
QrZbjSz3yksiQB6WiIKYYMadJZenfJLmLksBzicm4PGPdD1sD0yWe0iTtUNFHc/970xCJGYQUHgs
cdEFb4aXWsVI+ktoeZqOTToaZycQ0Qy+Px/ns9p+TLNiryP6vAMRUBIgWPQX6FXmNinF1xcaDK6R
Hdkl+sGcmAGBL0s/5O2QBVjHuIv0MRtz/q0xl+YWT4y2wzyANzSS5WkEqpWueZ9F2/T3faIJfxke
ciZfcNemZKMWoIHipXieHJRG1jR0uyhkoJSup3DYyKshGeaLtMybbqmab7v6//MDNa59ocg9lWDF
EIN1rx7+50OZ89//Xf/O77/z49/4z4t8YiJZfu1++lu75/LqU/7cvv6lH56Zf/3XVxd86j798GBT
dLKbb/vnZr57bvus+41+t/7mv/rD/3h+eZaHuXr+xy+fvuSyCGTbNfKp++XXH626fKFbq6Thd77e
+i/8+uP1Lfzjl/2n8ZOUf/JXnj+13T9+UYRpvGGzAeJO58Zq/vIfUAJf/r+lvtEMizIDdappqzp3
p6Jsuvgfv2jaG3ZX9FBMlYUdMTmFSktmKT8SzhuXhjb3LJgJQOLoD/z23n8l/3370P6cBCj09Rb3
nenAdRA0GCCRudlDnTMcXt/39DCkvtmSmJF2r1aJss/mrN8r6Ay9pBBg3lPlXUbOtFeNxUl0vfHW
QRbgaW4zH9O8cndE9z5CQxFgvgvGA1IVgcrI8AjHJejSGhK02pc0RUSzG9w29KcOI1DVdYex13Oa
yyYVlqMUZz1tHyTOXbWTCEc65TjTxTqqYTYGCgOgzlUqLJBk//SCvgXrdruJxnbPntL66LjYnhFL
oCdwuZ84JO/t5Trax/mG6rIIi41LXX6zTE3hqVbZBWVM4lfq9Ld1NCT+wn1728Pn8ro2cS5dH22W
1npbF3Ggue19XU57wwqrzaJ0Jl0IczP10R4lygIz0G69wvZguxJMyw1jy7nU+CrxC5gV8CiG9qAy
UhoNAvTGp7apUHdXBp3dqmd6QMjmqFifO3N+5+BWvyKm8FYzmup66LArZoxSxjrNb/HuZcj0bWKT
E9fwoFyZd2OVBEZtd+9aJ/xaVwj1rNTNtxPjPk9F27yRzDDqXATpKpnT3H7eACEjwyahiTug3jMN
cgKmcEDqUgfYNgx60tPXknH29dgr7xWp3rTE69zlJk26Pm2j+0I22862Jj+ujeoyMGek7cMAnTbR
V9jR40nG6lPSudZVY2dxEKIwCSKaJvt6WZC32lQhXYxGobTrG9qQ8i82RNZamL46kS3Lsbk4VBX9
9Eut9502Hd2NkQAjtO6LmogvNez3pt6bm1XZuyHAKDyYouo2/LtxniUfVXMNVGDa61AnfBulD25Z
BQoqgMAay92YDuLWZicetMuASAiHhhs9iLICmDE70dGuhluZqsMOmh4TrQm2qIAAP/biKhNpdaCx
CYWNzvw0Ey421jYg3IVdQG3LQCek8jy4bD5BQKtK216RjLKLZ8ofZj3St7rsya7ST/aAOallRs7Q
5HHIevMursRmWMaPWl5EAem3EQFpFhAxvbxOxHzXGg4dvB6ZsB2N2kOTlTU6YhVSAISY++8WuV+X
ku8hopr6Y5uXLooBs4VFyHFIaDPM17ulCjVYFKpVcW+DAw/iGT0DpcFmHGL9okfsykPzXRHF0XV2
ZlA9nJJZuZmq4WOnIqhJZTUFmLojdAjNk9ljrgKvw61V4CyZ16Iu1S5SSHJQHY3wifVbtEoyuRkv
m7YaxTGZRmSIYe8rPTIuAgsP5NY4Rzl9jgojPWbV8K5NFWefZBKRF4wuVdox/I/8EciBR/NAvtWq
Upw4SsVZ0XTwSPitM/Jt9aiebkwnfIyMSduRfiCPFmgQ1JLj4NtyEd5iVxCv2nOWVcUu7xdlZ4AS
qxZovyzxm9qdiIZ0qg9SbZ0bazSOiOfyvbroXwqrPzMcRSDH4jaT57DLB1GTnpnguYnGM9zoAF+B
vemYtgY6/iFGr9UWlBihRAmiLMwU7mmm69GP5E7JuESDTB4NmCZBKjEiNXWRnphpIemduYu18ZBL
2xcE3iHmHJjIJO572+yfSkxcaayH58p4m7elRLQ5HNKuVf2sZZse6ekuZsDZOURCk7hBUv2Y0Hzv
I3Wfu/0uMYqg7QoyXtW2CZJMuRowPMNEXsxTZYm3hKBe9wZZ3CrKowDil8ZcXY5bl6nUXsoWfVds
55zN80ldGs3XIFIHVVXv6yw1rnoo4SvdQokd7iQDl/RCc/tUS3bHlVYebasKnDHqDwZZDaHLvJ3M
nGlb24pzLBCXe5GoejYjhnnvwPerhn4+znN0GQYz33Ghf+msVPMabVC8XnMlPID0qYhbchhwix5p
2WUdUyXOKwgj4I+0JT3XTBhiSP2nnsVEq5biAl2j2M5CbEPSF7Z1i894mm/1ODduwl5CIA/NHXXo
sulnEws5QFAMH3wD7EBrtq+PbEnqFepd7QmSKDzX7C5Ghk1qGZ2PuiajLZRMUHiVteciSPd0v8lz
MNsd4U2GV4waFlZVd5kLR+lRb4mV0CJCWJY1j3KhFxal0TkeVyiIU910VvvUN/H4F/pPWpg/LLyM
1R2Un3SkdQGFhaGU/mMFQehWyPzPVu6SrAEHBgbF0wqqc5exdIBV8LC4oFjS2jnO08jYxO5dH2RF
rNjywMWCtS1159MkF5P9GpdXXgyPUdNWvuD2fhii6Qsxp+a9zI+wDnDnE1qCFS7D++kAr9spTWVu
8qrqjgp2xzzGZ1g71fvJNdKgXqb+MJqcyZjepD92s3ZGVSg3FvMwTN22vQGpxShewzAh+4QdRdtt
ck3AzdeLZyvUe3g1vePRVu+8sgqH06JhEkaMO/tRca7ROm8h/E+eEYc8/ySTjalq9JJ9cos+T7ke
7ZHd56emZdxWTtmeXt5RzWxCLUgE3ozKIH02QvMZSDas8U7RNjMX1hlaiet3Kt2RBEUr957M2HUw
7oN+AuQAnzMhMFgxT/WsPg55/HGo5GccrO5OGyIM6BZKBwHynLk/UnxioVobNH1nLVtSTJ2NTU/f
d2UxHhv6lUnFDmrhAj5ZtBS9aNCHrQy7EV1iZ1zGQq88Z4YXCRmWusxMo5OM+Hi7KaHVMWUJC0C6
Y8OC6UsSQeNW6aVDLhM0ZVb4ZTSmZydKv5Q0YHb1fCcVN96yvyW2UFfaOy1R+3NWWw964dOezs8C
jOgKITz3ix3dvHzbT0P/F1MUaz0p/1ktrCetvhKWVceygKuBWv7xpB1r0SrR0oR3bTi5gTtE7im0
Kpe0MoDYqqE9Vk2+p60+3Q3mU7K4AFFMgoiRiTDmrz+pob5TiizdKGpGFQzjJ5BaqW2J95jOTCs7
5P13NMaS49RZyo4ImFvFJALNKQhyc1yoc1VuF750VbkzwGrJus03pqMNPjZN13edZgBwRnRyTeKt
BzR02S5yAmsZIU/KrTHc8TI+W3IUhB4gY5naZdORoDFMt0VoO2cwmS3uQBAPNNwIgQuzhiKaD80i
Cs9lRLnYi9gDxul8KkHrbI4bkpK6G0wzeVCGmb2zCTasZa9sf141GOt+4tWBN9a9DX1hVbfBv/14
4AtgyI2II/susxaAPImYruqK1fO90YOSLSZ32akGmjFSurdj15F1FJ/KVvbnyhR4Sw0lucvLK8RR
yqbusnmLD9EK+rR6VEPVPA01eZhE/rlXKyqf+4rulY4wr4pGZTIeZyCkjfSAcj6j51Hhzipbe19q
UMRLE+IjyUTpg4ChkaXOB+jf5XEZ4tgvtLAgRdLxAIG2910UtqSMkApGlXxQjDY8/vwY0fr+k4NE
B52+AQ0QzXh9kMa8kQ1WNfOOGpE7ZgL0R4pbkqr6YxMP6o5/872lJalvDaAn1H6Z2K4kgw9nwTjk
RDWQWghuOm37jtp3Gn2yoihrjToKKruqN8RICCJExAlQ5HJR3aKn55w3rNuFdUDyNRwJ7rzYdfKu
7FVjX7bnOB/Oql2V27aKxWEkYwv+Qr/trNzdua39eY4RF7EqLg82OR7NpLuHSif8D3sxmYV5ICpn
9ho1WbZQtQjpcUhwEU4yX2UGi1wq1+AVCVOWWHKvdEvjWHeFcwYnIiEgjT3a/3n0nPQqwc35ni03
mGH57iXMQfYGdoAU0C7xjEE/x8aDKpAX6OmCmrmlh0MhwUJyjJiZ+QnjpWt0RANIGXQw2rQ1FJVs
xVYovlslZDTV5ntr5LIc2etsprEwmechODHKNtqPOaHBSWGJU3lAd0YEg2spe4Wi6UYYIwlNbtME
Spfll7GZfXBcMmhL61z2WX8nF3WrdCGInK62rhaiJoJEqvHZNeX7Xm9ZNtqJYL70szZN3Scn1XzZ
rVnAZujsc2pCJMv2DarpLwTKzuTBeR0TwqDIDdMTfWPsXu5ABmy8VSx/Jsb9SpI2no3CuW5qpdki
3So3hhYsRdaSVjwealWxjisBooQIfMwiv8SASfa3rRzJLj+oUBEe9RTCpzXL+Rb08LGxmOXLWX1H
PrV4O04007KmDYpJmdl1KmTGaqhdhwHbUKc4xSlx7Juueptr2NLqml0O1uEtpEPSrFtWnijfvfCS
Wnq/kBf6E0NCjA/Z+GyL3g7Uku5mJRs8OGgeHnR5jKUSn2snKrdVm0nUyDx0EEzbOdr+MidUbKKK
45Ji26uRFee4NecMh92AaEK1lNHbBkqsz4RXE8rh2RD7CE2NMPGCVf+L6QKL2eur2NUNtqOCWNyX
hs06ffhuR+oUIu9besF3pkVxMOVuElRmbx9bOipX3JTuFoulH66EcW2nyr0Wr3TBGkxANk71bqbb
7At4ARuT3d2km81JTwz8puGNkhfotpLiwcQjoHXLLZFV8V7qM6Ak0unfuk5r+NKxkPSS77orteoB
gKS5U1vu2y/rrN4w8ZXZqhELCfYglnkkwz38goj7Ts109yGKim3Jx3w1pCG6QvRZZCDC6uWe6Wxw
2VW+NjjTjgqX6bar9NiQRLaFxkposWKF+5BgDn+KrYUFPOzgltvbRpmdk7I4Dm3tMtr3OZD5Ckf5
t/B4s9dPxDSvIUsrAaiI+g82PIMkSRe81yupPFLjDQnCpl9Ut0PRQaNVyvitvtT1PpX8u5kyJQ95
eG/hL96wCYIeBODr4BptduglqcJ1yOqm2tEtNBr1EkJ1AyIFQyq00Cc5DZ0PU3/XWuAN4llLzxaJ
wYchNvIggmi9cXv7KWfafkfr2wKdJ4HO60rmVeWeecx4wgEHYiTB6J3NILKrYapXLYRy1wlmwvQQ
di1oH0+Cbt3Iosd4wIZuEgvVvFTqbZYNu4Jiz8vtPLzS6tL1FFghfkySyM6Jm9zrOqW4aqeUvsao
PMqhJMR9HZzDpWGNs3q2GRQdZamZp0J7UNUYCWc5ELQT9osfEiS+6a04kDr2kCUfUf31LsGWyFRy
8GANp05ddxun6mlGu1HhxVHyLk4igtkhTgZZzwCooM3ulZnLHrZF8p9Y8y3HAfJk+jTiMbwvrTUC
FinsUVZFe21lmQdiIvG7sc6foChxxw0/Yeebg7DjiozEmB3SUuo0FMMTxt30SjryiGM0e4ug4DMN
G4G0gEdd7Z7caLmr60w/wsrSHrKiSzeRINPcko95q0DFQ7pwE8aEzVZNSghVqyK2VHOHj9BN7xgA
TuT7sP020q9hM35+weImj5quROgYxmU7werSy1upfJFdTMxtQ5h5nBFtEtmFvpsHkzmAWjpvjSXL
d3QR642SZOUuBYjCTN16xB1gBdBz2nMa6VYQImTRY+6/U5vPqHFy+ZDNWuV3U5EcIrN4C8Ku3/Wk
NR0r9WHQG0oehHIfnCHf182lWzDjL1A0tl3ZfRF64pzmXFsdpzMsj1RuIxHLK5UG9+0YdQdTGaxt
ZCgFy2s1P6Yhpx3FUYxn8z0kEk4erNZBborCn1nFiTgssG0VH6oph3NvAVzSEvM8GBWz7KlcPAVa
9E1lNPc906Vt5tYKChKXFNYe774b0p4c5ERNprTzMSLFssAotQGsOvi94+a7vMA5WURD7JmaiN/n
wq59VD32TWJW9ByaL/QptCuCK0CaSYm5M42XLdp/SBGD0fodgUMy6pyHfUFtdLeGXinFIs6OEb9N
wk7ZVBHeia7Z1zPkTBDw+cmqZspA9k9erxjhPlecdisacMl6IoY7UW0Bv5UbtWsJgyPjcfHyJryZ
TBqnxlBkhzwaCJIx9PBopHnDgSJSzBaEPBet1Fh1iAnq6vE+KrPsojnztNORTubIur2Xsnk2P3VZ
1RzYvN8DXkv9eXaxYiogeaQMMnfeVX3ylJEWvMUboJ61WvUWsATBaIexX5bktlhzeFbGerkahzTy
3Gp19hoGxawqnP0idEgUNtL09oMtFm2v5vN0cAVFQtoluHilPaKhBVhHs5hIslz1Bgdugqa7HDT3
houlOSZqP15lkJvoNelfsxrUVzphBTPm4jpqYs0zCEs42ei/79LG2rruoyD6+71D75zUeFP1prhv
9xa1+7c75f83k6XvhlB/GC39PmxZx0IveUsP5f/sl36b4vz5E/1rsypK3NejqpfX9DIo+9lTZJ+Y
p/VfmGbpzJeIBABBpME344uqJSuL6NcfK+x+3piGjQqWnRtDse8Ozn/19n/+zv44v/vj8/zspX8b
4r1M6tx1t/nDoO6//e6NNy/KaqS+7ssXfYEf3r0QbyzLAMZtWr8dnb/ZQWDb+O2T+TbY/f10+m+c
A4bxBv2TamuG+HYUmL//eBSMN5bpohIyqHn/V97/U9kX3Tr8ZS5efD971QwmnP/KOfDqGb67Atw3
5grahuL149t23TcstrrG8PXbYfn7XQGq+u9+9rr2xuYMZxzMHG394gm//+wd641j0OxF//vtIDCa
/l85A/7LgT3dpbVH/a+cA6+e47tzwHgDT0y3BdGDf3YUoF+9QZaiu+o6Z/x7vX/hmt9e0/98AdBR
LHAXQJKAy2D9erUAuNobrAd0WbgUXr6+rbt/o3uBbhKh92+eBIb9huA5VgKmyi9fr28GmvqGMBZE
roZ4OQp/u1PBttdP7t+6EgzxBrsRaizkWL+9ye/XA5v1Ap8d2XN/u3OAhWB1T/17b199w1gLwY3+
7SNWWVl+ePvcCclj+H/Mndtu20YQhl9FT0DwJJG8CVAkF3ELp0UPKXpJS4xNWJYM0onjPn2/2V3K
3JXcuBkBXSY3iewhOZrjP4fNU+cpG+t9ItIEwCdrohXmoEpyNpvTmuh8AoI+Z0KWNcmKdiWaL1zY
FJtNrCn3KCWhwPuzaXnFaKC1BnB1zoRqmZT0qpbsGrSfR6cPGRH9K4Ojlx1jnmDw8pqJg5M2sS4S
NkUx80cDubmii5GarKDcojIKkiNxFhOjmKeZUFUEinTt1ZUTlehEgRmHTK0QJIJU/Ctm60+KQtUk
QN8lpT4nCv9XrhAI8yxhpGtBGynmdQK6T8t0EdiDmhiproqSMc9INSFreDatKqQJzXYYRqlRzs1h
kxFCyrm0U7IUnWNkvEcay1WWoCQ8IEtmPMDpQBAo1+gAmxeIRp+dBjeMKDzg8WqtDuAaCQ2YRndM
kIBjLgvkjASIYLr0M5srQllghk4rC3lCtzbr28vyoPBzLjQFuEJKI3jqPrdQXUyysOIEaSUX8I2s
WSY64MgrcwWxYlODLQGjgLAcvEZkGiEZnZYLVcJpz0z7ypmqcyGol6gCrKGr375+dKrA9GN+BlXg
7ZgpeAE/YOiOzJnqHAph2WD4HZMqSHezUgjKZVKQNVGiehb1uSysmiRnso8uapc1RScLzJgUNnZV
JI9Nwk7QspS4+5RByLIVYDKRJAIxfR6XQchTAjmlLEjKIBZhGbjGapVUjLk1LPKwihBdvlTQqKcN
k3h7IGWANN7UXLBzrgl1Cn5QVAAtDmWJjgt5xqksShkATwQ4X2YN2bG5gpA5S4FRSlKJlUxpRaYD
TKlpw8RyhT00S2tcQhiGBmXCWg5MTh5dppinSzm6mO/k+w1hmSdgZAWIMSZ1Lv0VNUVZT4dsWO2w
6haRN8QPNFoLWBYJBz2vsmYCkgPphwvLCnjNDHCJesQnBOCc2vI6pdVadmNgCg/f9VwWiA+ZqSKV
koRKruiSBKAjWTaiUwUqK+wtoXjGaUnm8jUCLwCYKtMkE6wenz1kjkPJBSm14lspHzgmBLEB4AFt
BkQfLHIxV3yywCoqNRdICFecbDQV0cIKi9QaK7bjg6FYNsXHBQ77UscGWD92kBRYQPtdw9a5XaD3
AJhNQPdoK65M36rtAtU0LMKyoPvAXj4X0AiSajKFJlZMlZrjSguhECiQD0BJso65EFBiwhyQjRBD
msv65JgCBWZ71Gkztp/WAkJFhyAFgQLAepUSRcgSt0lIIguWSzMFqXKRBdUVztkCT7T2IOzDa0BQ
aEBJU2r8sXKBaE/pIgkaG058AkF3cFngIilpAiTVdGnYO8WkCrhudcqQUkSh7u5s/lEzJoVG9nfU
grVaGYgvc5BmMq0QkB+xoYsZGifpAaYqmYMsIZC+THNZtkckC2zKlD2eOoOAKjDMTVvaM0Yydw5g
KOysI6QmSzFXdHGScEGLJJE/ldSu2ZfzQk8WmQMuCJjBiV1MUsBJT2o0dUn7JVEghQX7LQe6QKmN
LUN060ztm9Fl0ewJ0LdpZ6SHcp7npAshkgTmTIsqdtHhjdHZRUAQh3IpAKWSguMy508QIdGTx1j7
ipUiLr2Orv+Eukhu7dP3vz5VZ3Z1sr0xPV1ewRBKb17OQob4TCEpjtYtFkSA4OmpWH1zhVIA6N4A
qOEx7Of/IUR6hdU8TL5weM92Y2Ze+m6crWT75g9MYOoxATfvIUMd0s/v/aCsa7OkbSOP/PuN1+Jj
2itmH07tFuY+7tfdCx7f2rvX9FbTf77vu6Ed1iwxMpvj3GPaNXA/bNur9q6dzyLAd76T5yc52jJ3
CAi+QXi8DehKbVJNd+j/3u98wmaCRk/4tt2N7Tg9op3NkaZ0LeW37bb/tB92vffUtsNVTZsTcYd2
s5+eUp7azlPpKbNBdv3Qs2ffI26as7XE33Vb9g8O3Zyy7XZVU3bLEBf7T4u3DN3eXflst42U2rtw
/sjQb7zvE6cubXlayuyYHK79R3YdsFrKL298fHmh5KtU/WLT3ngCmNlpLu0DX2w5j4pzqiamGo20
7W9q0hw00gZWxLaUqSnvH32xYOMcgJeW7E/Htsm2PakJQ+Dz+vZpekTDZNtLpCXNhpB+PGKzbd/U
0r7kVE7PelCDPYd7uWyHp22728zZ4Top9I88ju2aaePu4cGTaVemVdPv16xvaP25Qlv805PGF3Bg
gSfZuS2u62mPY8/f+/veY3pmSlXnoL7/PISkpf6jJr3nKHXfhrh+Cy3lD93V0AbREy3JUq7Rk/7S
+n7LdUvpCT8u3rd39+NN77t1V4U/B/0fu2HsPEvlhqXOQfyy+9qvPTcG8XN49A/d4+Kv/XA7fXli
YV3BRf3csnh58bZlKV0fSKIdlTjPDd5x7lyg+7acriX/803vc9wWYtRkb7dEJH5WQ0IpOx7VpIfu
OhzdNgUDLeFfut1ufNp+aYM0IbeAvJb8rzf7Tbe4GI98m0W6teR/kzXfJwXRgcjnucGxIDp0Vkv+
d7jfjWPnhRQcXCnIp572Vz+rdFiilu4fD+3N9HRiUxw6pSX7sRvu8GweZQv7qSn3ZDaBeHMimEBK
WtJ/tvgdTj/zVdONU6uJs/l+8fHUw9smUzX9flzvWcnjRW6FbUxQ037ac0LA9cRhIye2Vf7fKZ9C
mg4TQMf407QO5dSv+eCa/MR627XDm38AAAD//w==</cx:binary>
              </cx:geoCache>
            </cx:geography>
          </cx:layoutPr>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8.xml"/><Relationship Id="rId3" Type="http://schemas.openxmlformats.org/officeDocument/2006/relationships/chart" Target="../charts/chart4.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2.emf"/><Relationship Id="rId11" Type="http://schemas.openxmlformats.org/officeDocument/2006/relationships/chart" Target="../charts/chart7.xml"/><Relationship Id="rId5" Type="http://schemas.openxmlformats.org/officeDocument/2006/relationships/chart" Target="../charts/chart6.xml"/><Relationship Id="rId15" Type="http://schemas.openxmlformats.org/officeDocument/2006/relationships/chart" Target="../charts/chart9.xml"/><Relationship Id="rId10" Type="http://schemas.openxmlformats.org/officeDocument/2006/relationships/image" Target="../media/image6.emf"/><Relationship Id="rId4" Type="http://schemas.openxmlformats.org/officeDocument/2006/relationships/chart" Target="../charts/chart5.xml"/><Relationship Id="rId9" Type="http://schemas.openxmlformats.org/officeDocument/2006/relationships/image" Target="../media/image5.emf"/><Relationship Id="rId14" Type="http://schemas.microsoft.com/office/2014/relationships/chartEx" Target="../charts/chartEx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5</xdr:col>
      <xdr:colOff>19050</xdr:colOff>
      <xdr:row>14</xdr:row>
      <xdr:rowOff>95250</xdr:rowOff>
    </xdr:from>
    <xdr:to>
      <xdr:col>8</xdr:col>
      <xdr:colOff>19050</xdr:colOff>
      <xdr:row>27</xdr:row>
      <xdr:rowOff>142875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7D1CD02-A39B-23E5-EBB7-28B419071DE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019550" y="27622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561975</xdr:colOff>
      <xdr:row>17</xdr:row>
      <xdr:rowOff>185737</xdr:rowOff>
    </xdr:from>
    <xdr:to>
      <xdr:col>7</xdr:col>
      <xdr:colOff>676275</xdr:colOff>
      <xdr:row>21</xdr:row>
      <xdr:rowOff>38101</xdr:rowOff>
    </xdr:to>
    <xdr:graphicFrame macro="">
      <xdr:nvGraphicFramePr>
        <xdr:cNvPr id="5" name="Chart 4">
          <a:extLst>
            <a:ext uri="{FF2B5EF4-FFF2-40B4-BE49-F238E27FC236}">
              <a16:creationId xmlns:a16="http://schemas.microsoft.com/office/drawing/2014/main" id="{B301D703-0641-6E72-B331-B3CDAE0ECA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133350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3335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305050"/>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29075"/>
          <a:ext cx="4991100" cy="230505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57151</xdr:rowOff>
    </xdr:from>
    <xdr:ext cx="3305175" cy="2305050"/>
    <xdr:sp macro="" textlink="">
      <xdr:nvSpPr>
        <xdr:cNvPr id="17" name="Shape 17">
          <a:extLst>
            <a:ext uri="{FF2B5EF4-FFF2-40B4-BE49-F238E27FC236}">
              <a16:creationId xmlns:a16="http://schemas.microsoft.com/office/drawing/2014/main" id="{00000000-0008-0000-0100-000011000000}"/>
            </a:ext>
          </a:extLst>
        </xdr:cNvPr>
        <xdr:cNvSpPr/>
      </xdr:nvSpPr>
      <xdr:spPr>
        <a:xfrm>
          <a:off x="5219700" y="4038601"/>
          <a:ext cx="3305175" cy="230505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171450</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71450"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247650</xdr:colOff>
      <xdr:row>4</xdr:row>
      <xdr:rowOff>47625</xdr:rowOff>
    </xdr:from>
    <xdr:to>
      <xdr:col>4</xdr:col>
      <xdr:colOff>123825</xdr:colOff>
      <xdr:row>5</xdr:row>
      <xdr:rowOff>142875</xdr:rowOff>
    </xdr:to>
    <xdr:sp macro="" textlink="Sheet9!B18">
      <xdr:nvSpPr>
        <xdr:cNvPr id="39" name="TextBox 38">
          <a:extLst>
            <a:ext uri="{FF2B5EF4-FFF2-40B4-BE49-F238E27FC236}">
              <a16:creationId xmlns:a16="http://schemas.microsoft.com/office/drawing/2014/main" id="{7176BDA3-D5C5-4CA7-44F4-ECEB9CC6E397}"/>
            </a:ext>
          </a:extLst>
        </xdr:cNvPr>
        <xdr:cNvSpPr txBox="1"/>
      </xdr:nvSpPr>
      <xdr:spPr>
        <a:xfrm>
          <a:off x="247650" y="771525"/>
          <a:ext cx="2200275" cy="276225"/>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3BD271A-D864-40AE-A94B-6BDCAE467F60}" type="TxLink">
            <a:rPr lang="en-US" sz="1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 $2,297,200.86 </a:t>
          </a:fld>
          <a:endParaRPr lang="en-GB" sz="1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323850</xdr:colOff>
      <xdr:row>6</xdr:row>
      <xdr:rowOff>19050</xdr:rowOff>
    </xdr:from>
    <xdr:to>
      <xdr:col>4</xdr:col>
      <xdr:colOff>9525</xdr:colOff>
      <xdr:row>8</xdr:row>
      <xdr:rowOff>133350</xdr:rowOff>
    </xdr:to>
    <xdr:graphicFrame macro="">
      <xdr:nvGraphicFramePr>
        <xdr:cNvPr id="40" name="Chart 39">
          <a:extLst>
            <a:ext uri="{FF2B5EF4-FFF2-40B4-BE49-F238E27FC236}">
              <a16:creationId xmlns:a16="http://schemas.microsoft.com/office/drawing/2014/main" id="{1C951397-A469-4734-9E69-23400F2954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314325</xdr:colOff>
      <xdr:row>4</xdr:row>
      <xdr:rowOff>57150</xdr:rowOff>
    </xdr:from>
    <xdr:to>
      <xdr:col>8</xdr:col>
      <xdr:colOff>190500</xdr:colOff>
      <xdr:row>5</xdr:row>
      <xdr:rowOff>152400</xdr:rowOff>
    </xdr:to>
    <xdr:sp macro="" textlink="Sheet9!E18">
      <xdr:nvSpPr>
        <xdr:cNvPr id="41" name="TextBox 40">
          <a:extLst>
            <a:ext uri="{FF2B5EF4-FFF2-40B4-BE49-F238E27FC236}">
              <a16:creationId xmlns:a16="http://schemas.microsoft.com/office/drawing/2014/main" id="{E5B0991B-608C-4D7F-BFF5-505E99C620BC}"/>
            </a:ext>
          </a:extLst>
        </xdr:cNvPr>
        <xdr:cNvSpPr txBox="1"/>
      </xdr:nvSpPr>
      <xdr:spPr>
        <a:xfrm>
          <a:off x="2638425" y="781050"/>
          <a:ext cx="2200275" cy="276225"/>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6886BDA-ED4A-468D-BC99-6CCC483D84B3}" type="TxLink">
            <a:rPr lang="en-US" sz="1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GB" sz="1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314325</xdr:colOff>
      <xdr:row>5</xdr:row>
      <xdr:rowOff>161925</xdr:rowOff>
    </xdr:from>
    <xdr:to>
      <xdr:col>8</xdr:col>
      <xdr:colOff>190500</xdr:colOff>
      <xdr:row>9</xdr:row>
      <xdr:rowOff>104775</xdr:rowOff>
    </xdr:to>
    <xdr:graphicFrame macro="">
      <xdr:nvGraphicFramePr>
        <xdr:cNvPr id="42" name="Chart 41">
          <a:extLst>
            <a:ext uri="{FF2B5EF4-FFF2-40B4-BE49-F238E27FC236}">
              <a16:creationId xmlns:a16="http://schemas.microsoft.com/office/drawing/2014/main" id="{F36C3CFE-6149-4C95-9136-31AE07F98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381000</xdr:colOff>
      <xdr:row>4</xdr:row>
      <xdr:rowOff>47625</xdr:rowOff>
    </xdr:from>
    <xdr:to>
      <xdr:col>12</xdr:col>
      <xdr:colOff>257175</xdr:colOff>
      <xdr:row>5</xdr:row>
      <xdr:rowOff>142875</xdr:rowOff>
    </xdr:to>
    <xdr:sp macro="" textlink="Sheet9!H18">
      <xdr:nvSpPr>
        <xdr:cNvPr id="43" name="TextBox 42">
          <a:extLst>
            <a:ext uri="{FF2B5EF4-FFF2-40B4-BE49-F238E27FC236}">
              <a16:creationId xmlns:a16="http://schemas.microsoft.com/office/drawing/2014/main" id="{FF327A0C-FF0E-4A55-BB36-D2025B91CC90}"/>
            </a:ext>
          </a:extLst>
        </xdr:cNvPr>
        <xdr:cNvSpPr txBox="1"/>
      </xdr:nvSpPr>
      <xdr:spPr>
        <a:xfrm>
          <a:off x="5029200" y="771525"/>
          <a:ext cx="2200275" cy="276225"/>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F2992C9-A219-4352-9131-DA95370D626C}" type="TxLink">
            <a:rPr lang="en-US" sz="1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GB" sz="1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390525</xdr:colOff>
      <xdr:row>4</xdr:row>
      <xdr:rowOff>38100</xdr:rowOff>
    </xdr:from>
    <xdr:to>
      <xdr:col>16</xdr:col>
      <xdr:colOff>266700</xdr:colOff>
      <xdr:row>5</xdr:row>
      <xdr:rowOff>133350</xdr:rowOff>
    </xdr:to>
    <xdr:sp macro="" textlink="Sheet9!K18">
      <xdr:nvSpPr>
        <xdr:cNvPr id="44" name="TextBox 43">
          <a:extLst>
            <a:ext uri="{FF2B5EF4-FFF2-40B4-BE49-F238E27FC236}">
              <a16:creationId xmlns:a16="http://schemas.microsoft.com/office/drawing/2014/main" id="{F3350CA2-2A9C-413C-AF4B-F0A313EBFE13}"/>
            </a:ext>
          </a:extLst>
        </xdr:cNvPr>
        <xdr:cNvSpPr txBox="1"/>
      </xdr:nvSpPr>
      <xdr:spPr>
        <a:xfrm>
          <a:off x="7362825" y="762000"/>
          <a:ext cx="2200275" cy="276225"/>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2862B64-3784-4DBC-B89C-720E13934A32}" type="TxLink">
            <a:rPr lang="en-US" sz="1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GB" sz="1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381000</xdr:colOff>
      <xdr:row>4</xdr:row>
      <xdr:rowOff>38100</xdr:rowOff>
    </xdr:from>
    <xdr:to>
      <xdr:col>20</xdr:col>
      <xdr:colOff>257175</xdr:colOff>
      <xdr:row>5</xdr:row>
      <xdr:rowOff>133350</xdr:rowOff>
    </xdr:to>
    <xdr:sp macro="" textlink="Sheet9!N18">
      <xdr:nvSpPr>
        <xdr:cNvPr id="45" name="TextBox 44">
          <a:extLst>
            <a:ext uri="{FF2B5EF4-FFF2-40B4-BE49-F238E27FC236}">
              <a16:creationId xmlns:a16="http://schemas.microsoft.com/office/drawing/2014/main" id="{6A516336-FC58-480E-B07C-64A3E2CC90E0}"/>
            </a:ext>
          </a:extLst>
        </xdr:cNvPr>
        <xdr:cNvSpPr txBox="1"/>
      </xdr:nvSpPr>
      <xdr:spPr>
        <a:xfrm>
          <a:off x="9677400" y="762000"/>
          <a:ext cx="2200275" cy="276225"/>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BD1F030-C06A-41BD-A05A-B4CC3AAAA932}" type="TxLink">
            <a:rPr lang="en-US" sz="1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GB" sz="1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419100</xdr:colOff>
      <xdr:row>6</xdr:row>
      <xdr:rowOff>66675</xdr:rowOff>
    </xdr:from>
    <xdr:to>
      <xdr:col>20</xdr:col>
      <xdr:colOff>247650</xdr:colOff>
      <xdr:row>9</xdr:row>
      <xdr:rowOff>152401</xdr:rowOff>
    </xdr:to>
    <xdr:graphicFrame macro="">
      <xdr:nvGraphicFramePr>
        <xdr:cNvPr id="46" name="Chart 45">
          <a:extLst>
            <a:ext uri="{FF2B5EF4-FFF2-40B4-BE49-F238E27FC236}">
              <a16:creationId xmlns:a16="http://schemas.microsoft.com/office/drawing/2014/main" id="{DC690E64-23D4-4B25-9F57-752A4A327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400050</xdr:colOff>
      <xdr:row>5</xdr:row>
      <xdr:rowOff>123825</xdr:rowOff>
    </xdr:from>
    <xdr:to>
      <xdr:col>16</xdr:col>
      <xdr:colOff>247649</xdr:colOff>
      <xdr:row>8</xdr:row>
      <xdr:rowOff>171451</xdr:rowOff>
    </xdr:to>
    <xdr:graphicFrame macro="">
      <xdr:nvGraphicFramePr>
        <xdr:cNvPr id="48" name="Chart 47">
          <a:extLst>
            <a:ext uri="{FF2B5EF4-FFF2-40B4-BE49-F238E27FC236}">
              <a16:creationId xmlns:a16="http://schemas.microsoft.com/office/drawing/2014/main" id="{459D0196-D347-49DB-8C8B-D3CB03B65F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371474</xdr:colOff>
      <xdr:row>6</xdr:row>
      <xdr:rowOff>1</xdr:rowOff>
    </xdr:from>
    <xdr:to>
      <xdr:col>12</xdr:col>
      <xdr:colOff>228599</xdr:colOff>
      <xdr:row>8</xdr:row>
      <xdr:rowOff>38101</xdr:rowOff>
    </xdr:to>
    <xdr:graphicFrame macro="">
      <xdr:nvGraphicFramePr>
        <xdr:cNvPr id="49" name="Chart 48">
          <a:extLst>
            <a:ext uri="{FF2B5EF4-FFF2-40B4-BE49-F238E27FC236}">
              <a16:creationId xmlns:a16="http://schemas.microsoft.com/office/drawing/2014/main" id="{CC29B8BA-F080-40FB-A4E2-F7BA8A473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285750</xdr:colOff>
      <xdr:row>8</xdr:row>
      <xdr:rowOff>133350</xdr:rowOff>
    </xdr:from>
    <xdr:to>
      <xdr:col>4</xdr:col>
      <xdr:colOff>161925</xdr:colOff>
      <xdr:row>10</xdr:row>
      <xdr:rowOff>47625</xdr:rowOff>
    </xdr:to>
    <xdr:sp macro="" textlink="">
      <xdr:nvSpPr>
        <xdr:cNvPr id="50" name="TextBox 49">
          <a:extLst>
            <a:ext uri="{FF2B5EF4-FFF2-40B4-BE49-F238E27FC236}">
              <a16:creationId xmlns:a16="http://schemas.microsoft.com/office/drawing/2014/main" id="{7E44A27D-F547-7656-5057-3EC657DE33F1}"/>
            </a:ext>
          </a:extLst>
        </xdr:cNvPr>
        <xdr:cNvSpPr txBox="1"/>
      </xdr:nvSpPr>
      <xdr:spPr>
        <a:xfrm>
          <a:off x="285750" y="1581150"/>
          <a:ext cx="2200275" cy="276225"/>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solidFill>
            </a:rPr>
            <a:t>YOY</a:t>
          </a:r>
          <a:r>
            <a:rPr lang="en-US" sz="1400" b="0" i="0" u="none" strike="noStrike" baseline="0">
              <a:solidFill>
                <a:schemeClr val="bg1"/>
              </a:solidFill>
            </a:rPr>
            <a:t> Growth</a:t>
          </a:r>
          <a:endParaRPr lang="en-US" sz="1400" b="0" i="0" u="none" strike="noStrike">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523875</xdr:colOff>
          <xdr:row>8</xdr:row>
          <xdr:rowOff>152400</xdr:rowOff>
        </xdr:from>
        <xdr:to>
          <xdr:col>4</xdr:col>
          <xdr:colOff>180975</xdr:colOff>
          <xdr:row>10</xdr:row>
          <xdr:rowOff>28575</xdr:rowOff>
        </xdr:to>
        <xdr:pic>
          <xdr:nvPicPr>
            <xdr:cNvPr id="52" name="Picture 51">
              <a:extLst>
                <a:ext uri="{FF2B5EF4-FFF2-40B4-BE49-F238E27FC236}">
                  <a16:creationId xmlns:a16="http://schemas.microsoft.com/office/drawing/2014/main" id="{CB82130D-1C8F-BAC7-DE90-ED3BE3CE008A}"/>
                </a:ext>
              </a:extLst>
            </xdr:cNvPr>
            <xdr:cNvPicPr>
              <a:picLocks noChangeAspect="1" noChangeArrowheads="1"/>
              <a:extLst>
                <a:ext uri="{84589F7E-364E-4C9E-8A38-B11213B215E9}">
                  <a14:cameraTool cellRange="Sheet10!$B$9" spid="_x0000_s2073"/>
                </a:ext>
              </a:extLst>
            </xdr:cNvPicPr>
          </xdr:nvPicPr>
          <xdr:blipFill>
            <a:blip xmlns:r="http://schemas.openxmlformats.org/officeDocument/2006/relationships" r:embed="rId6"/>
            <a:srcRect/>
            <a:stretch>
              <a:fillRect/>
            </a:stretch>
          </xdr:blipFill>
          <xdr:spPr bwMode="auto">
            <a:xfrm>
              <a:off x="1685925" y="1600200"/>
              <a:ext cx="819150" cy="238125"/>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4</xdr:col>
      <xdr:colOff>247650</xdr:colOff>
      <xdr:row>8</xdr:row>
      <xdr:rowOff>142875</xdr:rowOff>
    </xdr:from>
    <xdr:to>
      <xdr:col>8</xdr:col>
      <xdr:colOff>123825</xdr:colOff>
      <xdr:row>10</xdr:row>
      <xdr:rowOff>57150</xdr:rowOff>
    </xdr:to>
    <xdr:sp macro="" textlink="">
      <xdr:nvSpPr>
        <xdr:cNvPr id="53" name="TextBox 52">
          <a:extLst>
            <a:ext uri="{FF2B5EF4-FFF2-40B4-BE49-F238E27FC236}">
              <a16:creationId xmlns:a16="http://schemas.microsoft.com/office/drawing/2014/main" id="{E0AD0F6A-1E07-7319-728D-E2B47DEB43C5}"/>
            </a:ext>
          </a:extLst>
        </xdr:cNvPr>
        <xdr:cNvSpPr txBox="1"/>
      </xdr:nvSpPr>
      <xdr:spPr>
        <a:xfrm>
          <a:off x="2571750" y="1590675"/>
          <a:ext cx="2200275" cy="276225"/>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solidFill>
            </a:rPr>
            <a:t>YOY</a:t>
          </a:r>
          <a:r>
            <a:rPr lang="en-US" sz="1400" b="0" i="0" u="none" strike="noStrike" baseline="0">
              <a:solidFill>
                <a:schemeClr val="bg1"/>
              </a:solidFill>
            </a:rPr>
            <a:t> Growth</a:t>
          </a:r>
          <a:endParaRPr lang="en-US" sz="1400" b="0" i="0" u="none" strike="noStrike">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6</xdr:col>
          <xdr:colOff>428625</xdr:colOff>
          <xdr:row>8</xdr:row>
          <xdr:rowOff>161925</xdr:rowOff>
        </xdr:from>
        <xdr:to>
          <xdr:col>8</xdr:col>
          <xdr:colOff>114300</xdr:colOff>
          <xdr:row>10</xdr:row>
          <xdr:rowOff>38100</xdr:rowOff>
        </xdr:to>
        <xdr:pic>
          <xdr:nvPicPr>
            <xdr:cNvPr id="54" name="Picture 53">
              <a:extLst>
                <a:ext uri="{FF2B5EF4-FFF2-40B4-BE49-F238E27FC236}">
                  <a16:creationId xmlns:a16="http://schemas.microsoft.com/office/drawing/2014/main" id="{5CA5E0AA-5CA2-A555-1F88-A068946A8F00}"/>
                </a:ext>
              </a:extLst>
            </xdr:cNvPr>
            <xdr:cNvPicPr>
              <a:picLocks noChangeAspect="1" noChangeArrowheads="1"/>
              <a:extLst>
                <a:ext uri="{84589F7E-364E-4C9E-8A38-B11213B215E9}">
                  <a14:cameraTool cellRange="Sheet10!$C$9" spid="_x0000_s2074"/>
                </a:ext>
              </a:extLst>
            </xdr:cNvPicPr>
          </xdr:nvPicPr>
          <xdr:blipFill>
            <a:blip xmlns:r="http://schemas.openxmlformats.org/officeDocument/2006/relationships" r:embed="rId7"/>
            <a:srcRect/>
            <a:stretch>
              <a:fillRect/>
            </a:stretch>
          </xdr:blipFill>
          <xdr:spPr bwMode="auto">
            <a:xfrm>
              <a:off x="3914775" y="1609725"/>
              <a:ext cx="847725"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371475</xdr:colOff>
      <xdr:row>8</xdr:row>
      <xdr:rowOff>123825</xdr:rowOff>
    </xdr:from>
    <xdr:to>
      <xdr:col>12</xdr:col>
      <xdr:colOff>247650</xdr:colOff>
      <xdr:row>10</xdr:row>
      <xdr:rowOff>38100</xdr:rowOff>
    </xdr:to>
    <xdr:sp macro="" textlink="">
      <xdr:nvSpPr>
        <xdr:cNvPr id="55" name="TextBox 54">
          <a:extLst>
            <a:ext uri="{FF2B5EF4-FFF2-40B4-BE49-F238E27FC236}">
              <a16:creationId xmlns:a16="http://schemas.microsoft.com/office/drawing/2014/main" id="{EB56DD5D-0E0F-4179-D482-C805CF70E49C}"/>
            </a:ext>
          </a:extLst>
        </xdr:cNvPr>
        <xdr:cNvSpPr txBox="1"/>
      </xdr:nvSpPr>
      <xdr:spPr>
        <a:xfrm>
          <a:off x="5019675" y="1571625"/>
          <a:ext cx="2200275" cy="276225"/>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solidFill>
            </a:rPr>
            <a:t>YOY</a:t>
          </a:r>
          <a:r>
            <a:rPr lang="en-US" sz="1400" b="0" i="0" u="none" strike="noStrike" baseline="0">
              <a:solidFill>
                <a:schemeClr val="bg1"/>
              </a:solidFill>
            </a:rPr>
            <a:t> Growth</a:t>
          </a:r>
          <a:endParaRPr lang="en-US" sz="1400" b="0" i="0" u="none" strike="noStrike">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10</xdr:col>
          <xdr:colOff>361950</xdr:colOff>
          <xdr:row>8</xdr:row>
          <xdr:rowOff>152400</xdr:rowOff>
        </xdr:from>
        <xdr:to>
          <xdr:col>12</xdr:col>
          <xdr:colOff>238125</xdr:colOff>
          <xdr:row>10</xdr:row>
          <xdr:rowOff>28575</xdr:rowOff>
        </xdr:to>
        <xdr:pic>
          <xdr:nvPicPr>
            <xdr:cNvPr id="57" name="Picture 56">
              <a:extLst>
                <a:ext uri="{FF2B5EF4-FFF2-40B4-BE49-F238E27FC236}">
                  <a16:creationId xmlns:a16="http://schemas.microsoft.com/office/drawing/2014/main" id="{34DA3E87-6218-54E7-3A08-E2FBF1095A8B}"/>
                </a:ext>
              </a:extLst>
            </xdr:cNvPr>
            <xdr:cNvPicPr>
              <a:picLocks noChangeAspect="1" noChangeArrowheads="1"/>
              <a:extLst>
                <a:ext uri="{84589F7E-364E-4C9E-8A38-B11213B215E9}">
                  <a14:cameraTool cellRange="Sheet10!$D$9" spid="_x0000_s2075"/>
                </a:ext>
              </a:extLst>
            </xdr:cNvPicPr>
          </xdr:nvPicPr>
          <xdr:blipFill>
            <a:blip xmlns:r="http://schemas.openxmlformats.org/officeDocument/2006/relationships" r:embed="rId8"/>
            <a:srcRect/>
            <a:stretch>
              <a:fillRect/>
            </a:stretch>
          </xdr:blipFill>
          <xdr:spPr bwMode="auto">
            <a:xfrm>
              <a:off x="6172200" y="1600200"/>
              <a:ext cx="1038225"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371475</xdr:colOff>
      <xdr:row>8</xdr:row>
      <xdr:rowOff>95250</xdr:rowOff>
    </xdr:from>
    <xdr:to>
      <xdr:col>16</xdr:col>
      <xdr:colOff>247650</xdr:colOff>
      <xdr:row>10</xdr:row>
      <xdr:rowOff>9525</xdr:rowOff>
    </xdr:to>
    <xdr:sp macro="" textlink="">
      <xdr:nvSpPr>
        <xdr:cNvPr id="58" name="TextBox 57">
          <a:extLst>
            <a:ext uri="{FF2B5EF4-FFF2-40B4-BE49-F238E27FC236}">
              <a16:creationId xmlns:a16="http://schemas.microsoft.com/office/drawing/2014/main" id="{66B866E5-C50F-1A28-4F90-EAE05FA2083C}"/>
            </a:ext>
          </a:extLst>
        </xdr:cNvPr>
        <xdr:cNvSpPr txBox="1"/>
      </xdr:nvSpPr>
      <xdr:spPr>
        <a:xfrm>
          <a:off x="7343775" y="1543050"/>
          <a:ext cx="2200275" cy="276225"/>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solidFill>
            </a:rPr>
            <a:t>YOY</a:t>
          </a:r>
          <a:r>
            <a:rPr lang="en-US" sz="1400" b="0" i="0" u="none" strike="noStrike" baseline="0">
              <a:solidFill>
                <a:schemeClr val="bg1"/>
              </a:solidFill>
            </a:rPr>
            <a:t> Growth</a:t>
          </a:r>
          <a:endParaRPr lang="en-US" sz="1400" b="0" i="0" u="none" strike="noStrike">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14</xdr:col>
          <xdr:colOff>323850</xdr:colOff>
          <xdr:row>8</xdr:row>
          <xdr:rowOff>161925</xdr:rowOff>
        </xdr:from>
        <xdr:to>
          <xdr:col>16</xdr:col>
          <xdr:colOff>276225</xdr:colOff>
          <xdr:row>10</xdr:row>
          <xdr:rowOff>38100</xdr:rowOff>
        </xdr:to>
        <xdr:pic>
          <xdr:nvPicPr>
            <xdr:cNvPr id="60" name="Picture 59">
              <a:extLst>
                <a:ext uri="{FF2B5EF4-FFF2-40B4-BE49-F238E27FC236}">
                  <a16:creationId xmlns:a16="http://schemas.microsoft.com/office/drawing/2014/main" id="{9C0FF822-5B0B-AFF8-0C10-50009A7E5ABD}"/>
                </a:ext>
              </a:extLst>
            </xdr:cNvPr>
            <xdr:cNvPicPr>
              <a:picLocks noChangeAspect="1" noChangeArrowheads="1"/>
              <a:extLst>
                <a:ext uri="{84589F7E-364E-4C9E-8A38-B11213B215E9}">
                  <a14:cameraTool cellRange="Sheet10!$E$9" spid="_x0000_s2076"/>
                </a:ext>
              </a:extLst>
            </xdr:cNvPicPr>
          </xdr:nvPicPr>
          <xdr:blipFill>
            <a:blip xmlns:r="http://schemas.openxmlformats.org/officeDocument/2006/relationships" r:embed="rId9"/>
            <a:srcRect/>
            <a:stretch>
              <a:fillRect/>
            </a:stretch>
          </xdr:blipFill>
          <xdr:spPr bwMode="auto">
            <a:xfrm>
              <a:off x="8458200" y="1609725"/>
              <a:ext cx="1114425"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371475</xdr:colOff>
      <xdr:row>8</xdr:row>
      <xdr:rowOff>133350</xdr:rowOff>
    </xdr:from>
    <xdr:to>
      <xdr:col>20</xdr:col>
      <xdr:colOff>247650</xdr:colOff>
      <xdr:row>10</xdr:row>
      <xdr:rowOff>47625</xdr:rowOff>
    </xdr:to>
    <xdr:sp macro="" textlink="">
      <xdr:nvSpPr>
        <xdr:cNvPr id="61" name="TextBox 60">
          <a:extLst>
            <a:ext uri="{FF2B5EF4-FFF2-40B4-BE49-F238E27FC236}">
              <a16:creationId xmlns:a16="http://schemas.microsoft.com/office/drawing/2014/main" id="{9015D2D8-A0BE-C20F-E8A6-CD522E1FA7C2}"/>
            </a:ext>
          </a:extLst>
        </xdr:cNvPr>
        <xdr:cNvSpPr txBox="1"/>
      </xdr:nvSpPr>
      <xdr:spPr>
        <a:xfrm>
          <a:off x="9667875" y="1581150"/>
          <a:ext cx="2200275" cy="276225"/>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solidFill>
            </a:rPr>
            <a:t>YOY</a:t>
          </a:r>
          <a:r>
            <a:rPr lang="en-US" sz="1400" b="0" i="0" u="none" strike="noStrike" baseline="0">
              <a:solidFill>
                <a:schemeClr val="bg1"/>
              </a:solidFill>
            </a:rPr>
            <a:t> Growth</a:t>
          </a:r>
          <a:endParaRPr lang="en-US" sz="1400" b="0" i="0" u="none" strike="noStrike">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18</xdr:col>
          <xdr:colOff>390525</xdr:colOff>
          <xdr:row>8</xdr:row>
          <xdr:rowOff>142875</xdr:rowOff>
        </xdr:from>
        <xdr:to>
          <xdr:col>20</xdr:col>
          <xdr:colOff>295275</xdr:colOff>
          <xdr:row>10</xdr:row>
          <xdr:rowOff>19050</xdr:rowOff>
        </xdr:to>
        <xdr:pic>
          <xdr:nvPicPr>
            <xdr:cNvPr id="63" name="Picture 62">
              <a:extLst>
                <a:ext uri="{FF2B5EF4-FFF2-40B4-BE49-F238E27FC236}">
                  <a16:creationId xmlns:a16="http://schemas.microsoft.com/office/drawing/2014/main" id="{FAA1038B-97C5-799F-3FF3-5E44C844D20C}"/>
                </a:ext>
              </a:extLst>
            </xdr:cNvPr>
            <xdr:cNvPicPr>
              <a:picLocks noChangeAspect="1" noChangeArrowheads="1"/>
              <a:extLst>
                <a:ext uri="{84589F7E-364E-4C9E-8A38-B11213B215E9}">
                  <a14:cameraTool cellRange="Sheet10!$F$9" spid="_x0000_s2077"/>
                </a:ext>
              </a:extLst>
            </xdr:cNvPicPr>
          </xdr:nvPicPr>
          <xdr:blipFill>
            <a:blip xmlns:r="http://schemas.openxmlformats.org/officeDocument/2006/relationships" r:embed="rId10"/>
            <a:srcRect/>
            <a:stretch>
              <a:fillRect/>
            </a:stretch>
          </xdr:blipFill>
          <xdr:spPr bwMode="auto">
            <a:xfrm>
              <a:off x="10848975" y="1590675"/>
              <a:ext cx="106680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247650</xdr:colOff>
      <xdr:row>12</xdr:row>
      <xdr:rowOff>95250</xdr:rowOff>
    </xdr:from>
    <xdr:to>
      <xdr:col>8</xdr:col>
      <xdr:colOff>171450</xdr:colOff>
      <xdr:row>21</xdr:row>
      <xdr:rowOff>123825</xdr:rowOff>
    </xdr:to>
    <xdr:graphicFrame macro="">
      <xdr:nvGraphicFramePr>
        <xdr:cNvPr id="64" name="Chart 63">
          <a:extLst>
            <a:ext uri="{FF2B5EF4-FFF2-40B4-BE49-F238E27FC236}">
              <a16:creationId xmlns:a16="http://schemas.microsoft.com/office/drawing/2014/main" id="{AC7AAD79-706F-44A9-9B23-170C14126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552450</xdr:colOff>
      <xdr:row>12</xdr:row>
      <xdr:rowOff>38100</xdr:rowOff>
    </xdr:from>
    <xdr:to>
      <xdr:col>15</xdr:col>
      <xdr:colOff>447675</xdr:colOff>
      <xdr:row>21</xdr:row>
      <xdr:rowOff>161925</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AB0B224F-3795-4677-83EA-31118D3B62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00650" y="2209800"/>
              <a:ext cx="3962400" cy="1752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0</xdr:colOff>
      <xdr:row>12</xdr:row>
      <xdr:rowOff>66675</xdr:rowOff>
    </xdr:from>
    <xdr:to>
      <xdr:col>20</xdr:col>
      <xdr:colOff>295275</xdr:colOff>
      <xdr:row>21</xdr:row>
      <xdr:rowOff>133350</xdr:rowOff>
    </xdr:to>
    <xdr:graphicFrame macro="">
      <xdr:nvGraphicFramePr>
        <xdr:cNvPr id="66" name="Chart 65">
          <a:extLst>
            <a:ext uri="{FF2B5EF4-FFF2-40B4-BE49-F238E27FC236}">
              <a16:creationId xmlns:a16="http://schemas.microsoft.com/office/drawing/2014/main" id="{42E19E0C-748D-4878-8B27-0C8A79538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228599</xdr:colOff>
      <xdr:row>24</xdr:row>
      <xdr:rowOff>0</xdr:rowOff>
    </xdr:from>
    <xdr:to>
      <xdr:col>8</xdr:col>
      <xdr:colOff>447674</xdr:colOff>
      <xdr:row>34</xdr:row>
      <xdr:rowOff>133350</xdr:rowOff>
    </xdr:to>
    <mc:AlternateContent xmlns:mc="http://schemas.openxmlformats.org/markup-compatibility/2006">
      <mc:Choice xmlns:cx4="http://schemas.microsoft.com/office/drawing/2016/5/10/chartex" Requires="cx4">
        <xdr:graphicFrame macro="">
          <xdr:nvGraphicFramePr>
            <xdr:cNvPr id="67" name="Chart 66">
              <a:extLst>
                <a:ext uri="{FF2B5EF4-FFF2-40B4-BE49-F238E27FC236}">
                  <a16:creationId xmlns:a16="http://schemas.microsoft.com/office/drawing/2014/main" id="{1F998A70-D3EE-476F-AD59-B4CA2C273A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28599" y="4343400"/>
              <a:ext cx="4867275" cy="1943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9525</xdr:colOff>
      <xdr:row>23</xdr:row>
      <xdr:rowOff>161925</xdr:rowOff>
    </xdr:from>
    <xdr:to>
      <xdr:col>14</xdr:col>
      <xdr:colOff>361950</xdr:colOff>
      <xdr:row>34</xdr:row>
      <xdr:rowOff>142875</xdr:rowOff>
    </xdr:to>
    <xdr:graphicFrame macro="">
      <xdr:nvGraphicFramePr>
        <xdr:cNvPr id="68" name="Chart 67">
          <a:extLst>
            <a:ext uri="{FF2B5EF4-FFF2-40B4-BE49-F238E27FC236}">
              <a16:creationId xmlns:a16="http://schemas.microsoft.com/office/drawing/2014/main" id="{5ADB4F5F-CDDE-4561-BA85-F95C313E2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409575</xdr:colOff>
      <xdr:row>23</xdr:row>
      <xdr:rowOff>123825</xdr:rowOff>
    </xdr:from>
    <xdr:to>
      <xdr:col>20</xdr:col>
      <xdr:colOff>257175</xdr:colOff>
      <xdr:row>33</xdr:row>
      <xdr:rowOff>47625</xdr:rowOff>
    </xdr:to>
    <mc:AlternateContent xmlns:mc="http://schemas.openxmlformats.org/markup-compatibility/2006">
      <mc:Choice xmlns:a14="http://schemas.microsoft.com/office/drawing/2010/main" Requires="a14">
        <xdr:graphicFrame macro="">
          <xdr:nvGraphicFramePr>
            <xdr:cNvPr id="69" name="Year">
              <a:extLst>
                <a:ext uri="{FF2B5EF4-FFF2-40B4-BE49-F238E27FC236}">
                  <a16:creationId xmlns:a16="http://schemas.microsoft.com/office/drawing/2014/main" id="{529746E1-03D6-4878-AFBE-F84C823A42F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868025" y="4286250"/>
              <a:ext cx="1009650" cy="17335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523874</xdr:colOff>
      <xdr:row>23</xdr:row>
      <xdr:rowOff>133350</xdr:rowOff>
    </xdr:from>
    <xdr:to>
      <xdr:col>18</xdr:col>
      <xdr:colOff>419099</xdr:colOff>
      <xdr:row>33</xdr:row>
      <xdr:rowOff>47625</xdr:rowOff>
    </xdr:to>
    <mc:AlternateContent xmlns:mc="http://schemas.openxmlformats.org/markup-compatibility/2006">
      <mc:Choice xmlns:a14="http://schemas.microsoft.com/office/drawing/2010/main" Requires="a14">
        <xdr:graphicFrame macro="">
          <xdr:nvGraphicFramePr>
            <xdr:cNvPr id="74" name="Region 1">
              <a:extLst>
                <a:ext uri="{FF2B5EF4-FFF2-40B4-BE49-F238E27FC236}">
                  <a16:creationId xmlns:a16="http://schemas.microsoft.com/office/drawing/2014/main" id="{0E5B17A7-655D-45A3-BD90-73F0F1211E9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820274" y="4295775"/>
              <a:ext cx="1057275" cy="17240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485775</xdr:colOff>
      <xdr:row>23</xdr:row>
      <xdr:rowOff>152400</xdr:rowOff>
    </xdr:from>
    <xdr:to>
      <xdr:col>16</xdr:col>
      <xdr:colOff>504825</xdr:colOff>
      <xdr:row>33</xdr:row>
      <xdr:rowOff>57149</xdr:rowOff>
    </xdr:to>
    <mc:AlternateContent xmlns:mc="http://schemas.openxmlformats.org/markup-compatibility/2006">
      <mc:Choice xmlns:a14="http://schemas.microsoft.com/office/drawing/2010/main" Requires="a14">
        <xdr:graphicFrame macro="">
          <xdr:nvGraphicFramePr>
            <xdr:cNvPr id="75" name="Segment">
              <a:extLst>
                <a:ext uri="{FF2B5EF4-FFF2-40B4-BE49-F238E27FC236}">
                  <a16:creationId xmlns:a16="http://schemas.microsoft.com/office/drawing/2014/main" id="{B5623EAB-15F3-42AC-AD74-A1D98F4BD13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620125" y="4314825"/>
              <a:ext cx="1181100" cy="17144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ed Al Rafi" refreshedDate="45124.33907696759" backgroundQuery="1" createdVersion="8" refreshedVersion="8" minRefreshableVersion="3" recordCount="0" supportSubquery="1" supportAdvancedDrill="1" xr:uid="{D71E39FF-B2AA-4790-954D-47F49755FEFE}">
  <cacheSource type="external" connectionId="1"/>
  <cacheFields count="3">
    <cacheField name="[Table_1].[Order Date (Month)].[Order Date (Month)]" caption="Order Date (Month)" numFmtId="0" hierarchy="24" level="1">
      <sharedItems count="12">
        <s v="Jan"/>
        <s v="Feb"/>
        <s v="Mar"/>
        <s v="Apr"/>
        <s v="May"/>
        <s v="Jun"/>
        <s v="Jul"/>
        <s v="Aug"/>
        <s v="Sep"/>
        <s v="Oct"/>
        <s v="Nov"/>
        <s v="Dec"/>
      </sharedItems>
    </cacheField>
    <cacheField name="[Measures].[Sum of Sales]" caption="Sum of Sales" numFmtId="0" hierarchy="28" level="32767"/>
    <cacheField name="[Measures].[Sum of Profit]" caption="Sum of Profit"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2"/>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ed Al Rafi" refreshedDate="45124.345880439818" createdVersion="8" refreshedVersion="8" minRefreshableVersion="3" recordCount="9996" xr:uid="{270ED40F-0BEB-4197-B0FC-EF0D42C66449}">
  <cacheSource type="worksheet">
    <worksheetSource ref="A1:V1048576" sheet="Data"/>
  </cacheSource>
  <cacheFields count="26">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27180616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ed Al Rafi" refreshedDate="45124.349776041665" backgroundQuery="1" createdVersion="8" refreshedVersion="8" minRefreshableVersion="3" recordCount="0" supportSubquery="1" supportAdvancedDrill="1" xr:uid="{4808754A-D91B-445E-B21A-47BC2F2085A5}">
  <cacheSource type="external" connectionId="1"/>
  <cacheFields count="2">
    <cacheField name="[Table_1].[Category].[Category]" caption="Category" numFmtId="0" hierarchy="15" level="1">
      <sharedItems count="3">
        <s v="Furniture"/>
        <s v="Office Supplies"/>
        <s v="Technology"/>
      </sharedItems>
    </cacheField>
    <cacheField name="[Measures].[Sum of Sales]" caption="Sum of Sales" numFmtId="0" hierarchy="28"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ed Al Rafi" refreshedDate="45124.366894212966" backgroundQuery="1" createdVersion="8" refreshedVersion="8" minRefreshableVersion="3" recordCount="0" supportSubquery="1" supportAdvancedDrill="1" xr:uid="{E2333D5C-7C97-485D-A810-4FC996690A14}">
  <cacheSource type="external" connectionId="1"/>
  <cacheFields count="2">
    <cacheField name="[Table_1].[Sub-Category].[Sub-Category]" caption="Sub-Category" numFmtId="0" hierarchy="16" level="1">
      <sharedItems count="5">
        <s v="Binders"/>
        <s v="Chairs"/>
        <s v="Phones"/>
        <s v="Storage"/>
        <s v="Tables"/>
      </sharedItems>
    </cacheField>
    <cacheField name="[Measures].[Sum of Sales]" caption="Sum of Sales" numFmtId="0" hierarchy="28"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0"/>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n v="1"/>
    <s v="CA-2013-152156"/>
    <x v="0"/>
    <x v="0"/>
    <d v="2013-11-12T00:00:00"/>
    <s v="Second Class"/>
    <s v="CG-12520"/>
    <s v="Claire Gute"/>
    <x v="0"/>
    <s v="United States"/>
    <s v="Henderson"/>
    <x v="0"/>
    <n v="42420"/>
    <x v="0"/>
    <s v="FUR-BO-10001798"/>
    <x v="0"/>
    <s v="Bookcases"/>
    <s v="Bush Somerset Collection Bookcase"/>
    <n v="261.95999999999998"/>
    <n v="2"/>
    <n v="0"/>
    <n v="41.913600000000002"/>
  </r>
  <r>
    <n v="2"/>
    <s v="CA-2013-152156"/>
    <x v="0"/>
    <x v="0"/>
    <d v="2013-11-12T00:00:00"/>
    <s v="Second Class"/>
    <s v="CG-12520"/>
    <s v="Claire Gute"/>
    <x v="0"/>
    <s v="United States"/>
    <s v="Henderson"/>
    <x v="0"/>
    <n v="42420"/>
    <x v="0"/>
    <s v="FUR-CH-10000454"/>
    <x v="0"/>
    <s v="Chairs"/>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s v="Labels"/>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s v="Tables"/>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s v="Storage"/>
    <s v="Eldon Fold 'N Roll Cart System"/>
    <n v="22.368000000000002"/>
    <n v="2"/>
    <n v="0.2"/>
    <n v="2.5163999999999991"/>
  </r>
  <r>
    <n v="6"/>
    <s v="CA-2011-115812"/>
    <x v="2"/>
    <x v="3"/>
    <d v="2011-06-14T00:00:00"/>
    <s v="Standard Class"/>
    <s v="BH-11710"/>
    <s v="Brosina Hoffman"/>
    <x v="0"/>
    <s v="United States"/>
    <s v="Los Angeles"/>
    <x v="1"/>
    <n v="90032"/>
    <x v="1"/>
    <s v="FUR-FU-10001487"/>
    <x v="0"/>
    <s v="Furnishings"/>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s v="Art"/>
    <s v="Newell 322"/>
    <n v="7.28"/>
    <n v="4"/>
    <n v="0"/>
    <n v="1.9656000000000002"/>
  </r>
  <r>
    <n v="8"/>
    <s v="CA-2011-115812"/>
    <x v="2"/>
    <x v="3"/>
    <d v="2011-06-14T00:00:00"/>
    <s v="Standard Class"/>
    <s v="BH-11710"/>
    <s v="Brosina Hoffman"/>
    <x v="0"/>
    <s v="United States"/>
    <s v="Los Angeles"/>
    <x v="1"/>
    <n v="90032"/>
    <x v="1"/>
    <s v="TEC-PH-10002275"/>
    <x v="2"/>
    <s v="Phones"/>
    <s v="Mitel 5320 IP Phone VoIP phone"/>
    <n v="907.15200000000004"/>
    <n v="6"/>
    <n v="0.2"/>
    <n v="90.715200000000038"/>
  </r>
  <r>
    <n v="9"/>
    <s v="CA-2011-115812"/>
    <x v="2"/>
    <x v="3"/>
    <d v="2011-06-14T00:00:00"/>
    <s v="Standard Class"/>
    <s v="BH-11710"/>
    <s v="Brosina Hoffman"/>
    <x v="0"/>
    <s v="United States"/>
    <s v="Los Angeles"/>
    <x v="1"/>
    <n v="90032"/>
    <x v="1"/>
    <s v="OFF-BI-10003910"/>
    <x v="1"/>
    <s v="Binders"/>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s v="Appliances"/>
    <s v="Belkin F5C206VTEL 6 Outlet Surge"/>
    <n v="114.9"/>
    <n v="5"/>
    <n v="0"/>
    <n v="34.469999999999992"/>
  </r>
  <r>
    <n v="11"/>
    <s v="CA-2011-115812"/>
    <x v="2"/>
    <x v="3"/>
    <d v="2011-06-14T00:00:00"/>
    <s v="Standard Class"/>
    <s v="BH-11710"/>
    <s v="Brosina Hoffman"/>
    <x v="0"/>
    <s v="United States"/>
    <s v="Los Angeles"/>
    <x v="1"/>
    <n v="90032"/>
    <x v="1"/>
    <s v="FUR-TA-10001539"/>
    <x v="0"/>
    <s v="Tables"/>
    <s v="Chromcraft Rectangular Conference Tables"/>
    <n v="1706.1840000000002"/>
    <n v="9"/>
    <n v="0.2"/>
    <n v="85.309199999999805"/>
  </r>
  <r>
    <n v="12"/>
    <s v="CA-2011-115812"/>
    <x v="2"/>
    <x v="3"/>
    <d v="2011-06-14T00:00:00"/>
    <s v="Standard Class"/>
    <s v="BH-11710"/>
    <s v="Brosina Hoffman"/>
    <x v="0"/>
    <s v="United States"/>
    <s v="Los Angeles"/>
    <x v="1"/>
    <n v="90032"/>
    <x v="1"/>
    <s v="TEC-PH-10002033"/>
    <x v="2"/>
    <s v="Phones"/>
    <s v="Konftel 250 Conference phone - Charcoal black"/>
    <n v="911.42399999999998"/>
    <n v="4"/>
    <n v="0.2"/>
    <n v="68.356800000000021"/>
  </r>
  <r>
    <n v="13"/>
    <s v="CA-2014-114412"/>
    <x v="3"/>
    <x v="4"/>
    <d v="2014-04-21T00:00:00"/>
    <s v="Standard Class"/>
    <s v="AA-10480"/>
    <s v="Andrew Allen"/>
    <x v="0"/>
    <s v="United States"/>
    <s v="Concord"/>
    <x v="3"/>
    <n v="28027"/>
    <x v="0"/>
    <s v="OFF-PA-10002365"/>
    <x v="1"/>
    <s v="Paper"/>
    <s v="Xerox 1967"/>
    <n v="15.552000000000003"/>
    <n v="3"/>
    <n v="0.2"/>
    <n v="5.4432"/>
  </r>
  <r>
    <n v="14"/>
    <s v="CA-2013-161389"/>
    <x v="0"/>
    <x v="5"/>
    <d v="2013-12-11T00:00:00"/>
    <s v="Standard Class"/>
    <s v="IM-15070"/>
    <s v="Irene Maddox"/>
    <x v="0"/>
    <s v="United States"/>
    <s v="Seattle"/>
    <x v="4"/>
    <n v="98103"/>
    <x v="1"/>
    <s v="OFF-BI-10003656"/>
    <x v="1"/>
    <s v="Binders"/>
    <s v="Fellowes PB200 Plastic Comb Binding Machine"/>
    <n v="407.97600000000006"/>
    <n v="3"/>
    <n v="0.2"/>
    <n v="132.59219999999993"/>
  </r>
  <r>
    <n v="15"/>
    <s v="US-2012-118983"/>
    <x v="1"/>
    <x v="6"/>
    <d v="2012-11-26T00:00:00"/>
    <s v="Standard Class"/>
    <s v="HP-14815"/>
    <s v="Harold Pawlan"/>
    <x v="2"/>
    <s v="United States"/>
    <s v="Fort Worth"/>
    <x v="5"/>
    <n v="76106"/>
    <x v="2"/>
    <s v="OFF-AP-10002311"/>
    <x v="1"/>
    <s v="Appliances"/>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s v="Binders"/>
    <s v="Storex DuraTech Recycled Plastic Frosted Binders"/>
    <n v="2.5439999999999996"/>
    <n v="3"/>
    <n v="0.8"/>
    <n v="-3.8160000000000016"/>
  </r>
  <r>
    <n v="17"/>
    <s v="CA-2011-105893"/>
    <x v="2"/>
    <x v="7"/>
    <d v="2011-11-18T00:00:00"/>
    <s v="Standard Class"/>
    <s v="PK-19075"/>
    <s v="Pete Kriz"/>
    <x v="0"/>
    <s v="United States"/>
    <s v="Madison"/>
    <x v="6"/>
    <n v="53711"/>
    <x v="2"/>
    <s v="OFF-ST-10004186"/>
    <x v="1"/>
    <s v="Storage"/>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s v="Storage"/>
    <s v="Fellowes Super Stor/Drawer"/>
    <n v="55.5"/>
    <n v="2"/>
    <n v="0"/>
    <n v="9.9899999999999949"/>
  </r>
  <r>
    <n v="19"/>
    <s v="CA-2011-143336"/>
    <x v="2"/>
    <x v="9"/>
    <d v="2011-09-01T00:00:00"/>
    <s v="Second Class"/>
    <s v="ZD-21925"/>
    <s v="Zuschuss Donatelli"/>
    <x v="0"/>
    <s v="United States"/>
    <s v="San Francisco"/>
    <x v="1"/>
    <n v="94109"/>
    <x v="1"/>
    <s v="OFF-AR-10003056"/>
    <x v="1"/>
    <s v="Art"/>
    <s v="Newell 341"/>
    <n v="8.56"/>
    <n v="2"/>
    <n v="0"/>
    <n v="2.4823999999999993"/>
  </r>
  <r>
    <n v="20"/>
    <s v="CA-2011-143336"/>
    <x v="2"/>
    <x v="9"/>
    <d v="2011-09-01T00:00:00"/>
    <s v="Second Class"/>
    <s v="ZD-21925"/>
    <s v="Zuschuss Donatelli"/>
    <x v="0"/>
    <s v="United States"/>
    <s v="San Francisco"/>
    <x v="1"/>
    <n v="94109"/>
    <x v="1"/>
    <s v="TEC-PH-10001949"/>
    <x v="2"/>
    <s v="Phones"/>
    <s v="Cisco SPA 501G IP Phone"/>
    <n v="213.48000000000002"/>
    <n v="3"/>
    <n v="0.2"/>
    <n v="16.010999999999981"/>
  </r>
  <r>
    <n v="21"/>
    <s v="CA-2011-143336"/>
    <x v="2"/>
    <x v="9"/>
    <d v="2011-09-01T00:00:00"/>
    <s v="Second Class"/>
    <s v="ZD-21925"/>
    <s v="Zuschuss Donatelli"/>
    <x v="0"/>
    <s v="United States"/>
    <s v="San Francisco"/>
    <x v="1"/>
    <n v="94109"/>
    <x v="1"/>
    <s v="OFF-BI-10002215"/>
    <x v="1"/>
    <s v="Binders"/>
    <s v="Wilson Jones Hanging View Binder, White, 1&quot;"/>
    <n v="22.72"/>
    <n v="4"/>
    <n v="0.2"/>
    <n v="7.3839999999999986"/>
  </r>
  <r>
    <n v="22"/>
    <s v="CA-2013-137330"/>
    <x v="0"/>
    <x v="10"/>
    <d v="2013-12-14T00:00:00"/>
    <s v="Standard Class"/>
    <s v="KB-16585"/>
    <s v="Ken Black"/>
    <x v="1"/>
    <s v="United States"/>
    <s v="Fremont"/>
    <x v="8"/>
    <n v="68025"/>
    <x v="2"/>
    <s v="OFF-AR-10000246"/>
    <x v="1"/>
    <s v="Art"/>
    <s v="Newell 318"/>
    <n v="19.459999999999997"/>
    <n v="7"/>
    <n v="0"/>
    <n v="5.0595999999999997"/>
  </r>
  <r>
    <n v="23"/>
    <s v="CA-2013-137330"/>
    <x v="0"/>
    <x v="10"/>
    <d v="2013-12-14T00:00:00"/>
    <s v="Standard Class"/>
    <s v="KB-16585"/>
    <s v="Ken Black"/>
    <x v="1"/>
    <s v="United States"/>
    <s v="Fremont"/>
    <x v="8"/>
    <n v="68025"/>
    <x v="2"/>
    <s v="OFF-AP-10001492"/>
    <x v="1"/>
    <s v="Appliances"/>
    <s v="Acco Six-Outlet Power Strip, 4' Cord Length"/>
    <n v="60.339999999999996"/>
    <n v="7"/>
    <n v="0"/>
    <n v="15.688400000000001"/>
  </r>
  <r>
    <n v="24"/>
    <s v="US-2014-156909"/>
    <x v="3"/>
    <x v="11"/>
    <d v="2014-07-19T00:00:00"/>
    <s v="Second Class"/>
    <s v="SF-20065"/>
    <s v="Sandra Flanagan"/>
    <x v="0"/>
    <s v="United States"/>
    <s v="Philadelphia"/>
    <x v="9"/>
    <n v="19140"/>
    <x v="3"/>
    <s v="FUR-CH-10002774"/>
    <x v="0"/>
    <s v="Chairs"/>
    <s v="Global Deluxe Stacking Chair, Gray"/>
    <n v="71.371999999999986"/>
    <n v="2"/>
    <n v="0.3"/>
    <n v="-1.0196000000000005"/>
  </r>
  <r>
    <n v="25"/>
    <s v="CA-2012-106320"/>
    <x v="1"/>
    <x v="12"/>
    <d v="2012-09-30T00:00:00"/>
    <s v="Standard Class"/>
    <s v="EB-13870"/>
    <s v="Emily Burns"/>
    <x v="0"/>
    <s v="United States"/>
    <s v="Orem"/>
    <x v="7"/>
    <n v="84057"/>
    <x v="1"/>
    <s v="FUR-TA-10000577"/>
    <x v="0"/>
    <s v="Tables"/>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s v="Binders"/>
    <s v="Wilson Jones Active Use Binders"/>
    <n v="11.648000000000001"/>
    <n v="2"/>
    <n v="0.2"/>
    <n v="4.2224000000000004"/>
  </r>
  <r>
    <n v="27"/>
    <s v="CA-2013-121755"/>
    <x v="0"/>
    <x v="13"/>
    <d v="2013-01-20T00:00:00"/>
    <s v="Second Class"/>
    <s v="EH-13945"/>
    <s v="Eric Hoffmann"/>
    <x v="0"/>
    <s v="United States"/>
    <s v="Los Angeles"/>
    <x v="1"/>
    <n v="90049"/>
    <x v="1"/>
    <s v="TEC-AC-10003027"/>
    <x v="2"/>
    <s v="Accessories"/>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s v="Bookcases"/>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s v="Binders"/>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s v="Furnishings"/>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s v="Envelopes"/>
    <s v="Poly String Tie Envelopes"/>
    <n v="3.2640000000000002"/>
    <n v="2"/>
    <n v="0.2"/>
    <n v="1.1015999999999997"/>
  </r>
  <r>
    <n v="32"/>
    <s v="US-2012-150630"/>
    <x v="1"/>
    <x v="14"/>
    <d v="2012-09-21T00:00:00"/>
    <s v="Standard Class"/>
    <s v="TB-21520"/>
    <s v="Tracy Blumstein"/>
    <x v="0"/>
    <s v="United States"/>
    <s v="Philadelphia"/>
    <x v="9"/>
    <n v="19140"/>
    <x v="3"/>
    <s v="OFF-AR-10004042"/>
    <x v="1"/>
    <s v="Art"/>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s v="Binders"/>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s v="Art"/>
    <s v="Lumber Crayons"/>
    <n v="15.76"/>
    <n v="2"/>
    <n v="0.2"/>
    <n v="3.5460000000000007"/>
  </r>
  <r>
    <n v="35"/>
    <s v="CA-2014-107727"/>
    <x v="3"/>
    <x v="15"/>
    <d v="2014-10-24T00:00:00"/>
    <s v="Second Class"/>
    <s v="MA-17560"/>
    <s v="Matt Abelman"/>
    <x v="2"/>
    <s v="United States"/>
    <s v="Houston"/>
    <x v="5"/>
    <n v="77095"/>
    <x v="2"/>
    <s v="OFF-PA-10000249"/>
    <x v="1"/>
    <s v="Paper"/>
    <s v="Staples"/>
    <n v="29.472000000000001"/>
    <n v="3"/>
    <n v="0.2"/>
    <n v="9.9467999999999979"/>
  </r>
  <r>
    <n v="36"/>
    <s v="CA-2013-117590"/>
    <x v="0"/>
    <x v="16"/>
    <d v="2013-12-11T00:00:00"/>
    <s v="First Class"/>
    <s v="GH-14485"/>
    <s v="Gene Hale"/>
    <x v="1"/>
    <s v="United States"/>
    <s v="Richardson"/>
    <x v="5"/>
    <n v="75080"/>
    <x v="2"/>
    <s v="TEC-PH-10004977"/>
    <x v="2"/>
    <s v="Phones"/>
    <s v="GE 30524EE4"/>
    <n v="1097.5440000000003"/>
    <n v="7"/>
    <n v="0.2"/>
    <n v="123.47369999999989"/>
  </r>
  <r>
    <n v="37"/>
    <s v="CA-2013-117590"/>
    <x v="0"/>
    <x v="16"/>
    <d v="2013-12-11T00:00:00"/>
    <s v="First Class"/>
    <s v="GH-14485"/>
    <s v="Gene Hale"/>
    <x v="1"/>
    <s v="United States"/>
    <s v="Richardson"/>
    <x v="5"/>
    <n v="75080"/>
    <x v="2"/>
    <s v="FUR-FU-10003664"/>
    <x v="0"/>
    <s v="Furnishings"/>
    <s v="Electrix Architect's Clamp-On Swing Arm Lamp, Black"/>
    <n v="190.92"/>
    <n v="5"/>
    <n v="0.6"/>
    <n v="-147.96300000000002"/>
  </r>
  <r>
    <n v="38"/>
    <s v="CA-2012-117415"/>
    <x v="1"/>
    <x v="17"/>
    <d v="2012-12-31T00:00:00"/>
    <s v="Standard Class"/>
    <s v="SN-20710"/>
    <s v="Steve Nguyen"/>
    <x v="2"/>
    <s v="United States"/>
    <s v="Houston"/>
    <x v="5"/>
    <n v="77041"/>
    <x v="2"/>
    <s v="OFF-EN-10002986"/>
    <x v="1"/>
    <s v="Envelopes"/>
    <s v="#10-4 1/8&quot; x 9 1/2&quot; Premium Diagonal Seam Envelopes"/>
    <n v="113.328"/>
    <n v="9"/>
    <n v="0.2"/>
    <n v="35.414999999999999"/>
  </r>
  <r>
    <n v="39"/>
    <s v="CA-2012-117415"/>
    <x v="1"/>
    <x v="17"/>
    <d v="2012-12-31T00:00:00"/>
    <s v="Standard Class"/>
    <s v="SN-20710"/>
    <s v="Steve Nguyen"/>
    <x v="2"/>
    <s v="United States"/>
    <s v="Houston"/>
    <x v="5"/>
    <n v="77041"/>
    <x v="2"/>
    <s v="FUR-BO-10002545"/>
    <x v="0"/>
    <s v="Bookcases"/>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s v="Chairs"/>
    <s v="Global Fabric Manager's Chair, Dark Gray"/>
    <n v="212.05799999999999"/>
    <n v="3"/>
    <n v="0.3"/>
    <n v="-15.146999999999991"/>
  </r>
  <r>
    <n v="41"/>
    <s v="CA-2012-117415"/>
    <x v="1"/>
    <x v="17"/>
    <d v="2012-12-31T00:00:00"/>
    <s v="Standard Class"/>
    <s v="SN-20710"/>
    <s v="Steve Nguyen"/>
    <x v="2"/>
    <s v="United States"/>
    <s v="Houston"/>
    <x v="5"/>
    <n v="77041"/>
    <x v="2"/>
    <s v="TEC-PH-10000486"/>
    <x v="2"/>
    <s v="Phones"/>
    <s v="Plantronics HL10 Handset Lifter"/>
    <n v="371.16800000000001"/>
    <n v="4"/>
    <n v="0.2"/>
    <n v="41.756399999999957"/>
  </r>
  <r>
    <n v="42"/>
    <s v="CA-2014-120999"/>
    <x v="3"/>
    <x v="18"/>
    <d v="2014-09-16T00:00:00"/>
    <s v="Standard Class"/>
    <s v="LC-16930"/>
    <s v="Linda Cazamias"/>
    <x v="1"/>
    <s v="United States"/>
    <s v="Naperville"/>
    <x v="10"/>
    <n v="60540"/>
    <x v="2"/>
    <s v="TEC-PH-10004093"/>
    <x v="2"/>
    <s v="Phones"/>
    <s v="Panasonic Kx-TS550"/>
    <n v="147.16800000000001"/>
    <n v="4"/>
    <n v="0.2"/>
    <n v="16.556399999999996"/>
  </r>
  <r>
    <n v="43"/>
    <s v="CA-2013-101343"/>
    <x v="0"/>
    <x v="19"/>
    <d v="2013-07-23T00:00:00"/>
    <s v="Standard Class"/>
    <s v="RA-19885"/>
    <s v="Ruben Ausman"/>
    <x v="1"/>
    <s v="United States"/>
    <s v="Los Angeles"/>
    <x v="1"/>
    <n v="90049"/>
    <x v="1"/>
    <s v="OFF-ST-10003479"/>
    <x v="1"/>
    <s v="Storage"/>
    <s v="Eldon Base for stackable storage shelf, platinum"/>
    <n v="77.88"/>
    <n v="2"/>
    <n v="0"/>
    <n v="3.8939999999999912"/>
  </r>
  <r>
    <n v="44"/>
    <s v="CA-2014-139619"/>
    <x v="3"/>
    <x v="20"/>
    <d v="2014-09-24T00:00:00"/>
    <s v="Standard Class"/>
    <s v="ES-14080"/>
    <s v="Erin Smith"/>
    <x v="1"/>
    <s v="United States"/>
    <s v="Melbourne"/>
    <x v="2"/>
    <n v="32935"/>
    <x v="0"/>
    <s v="OFF-ST-10003282"/>
    <x v="1"/>
    <s v="Storage"/>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s v="Accessories"/>
    <s v="Verbatim 25 GB 6x Blu-ray Single Layer Recordable Disc, 25/Pack"/>
    <n v="45.98"/>
    <n v="2"/>
    <n v="0"/>
    <n v="19.7714"/>
  </r>
  <r>
    <n v="46"/>
    <s v="CA-2013-118255"/>
    <x v="0"/>
    <x v="21"/>
    <d v="2013-03-14T00:00:00"/>
    <s v="First Class"/>
    <s v="ON-18715"/>
    <s v="Odella Nelson"/>
    <x v="1"/>
    <s v="United States"/>
    <s v="Eagan"/>
    <x v="11"/>
    <n v="55122"/>
    <x v="2"/>
    <s v="OFF-BI-10003291"/>
    <x v="1"/>
    <s v="Binders"/>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s v="Storage"/>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s v="Accessories"/>
    <s v="Imation 8gb Micro Traveldrive Usb 2.0 Flash Drive"/>
    <n v="45"/>
    <n v="3"/>
    <n v="0"/>
    <n v="4.9500000000000011"/>
  </r>
  <r>
    <n v="49"/>
    <s v="CA-2013-169194"/>
    <x v="0"/>
    <x v="23"/>
    <d v="2013-06-26T00:00:00"/>
    <s v="Standard Class"/>
    <s v="LH-16900"/>
    <s v="Lena Hernandez"/>
    <x v="0"/>
    <s v="United States"/>
    <s v="Dover"/>
    <x v="13"/>
    <n v="19901"/>
    <x v="3"/>
    <s v="TEC-PH-10003988"/>
    <x v="2"/>
    <s v="Phones"/>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s v="Binders"/>
    <s v="C-Line Peel &amp; Stick Add-On Filing Pockets, 8-3/4 x 5-1/8, 10/Pack"/>
    <n v="38.22"/>
    <n v="6"/>
    <n v="0"/>
    <n v="17.9634"/>
  </r>
  <r>
    <n v="51"/>
    <s v="CA-2012-115742"/>
    <x v="1"/>
    <x v="24"/>
    <d v="2012-04-22T00:00:00"/>
    <s v="Standard Class"/>
    <s v="DP-13000"/>
    <s v="Darren Powers"/>
    <x v="0"/>
    <s v="United States"/>
    <s v="New Albany"/>
    <x v="14"/>
    <n v="47150"/>
    <x v="2"/>
    <s v="OFF-LA-10002762"/>
    <x v="1"/>
    <s v="Labels"/>
    <s v="Avery 485"/>
    <n v="75.179999999999993"/>
    <n v="6"/>
    <n v="0"/>
    <n v="35.334599999999995"/>
  </r>
  <r>
    <n v="52"/>
    <s v="CA-2012-115742"/>
    <x v="1"/>
    <x v="24"/>
    <d v="2012-04-22T00:00:00"/>
    <s v="Standard Class"/>
    <s v="DP-13000"/>
    <s v="Darren Powers"/>
    <x v="0"/>
    <s v="United States"/>
    <s v="New Albany"/>
    <x v="14"/>
    <n v="47150"/>
    <x v="2"/>
    <s v="FUR-FU-10001706"/>
    <x v="0"/>
    <s v="Furnishings"/>
    <s v="Longer-Life Soft White Bulbs"/>
    <n v="6.16"/>
    <n v="2"/>
    <n v="0"/>
    <n v="2.9567999999999999"/>
  </r>
  <r>
    <n v="53"/>
    <s v="CA-2012-115742"/>
    <x v="1"/>
    <x v="24"/>
    <d v="2012-04-22T00:00:00"/>
    <s v="Standard Class"/>
    <s v="DP-13000"/>
    <s v="Darren Powers"/>
    <x v="0"/>
    <s v="United States"/>
    <s v="New Albany"/>
    <x v="14"/>
    <n v="47150"/>
    <x v="2"/>
    <s v="FUR-CH-10003061"/>
    <x v="0"/>
    <s v="Chairs"/>
    <s v="Global Leather Task Chair, Black"/>
    <n v="89.99"/>
    <n v="1"/>
    <n v="0"/>
    <n v="17.098099999999988"/>
  </r>
  <r>
    <n v="54"/>
    <s v="CA-2013-105816"/>
    <x v="0"/>
    <x v="25"/>
    <d v="2013-12-18T00:00:00"/>
    <s v="Standard Class"/>
    <s v="JM-15265"/>
    <s v="Janet Molinari"/>
    <x v="1"/>
    <s v="United States"/>
    <s v="New York City"/>
    <x v="15"/>
    <n v="10024"/>
    <x v="3"/>
    <s v="OFF-FA-10000304"/>
    <x v="1"/>
    <s v="Fasteners"/>
    <s v="Advantus Push Pins"/>
    <n v="15.260000000000002"/>
    <n v="7"/>
    <n v="0"/>
    <n v="6.2566000000000006"/>
  </r>
  <r>
    <n v="55"/>
    <s v="CA-2013-105816"/>
    <x v="0"/>
    <x v="25"/>
    <d v="2013-12-18T00:00:00"/>
    <s v="Standard Class"/>
    <s v="JM-15265"/>
    <s v="Janet Molinari"/>
    <x v="1"/>
    <s v="United States"/>
    <s v="New York City"/>
    <x v="15"/>
    <n v="10024"/>
    <x v="3"/>
    <s v="TEC-PH-10002447"/>
    <x v="2"/>
    <s v="Phones"/>
    <s v="AT&amp;T CL83451 4-Handset Telephone"/>
    <n v="1029.95"/>
    <n v="5"/>
    <n v="0"/>
    <n v="298.68549999999999"/>
  </r>
  <r>
    <n v="56"/>
    <s v="CA-2013-111682"/>
    <x v="0"/>
    <x v="26"/>
    <d v="2013-06-19T00:00:00"/>
    <s v="First Class"/>
    <s v="TB-21055"/>
    <s v="Ted Butterfield"/>
    <x v="0"/>
    <s v="United States"/>
    <s v="Troy"/>
    <x v="15"/>
    <n v="12180"/>
    <x v="3"/>
    <s v="OFF-ST-10000604"/>
    <x v="1"/>
    <s v="Storage"/>
    <s v="Home/Office Personal File Carts"/>
    <n v="208.56"/>
    <n v="6"/>
    <n v="0"/>
    <n v="52.139999999999986"/>
  </r>
  <r>
    <n v="57"/>
    <s v="CA-2013-111682"/>
    <x v="0"/>
    <x v="26"/>
    <d v="2013-06-19T00:00:00"/>
    <s v="First Class"/>
    <s v="TB-21055"/>
    <s v="Ted Butterfield"/>
    <x v="0"/>
    <s v="United States"/>
    <s v="Troy"/>
    <x v="15"/>
    <n v="12180"/>
    <x v="3"/>
    <s v="OFF-PA-10001569"/>
    <x v="1"/>
    <s v="Paper"/>
    <s v="Xerox 232"/>
    <n v="32.400000000000006"/>
    <n v="5"/>
    <n v="0"/>
    <n v="15.552000000000001"/>
  </r>
  <r>
    <n v="58"/>
    <s v="CA-2013-111682"/>
    <x v="0"/>
    <x v="26"/>
    <d v="2013-06-19T00:00:00"/>
    <s v="First Class"/>
    <s v="TB-21055"/>
    <s v="Ted Butterfield"/>
    <x v="0"/>
    <s v="United States"/>
    <s v="Troy"/>
    <x v="15"/>
    <n v="12180"/>
    <x v="3"/>
    <s v="FUR-CH-10003968"/>
    <x v="0"/>
    <s v="Chairs"/>
    <s v="Novimex Turbo Task Chair"/>
    <n v="319.41000000000003"/>
    <n v="5"/>
    <n v="0.1"/>
    <n v="7.0980000000000061"/>
  </r>
  <r>
    <n v="59"/>
    <s v="CA-2013-111682"/>
    <x v="0"/>
    <x v="26"/>
    <d v="2013-06-19T00:00:00"/>
    <s v="First Class"/>
    <s v="TB-21055"/>
    <s v="Ted Butterfield"/>
    <x v="0"/>
    <s v="United States"/>
    <s v="Troy"/>
    <x v="15"/>
    <n v="12180"/>
    <x v="3"/>
    <s v="OFF-PA-10000587"/>
    <x v="1"/>
    <s v="Paper"/>
    <s v="Array Parchment Paper, Assorted Colors"/>
    <n v="14.56"/>
    <n v="2"/>
    <n v="0"/>
    <n v="6.9888000000000003"/>
  </r>
  <r>
    <n v="60"/>
    <s v="CA-2013-111682"/>
    <x v="0"/>
    <x v="26"/>
    <d v="2013-06-19T00:00:00"/>
    <s v="First Class"/>
    <s v="TB-21055"/>
    <s v="Ted Butterfield"/>
    <x v="0"/>
    <s v="United States"/>
    <s v="Troy"/>
    <x v="15"/>
    <n v="12180"/>
    <x v="3"/>
    <s v="TEC-AC-10002167"/>
    <x v="2"/>
    <s v="Accessories"/>
    <s v="Imation 8gb Micro Traveldrive Usb 2.0 Flash Drive"/>
    <n v="30"/>
    <n v="2"/>
    <n v="0"/>
    <n v="3.3000000000000007"/>
  </r>
  <r>
    <n v="61"/>
    <s v="CA-2013-111682"/>
    <x v="0"/>
    <x v="26"/>
    <d v="2013-06-19T00:00:00"/>
    <s v="First Class"/>
    <s v="TB-21055"/>
    <s v="Ted Butterfield"/>
    <x v="0"/>
    <s v="United States"/>
    <s v="Troy"/>
    <x v="15"/>
    <n v="12180"/>
    <x v="3"/>
    <s v="OFF-BI-10001460"/>
    <x v="1"/>
    <s v="Binders"/>
    <s v="Plastic Binding Combs"/>
    <n v="48.480000000000004"/>
    <n v="4"/>
    <n v="0.2"/>
    <n v="16.361999999999998"/>
  </r>
  <r>
    <n v="62"/>
    <s v="CA-2013-111682"/>
    <x v="0"/>
    <x v="26"/>
    <d v="2013-06-19T00:00:00"/>
    <s v="First Class"/>
    <s v="TB-21055"/>
    <s v="Ted Butterfield"/>
    <x v="0"/>
    <s v="United States"/>
    <s v="Troy"/>
    <x v="15"/>
    <n v="12180"/>
    <x v="3"/>
    <s v="OFF-AR-10001868"/>
    <x v="1"/>
    <s v="Art"/>
    <s v="Prang Dustless Chalk Sticks"/>
    <n v="1.68"/>
    <n v="1"/>
    <n v="0"/>
    <n v="0.84"/>
  </r>
  <r>
    <n v="63"/>
    <s v="CA-2012-135545"/>
    <x v="1"/>
    <x v="27"/>
    <d v="2012-11-30T00:00:00"/>
    <s v="Standard Class"/>
    <s v="KM-16720"/>
    <s v="Kunst Miller"/>
    <x v="0"/>
    <s v="United States"/>
    <s v="Los Angeles"/>
    <x v="1"/>
    <n v="90004"/>
    <x v="1"/>
    <s v="TEC-AC-10004633"/>
    <x v="2"/>
    <s v="Accessories"/>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s v="Binders"/>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s v="Paper"/>
    <s v="Xerox 1943"/>
    <n v="146.72999999999999"/>
    <n v="3"/>
    <n v="0"/>
    <n v="68.963099999999997"/>
  </r>
  <r>
    <n v="66"/>
    <s v="CA-2012-135545"/>
    <x v="1"/>
    <x v="27"/>
    <d v="2012-11-30T00:00:00"/>
    <s v="Standard Class"/>
    <s v="KM-16720"/>
    <s v="Kunst Miller"/>
    <x v="0"/>
    <s v="United States"/>
    <s v="Los Angeles"/>
    <x v="1"/>
    <n v="90004"/>
    <x v="1"/>
    <s v="FUR-FU-10000397"/>
    <x v="0"/>
    <s v="Furnishings"/>
    <s v="Luxo Economy Swing Arm Lamp"/>
    <n v="79.760000000000005"/>
    <n v="4"/>
    <n v="0"/>
    <n v="22.332800000000006"/>
  </r>
  <r>
    <n v="67"/>
    <s v="US-2012-164175"/>
    <x v="1"/>
    <x v="28"/>
    <d v="2012-05-05T00:00:00"/>
    <s v="Standard Class"/>
    <s v="PS-18970"/>
    <s v="Paul Stevenson"/>
    <x v="2"/>
    <s v="United States"/>
    <s v="Chicago"/>
    <x v="10"/>
    <n v="60610"/>
    <x v="2"/>
    <s v="FUR-CH-10001146"/>
    <x v="0"/>
    <s v="Chairs"/>
    <s v="Global Value Mid-Back Manager's Chair, Gray"/>
    <n v="213.11499999999998"/>
    <n v="5"/>
    <n v="0.3"/>
    <n v="-15.222500000000011"/>
  </r>
  <r>
    <n v="68"/>
    <s v="CA-2011-106376"/>
    <x v="2"/>
    <x v="29"/>
    <d v="2011-12-10T00:00:00"/>
    <s v="Standard Class"/>
    <s v="BS-11590"/>
    <s v="Brendan Sweed"/>
    <x v="1"/>
    <s v="United States"/>
    <s v="Gilbert"/>
    <x v="16"/>
    <n v="85234"/>
    <x v="1"/>
    <s v="OFF-AR-10002671"/>
    <x v="1"/>
    <s v="Art"/>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s v="Phones"/>
    <s v="netTALK DUO VoIP Telephone Service"/>
    <n v="167.96800000000002"/>
    <n v="4"/>
    <n v="0.2"/>
    <n v="62.988"/>
  </r>
  <r>
    <n v="70"/>
    <s v="CA-2013-119823"/>
    <x v="0"/>
    <x v="30"/>
    <d v="2013-06-07T00:00:00"/>
    <s v="First Class"/>
    <s v="KD-16270"/>
    <s v="Karen Daniels"/>
    <x v="0"/>
    <s v="United States"/>
    <s v="Springfield"/>
    <x v="17"/>
    <n v="22153"/>
    <x v="0"/>
    <s v="OFF-PA-10000482"/>
    <x v="1"/>
    <s v="Paper"/>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s v="Binders"/>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s v="Paper"/>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s v="Chairs"/>
    <s v="High-Back Leather Manager's Chair"/>
    <n v="831.93600000000015"/>
    <n v="8"/>
    <n v="0.2"/>
    <n v="-114.39120000000003"/>
  </r>
  <r>
    <n v="74"/>
    <s v="US-2012-134026"/>
    <x v="1"/>
    <x v="33"/>
    <d v="2012-05-02T00:00:00"/>
    <s v="Standard Class"/>
    <s v="JE-15745"/>
    <s v="Joel Eaton"/>
    <x v="0"/>
    <s v="United States"/>
    <s v="Memphis"/>
    <x v="18"/>
    <n v="38109"/>
    <x v="0"/>
    <s v="FUR-FU-10003708"/>
    <x v="0"/>
    <s v="Furnishings"/>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s v="Storage"/>
    <s v="Safco Industrial Wire Shelving System"/>
    <n v="72.784000000000006"/>
    <n v="1"/>
    <n v="0.2"/>
    <n v="-18.196000000000002"/>
  </r>
  <r>
    <n v="76"/>
    <s v="US-2014-118038"/>
    <x v="3"/>
    <x v="34"/>
    <d v="2014-12-12T00:00:00"/>
    <s v="First Class"/>
    <s v="KB-16600"/>
    <s v="Ken Brennan"/>
    <x v="1"/>
    <s v="United States"/>
    <s v="Houston"/>
    <x v="5"/>
    <n v="77041"/>
    <x v="2"/>
    <s v="OFF-BI-10004182"/>
    <x v="1"/>
    <s v="Binders"/>
    <s v="Economy Binders"/>
    <n v="1.2479999999999998"/>
    <n v="3"/>
    <n v="0.8"/>
    <n v="-1.9344000000000006"/>
  </r>
  <r>
    <n v="77"/>
    <s v="US-2014-118038"/>
    <x v="3"/>
    <x v="34"/>
    <d v="2014-12-12T00:00:00"/>
    <s v="First Class"/>
    <s v="KB-16600"/>
    <s v="Ken Brennan"/>
    <x v="1"/>
    <s v="United States"/>
    <s v="Houston"/>
    <x v="5"/>
    <n v="77041"/>
    <x v="2"/>
    <s v="FUR-FU-10000260"/>
    <x v="0"/>
    <s v="Furnishings"/>
    <s v="6&quot; Cubicle Wall Clock, Black"/>
    <n v="9.7080000000000002"/>
    <n v="3"/>
    <n v="0.6"/>
    <n v="-5.8248000000000015"/>
  </r>
  <r>
    <n v="78"/>
    <s v="US-2014-118038"/>
    <x v="3"/>
    <x v="34"/>
    <d v="2014-12-12T00:00:00"/>
    <s v="First Class"/>
    <s v="KB-16600"/>
    <s v="Ken Brennan"/>
    <x v="1"/>
    <s v="United States"/>
    <s v="Houston"/>
    <x v="5"/>
    <n v="77041"/>
    <x v="2"/>
    <s v="OFF-ST-10000615"/>
    <x v="1"/>
    <s v="Storage"/>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s v="Furnishings"/>
    <s v="Eldon Expressions Desk Accessory, Wood Pencil Holder, Oak"/>
    <n v="19.3"/>
    <n v="5"/>
    <n v="0.6"/>
    <n v="-14.475000000000001"/>
  </r>
  <r>
    <n v="80"/>
    <s v="CA-2013-127208"/>
    <x v="0"/>
    <x v="1"/>
    <d v="2013-06-16T00:00:00"/>
    <s v="First Class"/>
    <s v="SC-20770"/>
    <s v="Stewart Carmichael"/>
    <x v="1"/>
    <s v="United States"/>
    <s v="Decatur"/>
    <x v="19"/>
    <n v="35601"/>
    <x v="0"/>
    <s v="OFF-AP-10002118"/>
    <x v="1"/>
    <s v="Appliances"/>
    <s v="1.7 Cubic Foot Compact &quot;Cube&quot; Office Refrigerators"/>
    <n v="208.16"/>
    <n v="1"/>
    <n v="0"/>
    <n v="56.20320000000001"/>
  </r>
  <r>
    <n v="81"/>
    <s v="CA-2013-127208"/>
    <x v="0"/>
    <x v="1"/>
    <d v="2013-06-16T00:00:00"/>
    <s v="First Class"/>
    <s v="SC-20770"/>
    <s v="Stewart Carmichael"/>
    <x v="1"/>
    <s v="United States"/>
    <s v="Decatur"/>
    <x v="19"/>
    <n v="35601"/>
    <x v="0"/>
    <s v="OFF-BI-10002309"/>
    <x v="1"/>
    <s v="Binders"/>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s v="Art"/>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s v="Storage"/>
    <s v="Sortfiler Multipurpose Personal File Organizer, Black"/>
    <n v="21.39"/>
    <n v="1"/>
    <n v="0"/>
    <n v="6.2030999999999992"/>
  </r>
  <r>
    <n v="84"/>
    <s v="CA-2012-149734"/>
    <x v="1"/>
    <x v="37"/>
    <d v="2012-09-08T00:00:00"/>
    <s v="Standard Class"/>
    <s v="JC-16105"/>
    <s v="Julie Creighton"/>
    <x v="1"/>
    <s v="United States"/>
    <s v="Durham"/>
    <x v="3"/>
    <n v="27707"/>
    <x v="0"/>
    <s v="OFF-EN-10000927"/>
    <x v="1"/>
    <s v="Envelopes"/>
    <s v="Jet-Pak Recycled Peel 'N' Seal Padded Mailers"/>
    <n v="200.98400000000004"/>
    <n v="7"/>
    <n v="0.2"/>
    <n v="62.807499999999976"/>
  </r>
  <r>
    <n v="85"/>
    <s v="US-2014-119662"/>
    <x v="3"/>
    <x v="38"/>
    <d v="2014-11-17T00:00:00"/>
    <s v="First Class"/>
    <s v="CS-12400"/>
    <s v="Christopher Schild"/>
    <x v="2"/>
    <s v="United States"/>
    <s v="Chicago"/>
    <x v="10"/>
    <n v="60623"/>
    <x v="2"/>
    <s v="OFF-ST-10003656"/>
    <x v="1"/>
    <s v="Storage"/>
    <s v="Safco Industrial Wire Shelving"/>
    <n v="230.376"/>
    <n v="3"/>
    <n v="0.2"/>
    <n v="-48.954900000000002"/>
  </r>
  <r>
    <n v="86"/>
    <s v="CA-2014-140088"/>
    <x v="3"/>
    <x v="39"/>
    <d v="2014-05-31T00:00:00"/>
    <s v="Second Class"/>
    <s v="PO-18865"/>
    <s v="Patrick O'Donnell"/>
    <x v="0"/>
    <s v="United States"/>
    <s v="Columbia"/>
    <x v="20"/>
    <n v="29203"/>
    <x v="0"/>
    <s v="FUR-CH-10000863"/>
    <x v="0"/>
    <s v="Chairs"/>
    <s v="Novimex Swivel Fabric Task Chair"/>
    <n v="301.95999999999998"/>
    <n v="2"/>
    <n v="0"/>
    <n v="33.215599999999995"/>
  </r>
  <r>
    <n v="87"/>
    <s v="CA-2014-155558"/>
    <x v="3"/>
    <x v="40"/>
    <d v="2014-11-03T00:00:00"/>
    <s v="Standard Class"/>
    <s v="PG-18895"/>
    <s v="Paul Gonzalez"/>
    <x v="0"/>
    <s v="United States"/>
    <s v="Rochester"/>
    <x v="11"/>
    <n v="55901"/>
    <x v="2"/>
    <s v="TEC-AC-10001998"/>
    <x v="2"/>
    <s v="Accessories"/>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s v="Labels"/>
    <s v="Avery 511"/>
    <n v="6.16"/>
    <n v="2"/>
    <n v="0"/>
    <n v="2.9567999999999999"/>
  </r>
  <r>
    <n v="89"/>
    <s v="CA-2013-159695"/>
    <x v="0"/>
    <x v="41"/>
    <d v="2013-04-11T00:00:00"/>
    <s v="Second Class"/>
    <s v="GM-14455"/>
    <s v="Gary Mitchum"/>
    <x v="2"/>
    <s v="United States"/>
    <s v="Houston"/>
    <x v="5"/>
    <n v="77095"/>
    <x v="2"/>
    <s v="OFF-ST-10003442"/>
    <x v="1"/>
    <s v="Storage"/>
    <s v="Eldon Portable Mobile Manager"/>
    <n v="158.36800000000002"/>
    <n v="7"/>
    <n v="0.2"/>
    <n v="13.857199999999999"/>
  </r>
  <r>
    <n v="90"/>
    <s v="CA-2013-109806"/>
    <x v="0"/>
    <x v="42"/>
    <d v="2013-09-23T00:00:00"/>
    <s v="Standard Class"/>
    <s v="JS-15685"/>
    <s v="Jim Sink"/>
    <x v="1"/>
    <s v="United States"/>
    <s v="Los Angeles"/>
    <x v="1"/>
    <n v="90036"/>
    <x v="1"/>
    <s v="OFF-AR-10004930"/>
    <x v="1"/>
    <s v="Art"/>
    <s v="Turquoise Lead Holder with Pocket Clip"/>
    <n v="20.100000000000001"/>
    <n v="3"/>
    <n v="0"/>
    <n v="6.6329999999999982"/>
  </r>
  <r>
    <n v="91"/>
    <s v="CA-2013-109806"/>
    <x v="0"/>
    <x v="42"/>
    <d v="2013-09-23T00:00:00"/>
    <s v="Standard Class"/>
    <s v="JS-15685"/>
    <s v="Jim Sink"/>
    <x v="1"/>
    <s v="United States"/>
    <s v="Los Angeles"/>
    <x v="1"/>
    <n v="90036"/>
    <x v="1"/>
    <s v="TEC-PH-10004093"/>
    <x v="2"/>
    <s v="Phones"/>
    <s v="Panasonic Kx-TS550"/>
    <n v="73.584000000000003"/>
    <n v="2"/>
    <n v="0.2"/>
    <n v="8.2781999999999982"/>
  </r>
  <r>
    <n v="92"/>
    <s v="CA-2013-109806"/>
    <x v="0"/>
    <x v="42"/>
    <d v="2013-09-23T00:00:00"/>
    <s v="Standard Class"/>
    <s v="JS-15685"/>
    <s v="Jim Sink"/>
    <x v="1"/>
    <s v="United States"/>
    <s v="Los Angeles"/>
    <x v="1"/>
    <n v="90036"/>
    <x v="1"/>
    <s v="OFF-PA-10000304"/>
    <x v="1"/>
    <s v="Paper"/>
    <s v="Xerox 1995"/>
    <n v="6.48"/>
    <n v="1"/>
    <n v="0"/>
    <n v="3.1104000000000003"/>
  </r>
  <r>
    <n v="93"/>
    <s v="CA-2012-149587"/>
    <x v="1"/>
    <x v="43"/>
    <d v="2012-02-05T00:00:00"/>
    <s v="Second Class"/>
    <s v="KB-16315"/>
    <s v="Karl Braun"/>
    <x v="0"/>
    <s v="United States"/>
    <s v="Minneapolis"/>
    <x v="11"/>
    <n v="55407"/>
    <x v="2"/>
    <s v="OFF-PA-10003177"/>
    <x v="1"/>
    <s v="Paper"/>
    <s v="Xerox 1999"/>
    <n v="12.96"/>
    <n v="2"/>
    <n v="0"/>
    <n v="6.2208000000000006"/>
  </r>
  <r>
    <n v="94"/>
    <s v="CA-2012-149587"/>
    <x v="1"/>
    <x v="43"/>
    <d v="2012-02-05T00:00:00"/>
    <s v="Second Class"/>
    <s v="KB-16315"/>
    <s v="Karl Braun"/>
    <x v="0"/>
    <s v="United States"/>
    <s v="Minneapolis"/>
    <x v="11"/>
    <n v="55407"/>
    <x v="2"/>
    <s v="FUR-FU-10003799"/>
    <x v="0"/>
    <s v="Furnishings"/>
    <s v="Seth Thomas 13 1/2&quot; Wall Clock"/>
    <n v="53.34"/>
    <n v="3"/>
    <n v="0"/>
    <n v="16.535399999999996"/>
  </r>
  <r>
    <n v="95"/>
    <s v="CA-2012-149587"/>
    <x v="1"/>
    <x v="43"/>
    <d v="2012-02-05T00:00:00"/>
    <s v="Second Class"/>
    <s v="KB-16315"/>
    <s v="Karl Braun"/>
    <x v="0"/>
    <s v="United States"/>
    <s v="Minneapolis"/>
    <x v="11"/>
    <n v="55407"/>
    <x v="2"/>
    <s v="OFF-BI-10002852"/>
    <x v="1"/>
    <s v="Binders"/>
    <s v="Ibico Standard Transparent Covers"/>
    <n v="32.96"/>
    <n v="2"/>
    <n v="0"/>
    <n v="16.150400000000001"/>
  </r>
  <r>
    <n v="96"/>
    <s v="US-2014-109484"/>
    <x v="3"/>
    <x v="44"/>
    <d v="2014-11-13T00:00:00"/>
    <s v="Standard Class"/>
    <s v="RB-19705"/>
    <s v="Roger Barcio"/>
    <x v="2"/>
    <s v="United States"/>
    <s v="Portland"/>
    <x v="21"/>
    <n v="97206"/>
    <x v="1"/>
    <s v="OFF-BI-10004738"/>
    <x v="1"/>
    <s v="Binders"/>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s v="Furnishings"/>
    <s v="9-3/4 Diameter Round Wall Clock"/>
    <n v="96.53"/>
    <n v="7"/>
    <n v="0"/>
    <n v="40.5426"/>
  </r>
  <r>
    <n v="98"/>
    <s v="CA-2014-157833"/>
    <x v="3"/>
    <x v="46"/>
    <d v="2014-06-21T00:00:00"/>
    <s v="First Class"/>
    <s v="KD-16345"/>
    <s v="Katherine Ducich"/>
    <x v="0"/>
    <s v="United States"/>
    <s v="San Francisco"/>
    <x v="1"/>
    <n v="94122"/>
    <x v="1"/>
    <s v="OFF-BI-10001721"/>
    <x v="1"/>
    <s v="Binders"/>
    <s v="Trimflex Flexible Post Binders"/>
    <n v="51.311999999999998"/>
    <n v="3"/>
    <n v="0.2"/>
    <n v="17.959199999999999"/>
  </r>
  <r>
    <n v="99"/>
    <s v="CA-2013-149223"/>
    <x v="0"/>
    <x v="47"/>
    <d v="2013-09-12T00:00:00"/>
    <s v="Standard Class"/>
    <s v="ER-13855"/>
    <s v="Elpida Rittenbach"/>
    <x v="1"/>
    <s v="United States"/>
    <s v="Saint Paul"/>
    <x v="11"/>
    <n v="55106"/>
    <x v="2"/>
    <s v="OFF-AP-10000358"/>
    <x v="1"/>
    <s v="Appliances"/>
    <s v="Fellowes Basic Home/Office Series Surge Protectors"/>
    <n v="77.88"/>
    <n v="6"/>
    <n v="0"/>
    <n v="22.585199999999993"/>
  </r>
  <r>
    <n v="100"/>
    <s v="CA-2013-158568"/>
    <x v="0"/>
    <x v="48"/>
    <d v="2013-09-03T00:00:00"/>
    <s v="Standard Class"/>
    <s v="RB-19465"/>
    <s v="Rick Bensley"/>
    <x v="2"/>
    <s v="United States"/>
    <s v="Chicago"/>
    <x v="10"/>
    <n v="60610"/>
    <x v="2"/>
    <s v="OFF-PA-10003256"/>
    <x v="1"/>
    <s v="Paper"/>
    <s v="Avery Personal Creations Heavyweight Cards"/>
    <n v="64.623999999999995"/>
    <n v="7"/>
    <n v="0.2"/>
    <n v="22.618399999999994"/>
  </r>
  <r>
    <n v="101"/>
    <s v="CA-2013-158568"/>
    <x v="0"/>
    <x v="48"/>
    <d v="2013-09-03T00:00:00"/>
    <s v="Standard Class"/>
    <s v="RB-19465"/>
    <s v="Rick Bensley"/>
    <x v="2"/>
    <s v="United States"/>
    <s v="Chicago"/>
    <x v="10"/>
    <n v="60610"/>
    <x v="2"/>
    <s v="TEC-AC-10001767"/>
    <x v="2"/>
    <s v="Accessories"/>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s v="Binders"/>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s v="Paper"/>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s v="Accessories"/>
    <s v="Logitech K350 2.4Ghz Wireless Keyboard"/>
    <n v="238.89600000000002"/>
    <n v="6"/>
    <n v="0.2"/>
    <n v="-26.875800000000012"/>
  </r>
  <r>
    <n v="105"/>
    <s v="US-2012-156867"/>
    <x v="1"/>
    <x v="50"/>
    <d v="2012-11-17T00:00:00"/>
    <s v="Standard Class"/>
    <s v="LC-16870"/>
    <s v="Lena Cacioppo"/>
    <x v="0"/>
    <s v="United States"/>
    <s v="Aurora"/>
    <x v="22"/>
    <n v="80013"/>
    <x v="1"/>
    <s v="FUR-FU-10004006"/>
    <x v="0"/>
    <s v="Furnishings"/>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s v="Binders"/>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s v="Accessories"/>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s v="Phones"/>
    <s v="Speck Products Candyshell Flip Case"/>
    <n v="27.992000000000004"/>
    <n v="1"/>
    <n v="0.2"/>
    <n v="2.0993999999999993"/>
  </r>
  <r>
    <n v="109"/>
    <s v="CA-2014-119004"/>
    <x v="3"/>
    <x v="51"/>
    <d v="2014-11-29T00:00:00"/>
    <s v="Standard Class"/>
    <s v="JM-15250"/>
    <s v="Janet Martin"/>
    <x v="0"/>
    <s v="United States"/>
    <s v="Charlotte"/>
    <x v="3"/>
    <n v="28205"/>
    <x v="0"/>
    <s v="OFF-AR-10000390"/>
    <x v="1"/>
    <s v="Art"/>
    <s v="Newell Chalk Holder"/>
    <n v="3.3040000000000003"/>
    <n v="1"/>
    <n v="0.2"/>
    <n v="1.0737999999999999"/>
  </r>
  <r>
    <n v="110"/>
    <s v="CA-2012-129476"/>
    <x v="1"/>
    <x v="52"/>
    <d v="2012-10-20T00:00:00"/>
    <s v="Standard Class"/>
    <s v="PA-19060"/>
    <s v="Pete Armstrong"/>
    <x v="2"/>
    <s v="United States"/>
    <s v="Orland Park"/>
    <x v="10"/>
    <n v="60462"/>
    <x v="2"/>
    <s v="TEC-AC-10000844"/>
    <x v="2"/>
    <s v="Accessories"/>
    <s v="Logitech Gaming G510s - Keyboard"/>
    <n v="339.96000000000004"/>
    <n v="5"/>
    <n v="0.2"/>
    <n v="67.991999999999962"/>
  </r>
  <r>
    <n v="111"/>
    <s v="CA-2014-146780"/>
    <x v="3"/>
    <x v="53"/>
    <d v="2014-12-31T00:00:00"/>
    <s v="Standard Class"/>
    <s v="CV-12805"/>
    <s v="Cynthia Voltz"/>
    <x v="1"/>
    <s v="United States"/>
    <s v="New York City"/>
    <x v="15"/>
    <n v="10035"/>
    <x v="3"/>
    <s v="FUR-FU-10001934"/>
    <x v="0"/>
    <s v="Furnishings"/>
    <s v="Magnifier Swing Arm Lamp"/>
    <n v="41.96"/>
    <n v="2"/>
    <n v="0"/>
    <n v="10.909600000000001"/>
  </r>
  <r>
    <n v="112"/>
    <s v="CA-2013-128867"/>
    <x v="0"/>
    <x v="54"/>
    <d v="2013-11-11T00:00:00"/>
    <s v="Standard Class"/>
    <s v="CL-12565"/>
    <s v="Clay Ludtke"/>
    <x v="0"/>
    <s v="United States"/>
    <s v="Urbandale"/>
    <x v="23"/>
    <n v="50322"/>
    <x v="2"/>
    <s v="OFF-AR-10000380"/>
    <x v="1"/>
    <s v="Art"/>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s v="Binders"/>
    <s v="Avery Durable Plastic 1&quot; Binders"/>
    <n v="27.240000000000002"/>
    <n v="6"/>
    <n v="0"/>
    <n v="13.3476"/>
  </r>
  <r>
    <n v="114"/>
    <s v="CA-2011-115259"/>
    <x v="2"/>
    <x v="55"/>
    <d v="2011-08-27T00:00:00"/>
    <s v="Second Class"/>
    <s v="RC-19960"/>
    <s v="Ryan Crowe"/>
    <x v="0"/>
    <s v="United States"/>
    <s v="Columbus"/>
    <x v="24"/>
    <n v="43229"/>
    <x v="3"/>
    <s v="OFF-FA-10000621"/>
    <x v="1"/>
    <s v="Fasteners"/>
    <s v="OIC Colored Binder Clips, Assorted Sizes"/>
    <n v="40.096000000000004"/>
    <n v="14"/>
    <n v="0.2"/>
    <n v="14.534799999999997"/>
  </r>
  <r>
    <n v="115"/>
    <s v="CA-2011-115259"/>
    <x v="2"/>
    <x v="55"/>
    <d v="2011-08-27T00:00:00"/>
    <s v="Second Class"/>
    <s v="RC-19960"/>
    <s v="Ryan Crowe"/>
    <x v="0"/>
    <s v="United States"/>
    <s v="Columbus"/>
    <x v="24"/>
    <n v="43229"/>
    <x v="3"/>
    <s v="OFF-EN-10002600"/>
    <x v="1"/>
    <s v="Envelopes"/>
    <s v="Redi-Strip #10 Envelopes, 4 1/8 x 9 1/2"/>
    <n v="4.7200000000000006"/>
    <n v="2"/>
    <n v="0.2"/>
    <n v="1.6519999999999997"/>
  </r>
  <r>
    <n v="116"/>
    <s v="CA-2011-115259"/>
    <x v="2"/>
    <x v="55"/>
    <d v="2011-08-27T00:00:00"/>
    <s v="Second Class"/>
    <s v="RC-19960"/>
    <s v="Ryan Crowe"/>
    <x v="0"/>
    <s v="United States"/>
    <s v="Columbus"/>
    <x v="24"/>
    <n v="43229"/>
    <x v="3"/>
    <s v="OFF-PA-10004965"/>
    <x v="1"/>
    <s v="Paper"/>
    <s v="Xerox 1921"/>
    <n v="23.976000000000003"/>
    <n v="3"/>
    <n v="0.2"/>
    <n v="7.4924999999999988"/>
  </r>
  <r>
    <n v="117"/>
    <s v="CA-2011-115259"/>
    <x v="2"/>
    <x v="55"/>
    <d v="2011-08-27T00:00:00"/>
    <s v="Second Class"/>
    <s v="RC-19960"/>
    <s v="Ryan Crowe"/>
    <x v="0"/>
    <s v="United States"/>
    <s v="Columbus"/>
    <x v="24"/>
    <n v="43229"/>
    <x v="3"/>
    <s v="OFF-EN-10002504"/>
    <x v="1"/>
    <s v="Envelopes"/>
    <s v="Tyvek  Top-Opening Peel &amp; Seel Envelopes, Plain White"/>
    <n v="130.464"/>
    <n v="6"/>
    <n v="0.2"/>
    <n v="44.031599999999997"/>
  </r>
  <r>
    <n v="118"/>
    <s v="CA-2012-110457"/>
    <x v="1"/>
    <x v="56"/>
    <d v="2012-03-06T00:00:00"/>
    <s v="Standard Class"/>
    <s v="DK-13090"/>
    <s v="Dave Kipp"/>
    <x v="0"/>
    <s v="United States"/>
    <s v="Seattle"/>
    <x v="4"/>
    <n v="98103"/>
    <x v="1"/>
    <s v="FUR-TA-10001768"/>
    <x v="0"/>
    <s v="Tables"/>
    <s v="Hon Racetrack Conference Tables"/>
    <n v="787.53"/>
    <n v="3"/>
    <n v="0"/>
    <n v="165.38129999999995"/>
  </r>
  <r>
    <n v="119"/>
    <s v="US-2012-136476"/>
    <x v="1"/>
    <x v="57"/>
    <d v="2012-04-10T00:00:00"/>
    <s v="Standard Class"/>
    <s v="GG-14650"/>
    <s v="Greg Guthrie"/>
    <x v="1"/>
    <s v="United States"/>
    <s v="Bristol"/>
    <x v="18"/>
    <n v="37620"/>
    <x v="0"/>
    <s v="OFF-BI-10003650"/>
    <x v="1"/>
    <s v="Binders"/>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s v="Furnishings"/>
    <s v="Artistic Insta-Plaque"/>
    <n v="47.04"/>
    <n v="3"/>
    <n v="0"/>
    <n v="18.345599999999997"/>
  </r>
  <r>
    <n v="121"/>
    <s v="CA-2013-103730"/>
    <x v="0"/>
    <x v="1"/>
    <d v="2013-06-16T00:00:00"/>
    <s v="First Class"/>
    <s v="SC-20725"/>
    <s v="Steven Cartwright"/>
    <x v="0"/>
    <s v="United States"/>
    <s v="Wilmington"/>
    <x v="13"/>
    <n v="19805"/>
    <x v="3"/>
    <s v="OFF-BI-10003910"/>
    <x v="1"/>
    <s v="Binders"/>
    <s v="DXL Angle-View Binders with Locking Rings by Samsill"/>
    <n v="30.84"/>
    <n v="4"/>
    <n v="0"/>
    <n v="13.878"/>
  </r>
  <r>
    <n v="122"/>
    <s v="CA-2013-103730"/>
    <x v="0"/>
    <x v="1"/>
    <d v="2013-06-16T00:00:00"/>
    <s v="First Class"/>
    <s v="SC-20725"/>
    <s v="Steven Cartwright"/>
    <x v="0"/>
    <s v="United States"/>
    <s v="Wilmington"/>
    <x v="13"/>
    <n v="19805"/>
    <x v="3"/>
    <s v="OFF-ST-10000777"/>
    <x v="1"/>
    <s v="Storage"/>
    <s v="Companion Letter/Legal File, Black"/>
    <n v="226.56"/>
    <n v="6"/>
    <n v="0"/>
    <n v="63.436800000000005"/>
  </r>
  <r>
    <n v="123"/>
    <s v="CA-2013-103730"/>
    <x v="0"/>
    <x v="1"/>
    <d v="2013-06-16T00:00:00"/>
    <s v="First Class"/>
    <s v="SC-20725"/>
    <s v="Steven Cartwright"/>
    <x v="0"/>
    <s v="United States"/>
    <s v="Wilmington"/>
    <x v="13"/>
    <n v="19805"/>
    <x v="3"/>
    <s v="OFF-EN-10002500"/>
    <x v="1"/>
    <s v="Envelopes"/>
    <s v="Globe Weis Peel &amp; Seel First Class Envelopes"/>
    <n v="115.02"/>
    <n v="9"/>
    <n v="0"/>
    <n v="51.758999999999993"/>
  </r>
  <r>
    <n v="124"/>
    <s v="CA-2013-103730"/>
    <x v="0"/>
    <x v="1"/>
    <d v="2013-06-16T00:00:00"/>
    <s v="First Class"/>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s v="Chairs"/>
    <s v="Global Deluxe High-Back Manager's Chair"/>
    <n v="600.55799999999999"/>
    <n v="3"/>
    <n v="0.3"/>
    <n v="-8.5794000000000779"/>
  </r>
  <r>
    <n v="126"/>
    <s v="US-2011-134614"/>
    <x v="2"/>
    <x v="59"/>
    <d v="2011-09-25T00:00:00"/>
    <s v="Standard Class"/>
    <s v="PF-19165"/>
    <s v="Philip Fox"/>
    <x v="0"/>
    <s v="United States"/>
    <s v="Bloomington"/>
    <x v="10"/>
    <n v="61701"/>
    <x v="2"/>
    <s v="FUR-TA-10004534"/>
    <x v="0"/>
    <s v="Tables"/>
    <s v="Bevis 44 x 96 Conference Tables"/>
    <n v="617.70000000000005"/>
    <n v="6"/>
    <n v="0.5"/>
    <n v="-407.68200000000013"/>
  </r>
  <r>
    <n v="127"/>
    <s v="US-2014-107272"/>
    <x v="3"/>
    <x v="60"/>
    <d v="2014-11-13T00:00:00"/>
    <s v="Standard Class"/>
    <s v="TS-21610"/>
    <s v="Troy Staebel"/>
    <x v="0"/>
    <s v="United States"/>
    <s v="Phoenix"/>
    <x v="16"/>
    <n v="85023"/>
    <x v="1"/>
    <s v="OFF-BI-10003274"/>
    <x v="1"/>
    <s v="Binders"/>
    <s v="Avery Durable Slant Ring Binders, No Labels"/>
    <n v="2.3880000000000003"/>
    <n v="2"/>
    <n v="0.7"/>
    <n v="-1.8308"/>
  </r>
  <r>
    <n v="128"/>
    <s v="US-2014-107272"/>
    <x v="3"/>
    <x v="60"/>
    <d v="2014-11-13T00:00:00"/>
    <s v="Standard Class"/>
    <s v="TS-21610"/>
    <s v="Troy Staebel"/>
    <x v="0"/>
    <s v="United States"/>
    <s v="Phoenix"/>
    <x v="16"/>
    <n v="85023"/>
    <x v="1"/>
    <s v="OFF-ST-10002974"/>
    <x v="1"/>
    <s v="Storage"/>
    <s v="Trav-L-File Heavy-Duty Shuttle II, Black"/>
    <n v="243.99200000000002"/>
    <n v="7"/>
    <n v="0.2"/>
    <n v="30.498999999999981"/>
  </r>
  <r>
    <n v="129"/>
    <s v="US-2013-125969"/>
    <x v="0"/>
    <x v="61"/>
    <d v="2013-11-11T00:00:00"/>
    <s v="Second Class"/>
    <s v="LS-16975"/>
    <s v="Lindsay Shagiari"/>
    <x v="2"/>
    <s v="United States"/>
    <s v="Los Angeles"/>
    <x v="1"/>
    <n v="90004"/>
    <x v="1"/>
    <s v="FUR-CH-10001146"/>
    <x v="0"/>
    <s v="Chairs"/>
    <s v="Global Task Chair, Black"/>
    <n v="81.424000000000007"/>
    <n v="2"/>
    <n v="0.2"/>
    <n v="-9.1601999999999961"/>
  </r>
  <r>
    <n v="130"/>
    <s v="US-2013-125969"/>
    <x v="0"/>
    <x v="61"/>
    <d v="2013-11-11T00:00:00"/>
    <s v="Second Class"/>
    <s v="LS-16975"/>
    <s v="Lindsay Shagiari"/>
    <x v="2"/>
    <s v="United States"/>
    <s v="Los Angeles"/>
    <x v="1"/>
    <n v="90004"/>
    <x v="1"/>
    <s v="FUR-FU-10003773"/>
    <x v="0"/>
    <s v="Furnishings"/>
    <s v="Eldon Cleatmat Plus Chair Mats for High Pile Carpets"/>
    <n v="238.56"/>
    <n v="3"/>
    <n v="0"/>
    <n v="26.241599999999977"/>
  </r>
  <r>
    <n v="131"/>
    <s v="US-2014-164147"/>
    <x v="3"/>
    <x v="62"/>
    <d v="2014-02-06T00:00:00"/>
    <s v="First Class"/>
    <s v="DW-13585"/>
    <s v="Dorothy Wardle"/>
    <x v="1"/>
    <s v="United States"/>
    <s v="Columbus"/>
    <x v="24"/>
    <n v="43229"/>
    <x v="3"/>
    <s v="TEC-PH-10002293"/>
    <x v="2"/>
    <s v="Phones"/>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s v="Paper"/>
    <s v="Xerox 1916"/>
    <n v="78.304000000000002"/>
    <n v="2"/>
    <n v="0.2"/>
    <n v="29.363999999999997"/>
  </r>
  <r>
    <n v="133"/>
    <s v="US-2014-164147"/>
    <x v="3"/>
    <x v="62"/>
    <d v="2014-02-06T00:00:00"/>
    <s v="First Class"/>
    <s v="DW-13585"/>
    <s v="Dorothy Wardle"/>
    <x v="1"/>
    <s v="United States"/>
    <s v="Columbus"/>
    <x v="24"/>
    <n v="43229"/>
    <x v="3"/>
    <s v="OFF-FA-10002780"/>
    <x v="1"/>
    <s v="Fasteners"/>
    <s v="Staples"/>
    <n v="21.456"/>
    <n v="9"/>
    <n v="0.2"/>
    <n v="6.9731999999999976"/>
  </r>
  <r>
    <n v="134"/>
    <s v="CA-2013-145583"/>
    <x v="0"/>
    <x v="63"/>
    <d v="2013-10-20T00:00:00"/>
    <s v="Standard Class"/>
    <s v="LC-16885"/>
    <s v="Lena Creighton"/>
    <x v="0"/>
    <s v="United States"/>
    <s v="Roseville"/>
    <x v="1"/>
    <n v="95661"/>
    <x v="1"/>
    <s v="OFF-PA-10001804"/>
    <x v="1"/>
    <s v="Paper"/>
    <s v="Xerox 195"/>
    <n v="20.04"/>
    <n v="3"/>
    <n v="0"/>
    <n v="9.6191999999999993"/>
  </r>
  <r>
    <n v="135"/>
    <s v="CA-2013-145583"/>
    <x v="0"/>
    <x v="63"/>
    <d v="2013-10-20T00:00:00"/>
    <s v="Standard Class"/>
    <s v="LC-16885"/>
    <s v="Lena Creighton"/>
    <x v="0"/>
    <s v="United States"/>
    <s v="Roseville"/>
    <x v="1"/>
    <n v="95661"/>
    <x v="1"/>
    <s v="OFF-PA-10001736"/>
    <x v="1"/>
    <s v="Paper"/>
    <s v="Xerox 1880"/>
    <n v="35.44"/>
    <n v="1"/>
    <n v="0"/>
    <n v="16.656799999999997"/>
  </r>
  <r>
    <n v="136"/>
    <s v="CA-2013-145583"/>
    <x v="0"/>
    <x v="63"/>
    <d v="2013-10-20T00:00:00"/>
    <s v="Standard Class"/>
    <s v="LC-16885"/>
    <s v="Lena Creighton"/>
    <x v="0"/>
    <s v="United States"/>
    <s v="Roseville"/>
    <x v="1"/>
    <n v="95661"/>
    <x v="1"/>
    <s v="OFF-AR-10001149"/>
    <x v="1"/>
    <s v="Art"/>
    <s v="Sanford Colorific Colored Pencils, 12/Box"/>
    <n v="11.52"/>
    <n v="4"/>
    <n v="0"/>
    <n v="3.4559999999999995"/>
  </r>
  <r>
    <n v="137"/>
    <s v="CA-2013-145583"/>
    <x v="0"/>
    <x v="63"/>
    <d v="2013-10-20T00:00:00"/>
    <s v="Standard Class"/>
    <s v="LC-16885"/>
    <s v="Lena Creighton"/>
    <x v="0"/>
    <s v="United States"/>
    <s v="Roseville"/>
    <x v="1"/>
    <n v="95661"/>
    <x v="1"/>
    <s v="OFF-FA-10002988"/>
    <x v="1"/>
    <s v="Fasteners"/>
    <s v="Ideal Clamps"/>
    <n v="4.0199999999999996"/>
    <n v="2"/>
    <n v="0"/>
    <n v="1.9697999999999998"/>
  </r>
  <r>
    <n v="138"/>
    <s v="CA-2013-145583"/>
    <x v="0"/>
    <x v="63"/>
    <d v="2013-10-20T00:00:00"/>
    <s v="Standard Class"/>
    <s v="LC-16885"/>
    <s v="Lena Creighton"/>
    <x v="0"/>
    <s v="United States"/>
    <s v="Roseville"/>
    <x v="1"/>
    <n v="95661"/>
    <x v="1"/>
    <s v="OFF-BI-10004781"/>
    <x v="1"/>
    <s v="Binders"/>
    <s v="GBC Wire Binding Strips"/>
    <n v="76.176000000000002"/>
    <n v="3"/>
    <n v="0.2"/>
    <n v="26.661599999999996"/>
  </r>
  <r>
    <n v="139"/>
    <s v="CA-2013-145583"/>
    <x v="0"/>
    <x v="63"/>
    <d v="2013-10-20T00:00:00"/>
    <s v="Standard Class"/>
    <s v="LC-16885"/>
    <s v="Lena Creighton"/>
    <x v="0"/>
    <s v="United States"/>
    <s v="Roseville"/>
    <x v="1"/>
    <n v="95661"/>
    <x v="1"/>
    <s v="OFF-SU-10001218"/>
    <x v="1"/>
    <s v="Supplies"/>
    <s v="Fiskars Softgrip Scissors"/>
    <n v="65.88"/>
    <n v="6"/>
    <n v="0"/>
    <n v="18.446400000000004"/>
  </r>
  <r>
    <n v="140"/>
    <s v="CA-2013-145583"/>
    <x v="0"/>
    <x v="63"/>
    <d v="2013-10-20T00:00:00"/>
    <s v="Standard Class"/>
    <s v="LC-16885"/>
    <s v="Lena Creighton"/>
    <x v="0"/>
    <s v="United States"/>
    <s v="Roseville"/>
    <x v="1"/>
    <n v="95661"/>
    <x v="1"/>
    <s v="FUR-FU-10001706"/>
    <x v="0"/>
    <s v="Furnishings"/>
    <s v="Longer-Life Soft White Bulbs"/>
    <n v="43.120000000000005"/>
    <n v="14"/>
    <n v="0"/>
    <n v="20.697599999999998"/>
  </r>
  <r>
    <n v="141"/>
    <s v="CA-2013-110366"/>
    <x v="0"/>
    <x v="64"/>
    <d v="2013-09-08T00:00:00"/>
    <s v="Second Class"/>
    <s v="JD-15895"/>
    <s v="Jonathan Doherty"/>
    <x v="1"/>
    <s v="United States"/>
    <s v="Philadelphia"/>
    <x v="9"/>
    <n v="19140"/>
    <x v="3"/>
    <s v="FUR-FU-10004848"/>
    <x v="0"/>
    <s v="Furnishings"/>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s v="Art"/>
    <s v="Newell 343"/>
    <n v="8.82"/>
    <n v="3"/>
    <n v="0"/>
    <n v="2.3814000000000002"/>
  </r>
  <r>
    <n v="143"/>
    <s v="CA-2014-106180"/>
    <x v="3"/>
    <x v="65"/>
    <d v="2014-09-24T00:00:00"/>
    <s v="Standard Class"/>
    <s v="SH-19975"/>
    <s v="Sally Hughsby"/>
    <x v="1"/>
    <s v="United States"/>
    <s v="San Francisco"/>
    <x v="1"/>
    <n v="94122"/>
    <x v="1"/>
    <s v="OFF-EN-10004030"/>
    <x v="1"/>
    <s v="Envelopes"/>
    <s v="Convenience Packs of Business Envelopes"/>
    <n v="10.86"/>
    <n v="3"/>
    <n v="0"/>
    <n v="5.1042000000000005"/>
  </r>
  <r>
    <n v="144"/>
    <s v="CA-2014-106180"/>
    <x v="3"/>
    <x v="65"/>
    <d v="2014-09-24T00:00:00"/>
    <s v="Standard Class"/>
    <s v="SH-19975"/>
    <s v="Sally Hughsby"/>
    <x v="1"/>
    <s v="United States"/>
    <s v="San Francisco"/>
    <x v="1"/>
    <n v="94122"/>
    <x v="1"/>
    <s v="OFF-PA-10004327"/>
    <x v="1"/>
    <s v="Paper"/>
    <s v="Xerox 1911"/>
    <n v="143.69999999999999"/>
    <n v="3"/>
    <n v="0"/>
    <n v="68.975999999999999"/>
  </r>
  <r>
    <n v="145"/>
    <s v="CA-2014-155376"/>
    <x v="3"/>
    <x v="66"/>
    <d v="2014-12-28T00:00:00"/>
    <s v="Standard Class"/>
    <s v="SG-20080"/>
    <s v="Sandra Glassco"/>
    <x v="0"/>
    <s v="United States"/>
    <s v="Independence"/>
    <x v="25"/>
    <n v="64055"/>
    <x v="2"/>
    <s v="OFF-AP-10001058"/>
    <x v="1"/>
    <s v="Appliances"/>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s v="Storage"/>
    <s v="Safco Industrial Wire Shelving"/>
    <n v="671.93"/>
    <n v="7"/>
    <n v="0"/>
    <n v="20.157899999999998"/>
  </r>
  <r>
    <n v="147"/>
    <s v="CA-2011-110072"/>
    <x v="2"/>
    <x v="68"/>
    <d v="2011-10-28T00:00:00"/>
    <s v="Standard Class"/>
    <s v="MG-17680"/>
    <s v="Maureen Gastineau"/>
    <x v="2"/>
    <s v="United States"/>
    <s v="Newark"/>
    <x v="24"/>
    <n v="43055"/>
    <x v="3"/>
    <s v="FUR-FU-10000521"/>
    <x v="0"/>
    <s v="Furnishings"/>
    <s v="Seth Thomas 14&quot; Putty-Colored Wall Clock"/>
    <n v="93.888000000000005"/>
    <n v="4"/>
    <n v="0.2"/>
    <n v="12.90959999999999"/>
  </r>
  <r>
    <n v="148"/>
    <s v="CA-2013-114489"/>
    <x v="0"/>
    <x v="5"/>
    <d v="2013-12-10T00:00:00"/>
    <s v="Standard Class"/>
    <s v="JE-16165"/>
    <s v="Justin Ellison"/>
    <x v="1"/>
    <s v="United States"/>
    <s v="Franklin"/>
    <x v="6"/>
    <n v="53132"/>
    <x v="2"/>
    <s v="TEC-PH-10000215"/>
    <x v="2"/>
    <s v="Phones"/>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s v="Phones"/>
    <s v="Anker Astro 15000mAh USB Portable Charger"/>
    <n v="149.97"/>
    <n v="3"/>
    <n v="0"/>
    <n v="5.9987999999999815"/>
  </r>
  <r>
    <n v="150"/>
    <s v="CA-2013-114489"/>
    <x v="0"/>
    <x v="5"/>
    <d v="2013-12-10T00:00:00"/>
    <s v="Standard Class"/>
    <s v="JE-16165"/>
    <s v="Justin Ellison"/>
    <x v="1"/>
    <s v="United States"/>
    <s v="Franklin"/>
    <x v="6"/>
    <n v="53132"/>
    <x v="2"/>
    <s v="FUR-CH-10000454"/>
    <x v="0"/>
    <s v="Chairs"/>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s v="Binders"/>
    <s v="GBC Prestige Therm-A-Bind Covers"/>
    <n v="171.55"/>
    <n v="5"/>
    <n v="0"/>
    <n v="80.628500000000003"/>
  </r>
  <r>
    <n v="152"/>
    <s v="CA-2013-158834"/>
    <x v="0"/>
    <x v="69"/>
    <d v="2013-03-17T00:00:00"/>
    <s v="First Class"/>
    <s v="TW-21025"/>
    <s v="Tamara Willingham"/>
    <x v="2"/>
    <s v="United States"/>
    <s v="Scottsdale"/>
    <x v="16"/>
    <n v="85254"/>
    <x v="1"/>
    <s v="OFF-AP-10000326"/>
    <x v="1"/>
    <s v="Appliances"/>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s v="Phones"/>
    <s v="Jabra BIZ 2300 Duo QD Duo Corded Headset"/>
    <n v="203.184"/>
    <n v="2"/>
    <n v="0.2"/>
    <n v="15.238799999999991"/>
  </r>
  <r>
    <n v="154"/>
    <s v="CA-2012-124919"/>
    <x v="1"/>
    <x v="70"/>
    <d v="2012-06-02T00:00:00"/>
    <s v="First Class"/>
    <s v="SP-20650"/>
    <s v="Stephanie Phelps"/>
    <x v="1"/>
    <s v="United States"/>
    <s v="San Jose"/>
    <x v="1"/>
    <n v="95123"/>
    <x v="1"/>
    <s v="OFF-PA-10001950"/>
    <x v="1"/>
    <s v="Paper"/>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s v="Paper"/>
    <s v="Xerox 1883"/>
    <n v="105.52"/>
    <n v="4"/>
    <n v="0"/>
    <n v="48.539199999999994"/>
  </r>
  <r>
    <n v="156"/>
    <s v="CA-2012-124919"/>
    <x v="1"/>
    <x v="70"/>
    <d v="2012-06-02T00:00:00"/>
    <s v="First Class"/>
    <s v="SP-20650"/>
    <s v="Stephanie Phelps"/>
    <x v="1"/>
    <s v="United States"/>
    <s v="San Jose"/>
    <x v="1"/>
    <n v="95123"/>
    <x v="1"/>
    <s v="OFF-ST-10001590"/>
    <x v="1"/>
    <s v="Storage"/>
    <s v="Tenex Personal Project File with Scoop Front Design, Black"/>
    <n v="80.88"/>
    <n v="6"/>
    <n v="0"/>
    <n v="21.028799999999997"/>
  </r>
  <r>
    <n v="157"/>
    <s v="CA-2012-118948"/>
    <x v="1"/>
    <x v="71"/>
    <d v="2012-06-03T00:00:00"/>
    <s v="Standard Class"/>
    <s v="NK-18490"/>
    <s v="Neil Knudson"/>
    <x v="2"/>
    <s v="United States"/>
    <s v="Seattle"/>
    <x v="4"/>
    <n v="98105"/>
    <x v="1"/>
    <s v="OFF-AR-10001547"/>
    <x v="1"/>
    <s v="Art"/>
    <s v="Newell 311"/>
    <n v="6.63"/>
    <n v="3"/>
    <n v="0"/>
    <n v="1.7901"/>
  </r>
  <r>
    <n v="158"/>
    <s v="CA-2011-104269"/>
    <x v="2"/>
    <x v="72"/>
    <d v="2011-03-06T00:00:00"/>
    <s v="Second Class"/>
    <s v="DB-13060"/>
    <s v="Dave Brooks"/>
    <x v="0"/>
    <s v="United States"/>
    <s v="Seattle"/>
    <x v="4"/>
    <n v="98115"/>
    <x v="1"/>
    <s v="FUR-CH-10004063"/>
    <x v="0"/>
    <s v="Chairs"/>
    <s v="Global Deluxe High-Back Manager's Chair"/>
    <n v="457.56800000000004"/>
    <n v="2"/>
    <n v="0.2"/>
    <n v="51.476399999999941"/>
  </r>
  <r>
    <n v="159"/>
    <s v="CA-2013-114104"/>
    <x v="0"/>
    <x v="73"/>
    <d v="2013-11-25T00:00:00"/>
    <s v="Standard Class"/>
    <s v="NP-18670"/>
    <s v="Nora Paige"/>
    <x v="0"/>
    <s v="United States"/>
    <s v="Edmond"/>
    <x v="26"/>
    <n v="73034"/>
    <x v="2"/>
    <s v="OFF-LA-10002475"/>
    <x v="1"/>
    <s v="Labels"/>
    <s v="Avery 519"/>
    <n v="14.62"/>
    <n v="2"/>
    <n v="0"/>
    <n v="6.8713999999999995"/>
  </r>
  <r>
    <n v="160"/>
    <s v="CA-2013-114104"/>
    <x v="0"/>
    <x v="73"/>
    <d v="2013-11-25T00:00:00"/>
    <s v="Standard Class"/>
    <s v="NP-18670"/>
    <s v="Nora Paige"/>
    <x v="0"/>
    <s v="United States"/>
    <s v="Edmond"/>
    <x v="26"/>
    <n v="73034"/>
    <x v="2"/>
    <s v="TEC-PH-10004536"/>
    <x v="2"/>
    <s v="Phones"/>
    <s v="Avaya 5420 Digital phone"/>
    <n v="944.93000000000006"/>
    <n v="7"/>
    <n v="0"/>
    <n v="236.23250000000002"/>
  </r>
  <r>
    <n v="161"/>
    <s v="CA-2013-162733"/>
    <x v="0"/>
    <x v="74"/>
    <d v="2013-05-13T00:00:00"/>
    <s v="First Class"/>
    <s v="TT-21070"/>
    <s v="Ted Trevino"/>
    <x v="0"/>
    <s v="United States"/>
    <s v="Los Angeles"/>
    <x v="1"/>
    <n v="90045"/>
    <x v="1"/>
    <s v="OFF-PA-10002751"/>
    <x v="1"/>
    <s v="Paper"/>
    <s v="Xerox 1920"/>
    <n v="5.98"/>
    <n v="1"/>
    <n v="0"/>
    <n v="2.6909999999999998"/>
  </r>
  <r>
    <n v="162"/>
    <s v="CA-2012-119697"/>
    <x v="1"/>
    <x v="75"/>
    <d v="2012-12-31T00:00:00"/>
    <s v="Second Class"/>
    <s v="EM-13960"/>
    <s v="Eric Murdock"/>
    <x v="0"/>
    <s v="United States"/>
    <s v="Philadelphia"/>
    <x v="9"/>
    <n v="19134"/>
    <x v="3"/>
    <s v="TEC-AC-10003657"/>
    <x v="2"/>
    <s v="Accessories"/>
    <s v="Lenovo 17-Key USB Numeric Keypad"/>
    <n v="54.384000000000007"/>
    <n v="2"/>
    <n v="0.2"/>
    <n v="1.359599999999995"/>
  </r>
  <r>
    <n v="163"/>
    <s v="CA-2013-154508"/>
    <x v="0"/>
    <x v="76"/>
    <d v="2013-11-21T00:00:00"/>
    <s v="Standard Class"/>
    <s v="RD-19900"/>
    <s v="Ruben Dartt"/>
    <x v="0"/>
    <s v="United States"/>
    <s v="Carlsbad"/>
    <x v="27"/>
    <n v="88220"/>
    <x v="1"/>
    <s v="OFF-EN-10001990"/>
    <x v="1"/>
    <s v="Envelopes"/>
    <s v="Staples"/>
    <n v="28.4"/>
    <n v="5"/>
    <n v="0"/>
    <n v="13.347999999999997"/>
  </r>
  <r>
    <n v="164"/>
    <s v="CA-2013-113817"/>
    <x v="0"/>
    <x v="77"/>
    <d v="2013-11-12T00:00:00"/>
    <s v="Standard Class"/>
    <s v="MJ-17740"/>
    <s v="Max Jones"/>
    <x v="0"/>
    <s v="United States"/>
    <s v="Seattle"/>
    <x v="4"/>
    <n v="98115"/>
    <x v="1"/>
    <s v="OFF-BI-10004002"/>
    <x v="1"/>
    <s v="Binders"/>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s v="Art"/>
    <s v="BIC Brite Liner Highlighters"/>
    <n v="9.9359999999999999"/>
    <n v="3"/>
    <n v="0.2"/>
    <n v="2.7324000000000002"/>
  </r>
  <r>
    <n v="166"/>
    <s v="CA-2011-139892"/>
    <x v="2"/>
    <x v="78"/>
    <d v="2011-09-12T00:00:00"/>
    <s v="Standard Class"/>
    <s v="BM-11140"/>
    <s v="Becky Martin"/>
    <x v="0"/>
    <s v="United States"/>
    <s v="San Antonio"/>
    <x v="5"/>
    <n v="78207"/>
    <x v="2"/>
    <s v="TEC-MA-10000822"/>
    <x v="2"/>
    <s v="Machines"/>
    <s v="Lexmark MX611dhe Monochrome Laser Printer"/>
    <n v="8159.9519999999993"/>
    <n v="8"/>
    <n v="0.4"/>
    <n v="-1359.992000000002"/>
  </r>
  <r>
    <n v="167"/>
    <s v="CA-2011-139892"/>
    <x v="2"/>
    <x v="78"/>
    <d v="2011-09-12T00:00:00"/>
    <s v="Standard Class"/>
    <s v="BM-11140"/>
    <s v="Becky Martin"/>
    <x v="0"/>
    <s v="United States"/>
    <s v="San Antonio"/>
    <x v="5"/>
    <n v="78207"/>
    <x v="2"/>
    <s v="OFF-ST-10000991"/>
    <x v="1"/>
    <s v="Storage"/>
    <s v="Space Solutions HD Industrial Steel Shelving."/>
    <n v="275.928"/>
    <n v="3"/>
    <n v="0.2"/>
    <n v="-58.634699999999995"/>
  </r>
  <r>
    <n v="168"/>
    <s v="CA-2011-139892"/>
    <x v="2"/>
    <x v="78"/>
    <d v="2011-09-12T00:00:00"/>
    <s v="Standard Class"/>
    <s v="BM-11140"/>
    <s v="Becky Martin"/>
    <x v="0"/>
    <s v="United States"/>
    <s v="San Antonio"/>
    <x v="5"/>
    <n v="78207"/>
    <x v="2"/>
    <s v="FUR-CH-10004287"/>
    <x v="0"/>
    <s v="Chairs"/>
    <s v="SAFCO Arco Folding Chair"/>
    <n v="1740.0599999999997"/>
    <n v="9"/>
    <n v="0.3"/>
    <n v="-24.858000000000175"/>
  </r>
  <r>
    <n v="169"/>
    <s v="CA-2011-139892"/>
    <x v="2"/>
    <x v="78"/>
    <d v="2011-09-12T00:00:00"/>
    <s v="Standard Class"/>
    <s v="BM-11140"/>
    <s v="Becky Martin"/>
    <x v="0"/>
    <s v="United States"/>
    <s v="San Antonio"/>
    <x v="5"/>
    <n v="78207"/>
    <x v="2"/>
    <s v="OFF-AR-10002656"/>
    <x v="1"/>
    <s v="Art"/>
    <s v="Sanford Liquid Accent Highlighters"/>
    <n v="32.064"/>
    <n v="6"/>
    <n v="0.2"/>
    <n v="6.8135999999999974"/>
  </r>
  <r>
    <n v="170"/>
    <s v="CA-2011-139892"/>
    <x v="2"/>
    <x v="78"/>
    <d v="2011-09-12T00:00:00"/>
    <s v="Standard Class"/>
    <s v="BM-11140"/>
    <s v="Becky Martin"/>
    <x v="0"/>
    <s v="United States"/>
    <s v="San Antonio"/>
    <x v="5"/>
    <n v="78207"/>
    <x v="2"/>
    <s v="OFF-AP-10002518"/>
    <x v="1"/>
    <s v="Appliances"/>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s v="Phones"/>
    <s v="JBL Micro Wireless Portable Bluetooth Speaker"/>
    <n v="143.976"/>
    <n v="3"/>
    <n v="0.2"/>
    <n v="8.998500000000007"/>
  </r>
  <r>
    <n v="172"/>
    <s v="CA-2011-118962"/>
    <x v="2"/>
    <x v="79"/>
    <d v="2011-08-09T00:00:00"/>
    <s v="Standard Class"/>
    <s v="CS-12130"/>
    <s v="Chad Sievert"/>
    <x v="0"/>
    <s v="United States"/>
    <s v="Los Angeles"/>
    <x v="1"/>
    <n v="90004"/>
    <x v="1"/>
    <s v="OFF-PA-10000659"/>
    <x v="1"/>
    <s v="Paper"/>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s v="Paper"/>
    <s v="Xerox 1913"/>
    <n v="110.96"/>
    <n v="2"/>
    <n v="0"/>
    <n v="53.260799999999996"/>
  </r>
  <r>
    <n v="174"/>
    <s v="CA-2011-118962"/>
    <x v="2"/>
    <x v="79"/>
    <d v="2011-08-09T00:00:00"/>
    <s v="Standard Class"/>
    <s v="CS-12130"/>
    <s v="Chad Sievert"/>
    <x v="0"/>
    <s v="United States"/>
    <s v="Los Angeles"/>
    <x v="1"/>
    <n v="90004"/>
    <x v="1"/>
    <s v="FUR-CH-10003817"/>
    <x v="0"/>
    <s v="Chairs"/>
    <s v="Global Value Steno Chair, Gray"/>
    <n v="340.14400000000006"/>
    <n v="7"/>
    <n v="0.2"/>
    <n v="21.259"/>
  </r>
  <r>
    <n v="175"/>
    <s v="US-2011-100853"/>
    <x v="2"/>
    <x v="80"/>
    <d v="2011-09-19T00:00:00"/>
    <s v="Standard Class"/>
    <s v="JB-15400"/>
    <s v="Jennifer Braxton"/>
    <x v="1"/>
    <s v="United States"/>
    <s v="Chicago"/>
    <x v="10"/>
    <n v="60623"/>
    <x v="2"/>
    <s v="OFF-AP-10000891"/>
    <x v="1"/>
    <s v="Appliances"/>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s v="Labels"/>
    <s v="Avery 51"/>
    <n v="20.16"/>
    <n v="4"/>
    <n v="0.2"/>
    <n v="6.5519999999999987"/>
  </r>
  <r>
    <n v="177"/>
    <s v="US-2014-152366"/>
    <x v="3"/>
    <x v="81"/>
    <d v="2014-04-26T00:00:00"/>
    <s v="Second Class"/>
    <s v="SJ-20500"/>
    <s v="Shirley Jackson"/>
    <x v="0"/>
    <s v="United States"/>
    <s v="Houston"/>
    <x v="5"/>
    <n v="77036"/>
    <x v="2"/>
    <s v="OFF-AP-10002684"/>
    <x v="1"/>
    <s v="Appliances"/>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s v="Chairs"/>
    <s v="Padded Folding Chairs, Black, 4/Carton"/>
    <n v="396.80200000000002"/>
    <n v="7"/>
    <n v="0.3"/>
    <n v="-11.337199999999939"/>
  </r>
  <r>
    <n v="179"/>
    <s v="US-2012-101511"/>
    <x v="1"/>
    <x v="82"/>
    <d v="2012-11-23T00:00:00"/>
    <s v="Second Class"/>
    <s v="JE-15745"/>
    <s v="Joel Eaton"/>
    <x v="0"/>
    <s v="United States"/>
    <s v="Newark"/>
    <x v="24"/>
    <n v="43055"/>
    <x v="3"/>
    <s v="OFF-SU-10002189"/>
    <x v="1"/>
    <s v="Supplies"/>
    <s v="Acme Rosewood Handle Letter Opener"/>
    <n v="15.88"/>
    <n v="5"/>
    <n v="0.2"/>
    <n v="-3.771500000000001"/>
  </r>
  <r>
    <n v="180"/>
    <s v="CA-2012-137225"/>
    <x v="1"/>
    <x v="83"/>
    <d v="2012-12-19T00:00:00"/>
    <s v="Standard Class"/>
    <s v="JK-15640"/>
    <s v="Jim Kriz"/>
    <x v="2"/>
    <s v="United States"/>
    <s v="New York City"/>
    <x v="15"/>
    <n v="10009"/>
    <x v="3"/>
    <s v="OFF-AR-10001940"/>
    <x v="1"/>
    <s v="Art"/>
    <s v="Sanford Colorific Eraseable Coloring Pencils, 12 Count"/>
    <n v="3.28"/>
    <n v="1"/>
    <n v="0"/>
    <n v="1.4104000000000001"/>
  </r>
  <r>
    <n v="181"/>
    <s v="CA-2011-166191"/>
    <x v="2"/>
    <x v="29"/>
    <d v="2011-12-09T00:00:00"/>
    <s v="Second Class"/>
    <s v="DK-13150"/>
    <s v="David Kendrick"/>
    <x v="1"/>
    <s v="United States"/>
    <s v="Decatur"/>
    <x v="10"/>
    <n v="62521"/>
    <x v="2"/>
    <s v="OFF-ST-10003455"/>
    <x v="1"/>
    <s v="Storage"/>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s v="Accessories"/>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s v="Phones"/>
    <s v="AT&amp;T TR1909W"/>
    <n v="503.96"/>
    <n v="4"/>
    <n v="0"/>
    <n v="131.02960000000002"/>
  </r>
  <r>
    <n v="184"/>
    <s v="CA-2011-158274"/>
    <x v="2"/>
    <x v="84"/>
    <d v="2011-11-24T00:00:00"/>
    <s v="Second Class"/>
    <s v="RM-19675"/>
    <s v="Robert Marley"/>
    <x v="2"/>
    <s v="United States"/>
    <s v="Monroe"/>
    <x v="28"/>
    <n v="71203"/>
    <x v="0"/>
    <s v="TEC-PH-10004896"/>
    <x v="2"/>
    <s v="Phones"/>
    <s v="Nokia Lumia 521 (T-Mobile)"/>
    <n v="149.94999999999999"/>
    <n v="5"/>
    <n v="0"/>
    <n v="41.986000000000004"/>
  </r>
  <r>
    <n v="185"/>
    <s v="CA-2011-158274"/>
    <x v="2"/>
    <x v="84"/>
    <d v="2011-11-24T00:00:00"/>
    <s v="Second Class"/>
    <s v="RM-19675"/>
    <s v="Robert Marley"/>
    <x v="2"/>
    <s v="United States"/>
    <s v="Monroe"/>
    <x v="28"/>
    <n v="71203"/>
    <x v="0"/>
    <s v="TEC-AC-10002345"/>
    <x v="2"/>
    <s v="Accessories"/>
    <s v="HP Standard 104 key PS/2 Keyboard"/>
    <n v="29"/>
    <n v="2"/>
    <n v="0"/>
    <n v="7.25"/>
  </r>
  <r>
    <n v="186"/>
    <s v="CA-2013-105018"/>
    <x v="0"/>
    <x v="85"/>
    <d v="2013-12-03T00:00:00"/>
    <s v="Standard Class"/>
    <s v="SK-19990"/>
    <s v="Sally Knutson"/>
    <x v="0"/>
    <s v="United States"/>
    <s v="Fairfield"/>
    <x v="29"/>
    <n v="6824"/>
    <x v="3"/>
    <s v="OFF-BI-10001890"/>
    <x v="1"/>
    <s v="Binders"/>
    <s v="Avery Poly Binder Pockets"/>
    <n v="7.16"/>
    <n v="2"/>
    <n v="0"/>
    <n v="3.4367999999999999"/>
  </r>
  <r>
    <n v="187"/>
    <s v="CA-2011-123260"/>
    <x v="2"/>
    <x v="86"/>
    <d v="2011-08-30T00:00:00"/>
    <s v="Standard Class"/>
    <s v="FM-14290"/>
    <s v="Frank Merwin"/>
    <x v="2"/>
    <s v="United States"/>
    <s v="Los Angeles"/>
    <x v="1"/>
    <n v="90032"/>
    <x v="1"/>
    <s v="TEC-AC-10002323"/>
    <x v="2"/>
    <s v="Accessories"/>
    <s v="SanDisk Ultra 32 GB MicroSDHC Class 10 Memory Card"/>
    <n v="176.8"/>
    <n v="8"/>
    <n v="0"/>
    <n v="22.984000000000009"/>
  </r>
  <r>
    <n v="188"/>
    <s v="CA-2013-157000"/>
    <x v="0"/>
    <x v="87"/>
    <d v="2013-07-23T00:00:00"/>
    <s v="Standard Class"/>
    <s v="AM-10360"/>
    <s v="Alice McCarthy"/>
    <x v="1"/>
    <s v="United States"/>
    <s v="Grand Prairie"/>
    <x v="5"/>
    <n v="75051"/>
    <x v="2"/>
    <s v="OFF-ST-10001328"/>
    <x v="1"/>
    <s v="Storage"/>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s v="Paper"/>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s v="Bookcases"/>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s v="Paper"/>
    <s v="Xerox 205"/>
    <n v="51.84"/>
    <n v="8"/>
    <n v="0"/>
    <n v="24.883200000000002"/>
  </r>
  <r>
    <n v="193"/>
    <s v="CA-2012-102281"/>
    <x v="1"/>
    <x v="88"/>
    <d v="2012-10-14T00:00:00"/>
    <s v="First Class"/>
    <s v="MP-17470"/>
    <s v="Mark Packer"/>
    <x v="2"/>
    <s v="United States"/>
    <s v="New York City"/>
    <x v="15"/>
    <n v="10035"/>
    <x v="3"/>
    <s v="FUR-BO-10002545"/>
    <x v="0"/>
    <s v="Bookcases"/>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s v="Art"/>
    <s v="4009 Highlighters by Sanford"/>
    <n v="19.899999999999999"/>
    <n v="5"/>
    <n v="0"/>
    <n v="6.5669999999999984"/>
  </r>
  <r>
    <n v="195"/>
    <s v="CA-2012-131457"/>
    <x v="1"/>
    <x v="89"/>
    <d v="2012-11-06T00:00:00"/>
    <s v="Standard Class"/>
    <s v="MZ-17515"/>
    <s v="Mary Zewe"/>
    <x v="1"/>
    <s v="United States"/>
    <s v="Redlands"/>
    <x v="1"/>
    <n v="92374"/>
    <x v="1"/>
    <s v="OFF-EN-10001509"/>
    <x v="1"/>
    <s v="Envelopes"/>
    <s v="Poly String Tie Envelopes"/>
    <n v="14.280000000000001"/>
    <n v="7"/>
    <n v="0"/>
    <n v="6.7115999999999989"/>
  </r>
  <r>
    <n v="196"/>
    <s v="CA-2011-140004"/>
    <x v="2"/>
    <x v="90"/>
    <d v="2011-03-25T00:00:00"/>
    <s v="Standard Class"/>
    <s v="CB-12025"/>
    <s v="Cassandra Brandow"/>
    <x v="0"/>
    <s v="United States"/>
    <s v="Hamilton"/>
    <x v="24"/>
    <n v="45011"/>
    <x v="3"/>
    <s v="OFF-AR-10004685"/>
    <x v="1"/>
    <s v="Art"/>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s v="Art"/>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s v="Storage"/>
    <s v="Decoflex Hanging Personal Folder File"/>
    <n v="46.26"/>
    <n v="3"/>
    <n v="0"/>
    <n v="12.0276"/>
  </r>
  <r>
    <n v="199"/>
    <s v="US-2014-124303"/>
    <x v="3"/>
    <x v="91"/>
    <d v="2014-07-14T00:00:00"/>
    <s v="Standard Class"/>
    <s v="FH-14365"/>
    <s v="Fred Hopkins"/>
    <x v="1"/>
    <s v="United States"/>
    <s v="Philadelphia"/>
    <x v="9"/>
    <n v="19120"/>
    <x v="3"/>
    <s v="OFF-BI-10000343"/>
    <x v="1"/>
    <s v="Binders"/>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s v="Paper"/>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s v="Paper"/>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s v="Tables"/>
    <s v="BoxOffice By Design Rectangular and Half-Moon Meeting Room Tables"/>
    <n v="218.75"/>
    <n v="2"/>
    <n v="0.5"/>
    <n v="-161.875"/>
  </r>
  <r>
    <n v="203"/>
    <s v="CA-2011-133690"/>
    <x v="2"/>
    <x v="93"/>
    <d v="2011-08-05T00:00:00"/>
    <s v="First Class"/>
    <s v="BS-11755"/>
    <s v="Bruce Stewart"/>
    <x v="0"/>
    <s v="United States"/>
    <s v="Denver"/>
    <x v="22"/>
    <n v="80219"/>
    <x v="1"/>
    <s v="OFF-AP-10003622"/>
    <x v="1"/>
    <s v="Appliances"/>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s v="Appliances"/>
    <s v="Eureka Sanitaire  Commercial Upright"/>
    <n v="66.283999999999992"/>
    <n v="2"/>
    <n v="0.8"/>
    <n v="-178.96680000000001"/>
  </r>
  <r>
    <n v="205"/>
    <s v="CA-2014-126382"/>
    <x v="3"/>
    <x v="95"/>
    <d v="2014-06-08T00:00:00"/>
    <s v="Standard Class"/>
    <s v="HK-14890"/>
    <s v="Heather Kirkland"/>
    <x v="1"/>
    <s v="United States"/>
    <s v="Franklin"/>
    <x v="18"/>
    <n v="37064"/>
    <x v="0"/>
    <s v="FUR-FU-10002960"/>
    <x v="0"/>
    <s v="Furnishings"/>
    <s v="Eldon 200 Class Desk Accessories, Burgundy"/>
    <n v="35.168000000000006"/>
    <n v="7"/>
    <n v="0.2"/>
    <n v="9.6712000000000025"/>
  </r>
  <r>
    <n v="206"/>
    <s v="CA-2014-108329"/>
    <x v="3"/>
    <x v="34"/>
    <d v="2014-12-15T00:00:00"/>
    <s v="Standard Class"/>
    <s v="LE-16810"/>
    <s v="Laurel Elliston"/>
    <x v="0"/>
    <s v="United States"/>
    <s v="Whittier"/>
    <x v="1"/>
    <n v="90604"/>
    <x v="1"/>
    <s v="TEC-PH-10001918"/>
    <x v="2"/>
    <s v="Phones"/>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s v="Storage"/>
    <s v="Tennsco Lockers, Gray"/>
    <n v="83.92"/>
    <n v="4"/>
    <n v="0"/>
    <n v="5.8743999999999943"/>
  </r>
  <r>
    <n v="208"/>
    <s v="CA-2014-135860"/>
    <x v="3"/>
    <x v="96"/>
    <d v="2014-12-08T00:00:00"/>
    <s v="Standard Class"/>
    <s v="JH-15985"/>
    <s v="Joseph Holt"/>
    <x v="0"/>
    <s v="United States"/>
    <s v="Saginaw"/>
    <x v="12"/>
    <n v="48601"/>
    <x v="2"/>
    <s v="TEC-PH-10001700"/>
    <x v="2"/>
    <s v="Phones"/>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s v="Binders"/>
    <s v="Avery Durable Slant Ring Binders, No Labels"/>
    <n v="15.92"/>
    <n v="4"/>
    <n v="0"/>
    <n v="7.4824000000000002"/>
  </r>
  <r>
    <n v="210"/>
    <s v="CA-2014-135860"/>
    <x v="3"/>
    <x v="96"/>
    <d v="2014-12-08T00:00:00"/>
    <s v="Standard Class"/>
    <s v="JH-15985"/>
    <s v="Joseph Holt"/>
    <x v="0"/>
    <s v="United States"/>
    <s v="Saginaw"/>
    <x v="12"/>
    <n v="48601"/>
    <x v="2"/>
    <s v="OFF-FA-10000134"/>
    <x v="1"/>
    <s v="Fasteners"/>
    <s v="Advantus Push Pins, Aluminum Head"/>
    <n v="52.29"/>
    <n v="9"/>
    <n v="0"/>
    <n v="16.209899999999998"/>
  </r>
  <r>
    <n v="211"/>
    <s v="CA-2014-135860"/>
    <x v="3"/>
    <x v="96"/>
    <d v="2014-12-08T00:00:00"/>
    <s v="Standard Class"/>
    <s v="JH-15985"/>
    <s v="Joseph Holt"/>
    <x v="0"/>
    <s v="United States"/>
    <s v="Saginaw"/>
    <x v="12"/>
    <n v="48601"/>
    <x v="2"/>
    <s v="OFF-ST-10001522"/>
    <x v="1"/>
    <s v="Storage"/>
    <s v="Gould Plastics 18-Pocket Panel Bin, 34w x 5-1/4d x 20-1/2h"/>
    <n v="91.99"/>
    <n v="1"/>
    <n v="0"/>
    <n v="3.6795999999999935"/>
  </r>
  <r>
    <n v="212"/>
    <s v="CA-2012-101007"/>
    <x v="1"/>
    <x v="97"/>
    <d v="2012-02-13T00:00:00"/>
    <s v="Second Class"/>
    <s v="MS-17980"/>
    <s v="Michael Stewart"/>
    <x v="1"/>
    <s v="United States"/>
    <s v="Dallas"/>
    <x v="5"/>
    <n v="75220"/>
    <x v="2"/>
    <s v="TEC-AC-10001266"/>
    <x v="2"/>
    <s v="Accessories"/>
    <s v="Memorex Micro Travel Drive 8 GB"/>
    <n v="20.8"/>
    <n v="2"/>
    <n v="0.2"/>
    <n v="6.4999999999999991"/>
  </r>
  <r>
    <n v="213"/>
    <s v="CA-2012-146262"/>
    <x v="1"/>
    <x v="98"/>
    <d v="2012-01-09T00:00:00"/>
    <s v="Standard Class"/>
    <s v="VW-21775"/>
    <s v="Victoria Wilson"/>
    <x v="1"/>
    <s v="United States"/>
    <s v="Medina"/>
    <x v="24"/>
    <n v="44256"/>
    <x v="3"/>
    <s v="OFF-LA-10004544"/>
    <x v="1"/>
    <s v="Labels"/>
    <s v="Avery 505"/>
    <n v="23.680000000000003"/>
    <n v="2"/>
    <n v="0.2"/>
    <n v="8.879999999999999"/>
  </r>
  <r>
    <n v="214"/>
    <s v="CA-2012-146262"/>
    <x v="1"/>
    <x v="98"/>
    <d v="2012-01-09T00:00:00"/>
    <s v="Standard Class"/>
    <s v="VW-21775"/>
    <s v="Victoria Wilson"/>
    <x v="1"/>
    <s v="United States"/>
    <s v="Medina"/>
    <x v="24"/>
    <n v="44256"/>
    <x v="3"/>
    <s v="FUR-BO-10004695"/>
    <x v="0"/>
    <s v="Bookcases"/>
    <s v="O'Sullivan 2-Door Barrister Bookcase in Odessa Pine"/>
    <n v="452.45"/>
    <n v="5"/>
    <n v="0.5"/>
    <n v="-244.32300000000006"/>
  </r>
  <r>
    <n v="215"/>
    <s v="CA-2012-146262"/>
    <x v="1"/>
    <x v="98"/>
    <d v="2012-01-09T00:00:00"/>
    <s v="Standard Class"/>
    <s v="VW-21775"/>
    <s v="Victoria Wilson"/>
    <x v="1"/>
    <s v="United States"/>
    <s v="Medina"/>
    <x v="24"/>
    <n v="44256"/>
    <x v="3"/>
    <s v="TEC-PH-10002844"/>
    <x v="2"/>
    <s v="Phones"/>
    <s v="Speck Products Candyshell Flip Case"/>
    <n v="62.981999999999999"/>
    <n v="3"/>
    <n v="0.4"/>
    <n v="-14.695800000000006"/>
  </r>
  <r>
    <n v="216"/>
    <s v="CA-2012-146262"/>
    <x v="1"/>
    <x v="98"/>
    <d v="2012-01-09T00:00:00"/>
    <s v="Standard Class"/>
    <s v="VW-21775"/>
    <s v="Victoria Wilson"/>
    <x v="1"/>
    <s v="United States"/>
    <s v="Medina"/>
    <x v="24"/>
    <n v="44256"/>
    <x v="3"/>
    <s v="TEC-MA-10000864"/>
    <x v="2"/>
    <s v="Machines"/>
    <s v="Cisco 9971 IP Video Phone Charcoal"/>
    <n v="1188.0000000000002"/>
    <n v="9"/>
    <n v="0.7"/>
    <n v="-950.40000000000009"/>
  </r>
  <r>
    <n v="217"/>
    <s v="CA-2012-146262"/>
    <x v="1"/>
    <x v="98"/>
    <d v="2012-01-09T00:00:00"/>
    <s v="Standard Class"/>
    <s v="VW-21775"/>
    <s v="Victoria Wilson"/>
    <x v="1"/>
    <s v="United States"/>
    <s v="Medina"/>
    <x v="24"/>
    <n v="44256"/>
    <x v="3"/>
    <s v="TEC-AC-10000109"/>
    <x v="2"/>
    <s v="Accessories"/>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s v="Storage"/>
    <s v="Personal Filing Tote with Lid, Black/Gray"/>
    <n v="93.06"/>
    <n v="6"/>
    <n v="0"/>
    <n v="26.056800000000003"/>
  </r>
  <r>
    <n v="219"/>
    <s v="CA-2013-130162"/>
    <x v="0"/>
    <x v="99"/>
    <d v="2013-11-02T00:00:00"/>
    <s v="Standard Class"/>
    <s v="JH-15910"/>
    <s v="Jonathan Howell"/>
    <x v="0"/>
    <s v="United States"/>
    <s v="Los Angeles"/>
    <x v="1"/>
    <n v="90032"/>
    <x v="1"/>
    <s v="TEC-PH-10002563"/>
    <x v="2"/>
    <s v="Phones"/>
    <s v="Adtran 1202752G1"/>
    <n v="302.37599999999998"/>
    <n v="3"/>
    <n v="0.2"/>
    <n v="22.678200000000018"/>
  </r>
  <r>
    <n v="220"/>
    <s v="CA-2012-169397"/>
    <x v="1"/>
    <x v="100"/>
    <d v="2012-12-27T00:00:00"/>
    <s v="First Class"/>
    <s v="JB-15925"/>
    <s v="Joni Blumstein"/>
    <x v="0"/>
    <s v="United States"/>
    <s v="Dublin"/>
    <x v="24"/>
    <n v="43017"/>
    <x v="3"/>
    <s v="OFF-FA-10000585"/>
    <x v="1"/>
    <s v="Fasteners"/>
    <s v="OIC Bulk Pack Metal Binder Clips"/>
    <n v="5.5840000000000005"/>
    <n v="2"/>
    <n v="0.2"/>
    <n v="1.8147999999999997"/>
  </r>
  <r>
    <n v="221"/>
    <s v="CA-2012-169397"/>
    <x v="1"/>
    <x v="100"/>
    <d v="2012-12-27T00:00:00"/>
    <s v="First Class"/>
    <s v="JB-15925"/>
    <s v="Joni Blumstein"/>
    <x v="0"/>
    <s v="United States"/>
    <s v="Dublin"/>
    <x v="24"/>
    <n v="43017"/>
    <x v="3"/>
    <s v="OFF-PA-10004000"/>
    <x v="1"/>
    <s v="Paper"/>
    <s v="While You Were Out Pads, 50 per Pad, 4 x 5 1/4, Green Cycle"/>
    <n v="22.704000000000004"/>
    <n v="6"/>
    <n v="0.2"/>
    <n v="8.2302"/>
  </r>
  <r>
    <n v="222"/>
    <s v="CA-2012-169397"/>
    <x v="1"/>
    <x v="100"/>
    <d v="2012-12-27T00:00:00"/>
    <s v="First Class"/>
    <s v="JB-15925"/>
    <s v="Joni Blumstein"/>
    <x v="0"/>
    <s v="United States"/>
    <s v="Dublin"/>
    <x v="24"/>
    <n v="43017"/>
    <x v="3"/>
    <s v="OFF-BI-10002852"/>
    <x v="1"/>
    <s v="Binders"/>
    <s v="Ibico Standard Transparent Covers"/>
    <n v="19.776000000000003"/>
    <n v="4"/>
    <n v="0.7"/>
    <n v="-13.843199999999996"/>
  </r>
  <r>
    <n v="223"/>
    <s v="CA-2012-169397"/>
    <x v="1"/>
    <x v="100"/>
    <d v="2012-12-27T00:00:00"/>
    <s v="First Class"/>
    <s v="JB-15925"/>
    <s v="Joni Blumstein"/>
    <x v="0"/>
    <s v="United States"/>
    <s v="Dublin"/>
    <x v="24"/>
    <n v="43017"/>
    <x v="3"/>
    <s v="FUR-FU-10000087"/>
    <x v="0"/>
    <s v="Furnishings"/>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s v="Machines"/>
    <s v="Swingline SM12-08 MicroCut Jam Free Shredder"/>
    <n v="479.98800000000006"/>
    <n v="4"/>
    <n v="0.7"/>
    <n v="-383.99040000000002"/>
  </r>
  <r>
    <n v="225"/>
    <s v="CA-2012-169397"/>
    <x v="1"/>
    <x v="100"/>
    <d v="2012-12-27T00:00:00"/>
    <s v="First Class"/>
    <s v="JB-15925"/>
    <s v="Joni Blumstein"/>
    <x v="0"/>
    <s v="United States"/>
    <s v="Dublin"/>
    <x v="24"/>
    <n v="43017"/>
    <x v="3"/>
    <s v="OFF-AR-10001958"/>
    <x v="1"/>
    <s v="Art"/>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s v="Art"/>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s v="Tables"/>
    <s v="Bevis 36 x 72 Conference Tables"/>
    <n v="622.44999999999993"/>
    <n v="5"/>
    <n v="0"/>
    <n v="136.93899999999999"/>
  </r>
  <r>
    <n v="228"/>
    <s v="CA-2012-163055"/>
    <x v="1"/>
    <x v="101"/>
    <d v="2012-08-16T00:00:00"/>
    <s v="Standard Class"/>
    <s v="DS-13180"/>
    <s v="David Smith"/>
    <x v="1"/>
    <s v="United States"/>
    <s v="Detroit"/>
    <x v="12"/>
    <n v="48227"/>
    <x v="2"/>
    <s v="OFF-ST-10002485"/>
    <x v="1"/>
    <s v="Storage"/>
    <s v="Rogers Deluxe File Chest"/>
    <n v="21.98"/>
    <n v="1"/>
    <n v="0"/>
    <n v="0.21979999999999933"/>
  </r>
  <r>
    <n v="229"/>
    <s v="US-2012-145436"/>
    <x v="1"/>
    <x v="102"/>
    <d v="2012-03-04T00:00:00"/>
    <s v="Standard Class"/>
    <s v="VD-21670"/>
    <s v="Valerie Dominguez"/>
    <x v="0"/>
    <s v="United States"/>
    <s v="Columbia"/>
    <x v="18"/>
    <n v="38401"/>
    <x v="0"/>
    <s v="FUR-CH-10004860"/>
    <x v="0"/>
    <s v="Chairs"/>
    <s v="Global Low Back Tilter Chair"/>
    <n v="161.56800000000001"/>
    <n v="2"/>
    <n v="0.2"/>
    <n v="-28.274400000000021"/>
  </r>
  <r>
    <n v="230"/>
    <s v="US-2012-145436"/>
    <x v="1"/>
    <x v="102"/>
    <d v="2012-03-04T00:00:00"/>
    <s v="Standard Class"/>
    <s v="VD-21670"/>
    <s v="Valerie Dominguez"/>
    <x v="0"/>
    <s v="United States"/>
    <s v="Columbia"/>
    <x v="18"/>
    <n v="38401"/>
    <x v="0"/>
    <s v="FUR-CH-10004477"/>
    <x v="0"/>
    <s v="Chairs"/>
    <s v="Global Push Button Manager's Chair, Indigo"/>
    <n v="389.69600000000003"/>
    <n v="8"/>
    <n v="0.2"/>
    <n v="43.840799999999973"/>
  </r>
  <r>
    <n v="231"/>
    <s v="US-2011-156216"/>
    <x v="2"/>
    <x v="103"/>
    <d v="2011-09-17T00:00:00"/>
    <s v="Standard Class"/>
    <s v="EA-14035"/>
    <s v="Erin Ashbrook"/>
    <x v="1"/>
    <s v="United States"/>
    <s v="Charlotte"/>
    <x v="3"/>
    <n v="28205"/>
    <x v="0"/>
    <s v="OFF-BI-10001679"/>
    <x v="1"/>
    <s v="Binders"/>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s v="Tables"/>
    <s v="Bush Advantage Collection Round Conference Table"/>
    <n v="233.86"/>
    <n v="2"/>
    <n v="0.45"/>
    <n v="-102.04800000000003"/>
  </r>
  <r>
    <n v="233"/>
    <s v="US-2014-100930"/>
    <x v="3"/>
    <x v="104"/>
    <d v="2014-04-13T00:00:00"/>
    <s v="Standard Class"/>
    <s v="CS-12400"/>
    <s v="Christopher Schild"/>
    <x v="2"/>
    <s v="United States"/>
    <s v="Tampa"/>
    <x v="2"/>
    <n v="33614"/>
    <x v="0"/>
    <s v="FUR-TA-10003473"/>
    <x v="0"/>
    <s v="Tables"/>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s v="Binders"/>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s v="Furnishings"/>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s v="Accessories"/>
    <s v="Logitech P710e Mobile Speakerphone"/>
    <n v="617.97600000000011"/>
    <n v="3"/>
    <n v="0.2"/>
    <n v="-7.724700000000098"/>
  </r>
  <r>
    <n v="237"/>
    <s v="CA-2014-160514"/>
    <x v="3"/>
    <x v="105"/>
    <d v="2014-11-17T00:00:00"/>
    <s v="Standard Class"/>
    <s v="DB-13120"/>
    <s v="David Bremer"/>
    <x v="1"/>
    <s v="United States"/>
    <s v="Santa Clara"/>
    <x v="1"/>
    <n v="95051"/>
    <x v="1"/>
    <s v="OFF-PA-10002479"/>
    <x v="1"/>
    <s v="Paper"/>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s v="Paper"/>
    <s v="Xerox 1957"/>
    <n v="25.920000000000005"/>
    <n v="5"/>
    <n v="0.2"/>
    <n v="9.3960000000000008"/>
  </r>
  <r>
    <n v="239"/>
    <s v="CA-2013-157749"/>
    <x v="0"/>
    <x v="30"/>
    <d v="2013-06-10T00:00:00"/>
    <s v="Second Class"/>
    <s v="KL-16645"/>
    <s v="Ken Lonsdale"/>
    <x v="0"/>
    <s v="United States"/>
    <s v="Chicago"/>
    <x v="10"/>
    <n v="60610"/>
    <x v="2"/>
    <s v="FUR-FU-10000576"/>
    <x v="0"/>
    <s v="Furnishings"/>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s v="Furnishings"/>
    <s v="Staples"/>
    <n v="11.688000000000001"/>
    <n v="3"/>
    <n v="0.6"/>
    <n v="-4.6751999999999985"/>
  </r>
  <r>
    <n v="241"/>
    <s v="CA-2013-157749"/>
    <x v="0"/>
    <x v="30"/>
    <d v="2013-06-10T00:00:00"/>
    <s v="Second Class"/>
    <s v="KL-16645"/>
    <s v="Ken Lonsdale"/>
    <x v="0"/>
    <s v="United States"/>
    <s v="Chicago"/>
    <x v="10"/>
    <n v="60610"/>
    <x v="2"/>
    <s v="TEC-PH-10000011"/>
    <x v="2"/>
    <s v="Phones"/>
    <s v="PureGear Roll-On Screen Protector"/>
    <n v="31.983999999999998"/>
    <n v="2"/>
    <n v="0.2"/>
    <n v="11.194399999999998"/>
  </r>
  <r>
    <n v="242"/>
    <s v="CA-2013-157749"/>
    <x v="0"/>
    <x v="30"/>
    <d v="2013-06-10T00:00:00"/>
    <s v="Second Class"/>
    <s v="KL-16645"/>
    <s v="Ken Lonsdale"/>
    <x v="0"/>
    <s v="United States"/>
    <s v="Chicago"/>
    <x v="10"/>
    <n v="60610"/>
    <x v="2"/>
    <s v="FUR-TA-10002607"/>
    <x v="0"/>
    <s v="Tables"/>
    <s v="KI Conference Tables"/>
    <n v="177.22499999999999"/>
    <n v="5"/>
    <n v="0.5"/>
    <n v="-120.51299999999998"/>
  </r>
  <r>
    <n v="243"/>
    <s v="CA-2013-157749"/>
    <x v="0"/>
    <x v="30"/>
    <d v="2013-06-10T00:00:00"/>
    <s v="Second Class"/>
    <s v="KL-16645"/>
    <s v="Ken Lonsdale"/>
    <x v="0"/>
    <s v="United States"/>
    <s v="Chicago"/>
    <x v="10"/>
    <n v="60610"/>
    <x v="2"/>
    <s v="FUR-FU-10002505"/>
    <x v="0"/>
    <s v="Furnishings"/>
    <s v="Eldon 100 Class Desk Accessories"/>
    <n v="4.0440000000000005"/>
    <n v="3"/>
    <n v="0.6"/>
    <n v="-2.8307999999999995"/>
  </r>
  <r>
    <n v="244"/>
    <s v="CA-2013-157749"/>
    <x v="0"/>
    <x v="30"/>
    <d v="2013-06-10T00:00:00"/>
    <s v="Second Class"/>
    <s v="KL-16645"/>
    <s v="Ken Lonsdale"/>
    <x v="0"/>
    <s v="United States"/>
    <s v="Chicago"/>
    <x v="10"/>
    <n v="60610"/>
    <x v="2"/>
    <s v="OFF-AR-10004685"/>
    <x v="1"/>
    <s v="Art"/>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s v="Chairs"/>
    <s v="Global Deluxe High-Back Manager's Chair"/>
    <n v="2001.8600000000001"/>
    <n v="7"/>
    <n v="0"/>
    <n v="580.53939999999989"/>
  </r>
  <r>
    <n v="246"/>
    <s v="CA-2011-131926"/>
    <x v="2"/>
    <x v="106"/>
    <d v="2011-06-06T00:00:00"/>
    <s v="Second Class"/>
    <s v="DW-13480"/>
    <s v="Dianna Wilson"/>
    <x v="2"/>
    <s v="United States"/>
    <s v="Lakeville"/>
    <x v="11"/>
    <n v="55044"/>
    <x v="2"/>
    <s v="OFF-ST-10002276"/>
    <x v="1"/>
    <s v="Storage"/>
    <s v="Safco Steel Mobile File Cart"/>
    <n v="166.72"/>
    <n v="2"/>
    <n v="0"/>
    <n v="41.680000000000007"/>
  </r>
  <r>
    <n v="247"/>
    <s v="CA-2011-131926"/>
    <x v="2"/>
    <x v="106"/>
    <d v="2011-06-06T00:00:00"/>
    <s v="Second Class"/>
    <s v="DW-13480"/>
    <s v="Dianna Wilson"/>
    <x v="2"/>
    <s v="United States"/>
    <s v="Lakeville"/>
    <x v="11"/>
    <n v="55044"/>
    <x v="2"/>
    <s v="OFF-PA-10004082"/>
    <x v="1"/>
    <s v="Paper"/>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s v="Appliances"/>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s v="Paper"/>
    <s v="Xerox 205"/>
    <n v="25.92"/>
    <n v="4"/>
    <n v="0"/>
    <n v="12.441600000000001"/>
  </r>
  <r>
    <n v="250"/>
    <s v="CA-2013-154739"/>
    <x v="0"/>
    <x v="107"/>
    <d v="2013-12-16T00:00:00"/>
    <s v="Second Class"/>
    <s v="LH-17155"/>
    <s v="Logan Haushalter"/>
    <x v="0"/>
    <s v="United States"/>
    <s v="San Francisco"/>
    <x v="1"/>
    <n v="94109"/>
    <x v="1"/>
    <s v="FUR-CH-10002965"/>
    <x v="0"/>
    <s v="Chairs"/>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s v="Paper"/>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s v="Accessories"/>
    <s v="Logitech P710e Mobile Speakerphone"/>
    <n v="3347.37"/>
    <n v="13"/>
    <n v="0"/>
    <n v="636.0002999999997"/>
  </r>
  <r>
    <n v="253"/>
    <s v="CA-2013-146941"/>
    <x v="0"/>
    <x v="107"/>
    <d v="2013-12-14T00:00:00"/>
    <s v="First Class"/>
    <s v="DL-13315"/>
    <s v="Delfina Latchford"/>
    <x v="0"/>
    <s v="United States"/>
    <s v="New York City"/>
    <x v="15"/>
    <n v="10024"/>
    <x v="3"/>
    <s v="OFF-ST-10001228"/>
    <x v="1"/>
    <s v="Storage"/>
    <s v="Fellowes Personal Hanging Folder Files, Navy"/>
    <n v="80.58"/>
    <n v="6"/>
    <n v="0"/>
    <n v="22.562400000000004"/>
  </r>
  <r>
    <n v="254"/>
    <s v="CA-2013-146941"/>
    <x v="0"/>
    <x v="107"/>
    <d v="2013-12-14T00:00:00"/>
    <s v="First Class"/>
    <s v="DL-13315"/>
    <s v="Delfina Latchford"/>
    <x v="0"/>
    <s v="United States"/>
    <s v="New York City"/>
    <x v="15"/>
    <n v="10024"/>
    <x v="3"/>
    <s v="OFF-EN-10003296"/>
    <x v="1"/>
    <s v="Envelopes"/>
    <s v="Tyvek Side-Opening Peel &amp; Seel Expanding Envelopes"/>
    <n v="361.92"/>
    <n v="4"/>
    <n v="0"/>
    <n v="162.864"/>
  </r>
  <r>
    <n v="255"/>
    <s v="US-2012-159982"/>
    <x v="1"/>
    <x v="109"/>
    <d v="2012-12-04T00:00:00"/>
    <s v="Standard Class"/>
    <s v="DR-12880"/>
    <s v="Dan Reichenbach"/>
    <x v="1"/>
    <s v="United States"/>
    <s v="Chicago"/>
    <x v="10"/>
    <n v="60623"/>
    <x v="2"/>
    <s v="FUR-FU-10002505"/>
    <x v="0"/>
    <s v="Furnishings"/>
    <s v="Eldon 100 Class Desk Accessories"/>
    <n v="12.132000000000001"/>
    <n v="9"/>
    <n v="0.6"/>
    <n v="-8.4923999999999982"/>
  </r>
  <r>
    <n v="256"/>
    <s v="US-2012-159982"/>
    <x v="1"/>
    <x v="109"/>
    <d v="2012-12-04T00:00:00"/>
    <s v="Standard Class"/>
    <s v="DR-12880"/>
    <s v="Dan Reichenbach"/>
    <x v="1"/>
    <s v="United States"/>
    <s v="Chicago"/>
    <x v="10"/>
    <n v="60623"/>
    <x v="2"/>
    <s v="OFF-ST-10004804"/>
    <x v="1"/>
    <s v="Storage"/>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s v="Storage"/>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s v="Phones"/>
    <s v="Logitech Mobile Speakerphone P710e - speaker phone"/>
    <n v="647.904"/>
    <n v="6"/>
    <n v="0.2"/>
    <n v="56.691599999999966"/>
  </r>
  <r>
    <n v="259"/>
    <s v="CA-2014-163139"/>
    <x v="3"/>
    <x v="96"/>
    <d v="2014-12-04T00:00:00"/>
    <s v="Second Class"/>
    <s v="CC-12670"/>
    <s v="Craig Carreira"/>
    <x v="0"/>
    <s v="United States"/>
    <s v="New York City"/>
    <x v="15"/>
    <n v="10009"/>
    <x v="3"/>
    <s v="TEC-AC-10000290"/>
    <x v="2"/>
    <s v="Accessories"/>
    <s v="Sabrent 4-Port USB 2.0 Hub"/>
    <n v="20.37"/>
    <n v="3"/>
    <n v="0"/>
    <n v="6.9258000000000006"/>
  </r>
  <r>
    <n v="260"/>
    <s v="CA-2014-163139"/>
    <x v="3"/>
    <x v="96"/>
    <d v="2014-12-04T00:00:00"/>
    <s v="Second Class"/>
    <s v="CC-12670"/>
    <s v="Craig Carreira"/>
    <x v="0"/>
    <s v="United States"/>
    <s v="New York City"/>
    <x v="15"/>
    <n v="10009"/>
    <x v="3"/>
    <s v="OFF-ST-10002790"/>
    <x v="1"/>
    <s v="Storage"/>
    <s v="Safco Industrial Shelving"/>
    <n v="221.54999999999998"/>
    <n v="3"/>
    <n v="0"/>
    <n v="6.6465000000000174"/>
  </r>
  <r>
    <n v="261"/>
    <s v="CA-2014-163139"/>
    <x v="3"/>
    <x v="96"/>
    <d v="2014-12-04T00:00:00"/>
    <s v="Second Class"/>
    <s v="CC-12670"/>
    <s v="Craig Carreira"/>
    <x v="0"/>
    <s v="United States"/>
    <s v="New York City"/>
    <x v="15"/>
    <n v="10009"/>
    <x v="3"/>
    <s v="OFF-BI-10003460"/>
    <x v="1"/>
    <s v="Binders"/>
    <s v="Acco 3-Hole Punch"/>
    <n v="17.52"/>
    <n v="5"/>
    <n v="0.2"/>
    <n v="6.1319999999999988"/>
  </r>
  <r>
    <n v="262"/>
    <s v="US-2014-155299"/>
    <x v="3"/>
    <x v="110"/>
    <d v="2014-06-13T00:00:00"/>
    <s v="Standard Class"/>
    <s v="Dl-13600"/>
    <s v="Dorris liebe"/>
    <x v="1"/>
    <s v="United States"/>
    <s v="Pasadena"/>
    <x v="5"/>
    <n v="77506"/>
    <x v="2"/>
    <s v="OFF-AP-10002203"/>
    <x v="1"/>
    <s v="Appliances"/>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s v="Machines"/>
    <s v="Lexmark MX611dhe Monochrome Laser Printer"/>
    <n v="3059.982"/>
    <n v="3"/>
    <n v="0.4"/>
    <n v="-509.99700000000075"/>
  </r>
  <r>
    <n v="264"/>
    <s v="US-2011-106992"/>
    <x v="2"/>
    <x v="111"/>
    <d v="2011-09-21T00:00:00"/>
    <s v="Second Class"/>
    <s v="SB-20290"/>
    <s v="Sean Braxton"/>
    <x v="1"/>
    <s v="United States"/>
    <s v="Houston"/>
    <x v="5"/>
    <n v="77036"/>
    <x v="2"/>
    <s v="TEC-MA-10003353"/>
    <x v="2"/>
    <s v="Machines"/>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s v="Phones"/>
    <s v="Cisco Small Business SPA 502G VoIP phone"/>
    <n v="328.22399999999999"/>
    <n v="4"/>
    <n v="0.2"/>
    <n v="28.7196"/>
  </r>
  <r>
    <n v="266"/>
    <s v="CA-2012-155040"/>
    <x v="1"/>
    <x v="113"/>
    <d v="2012-11-15T00:00:00"/>
    <s v="Standard Class"/>
    <s v="AH-10210"/>
    <s v="Alan Hwang"/>
    <x v="0"/>
    <s v="United States"/>
    <s v="Brentwood"/>
    <x v="1"/>
    <n v="94513"/>
    <x v="1"/>
    <s v="TEC-AC-10004469"/>
    <x v="2"/>
    <s v="Accessories"/>
    <s v="Microsoft Sculpt Comfort Mouse"/>
    <n v="79.900000000000006"/>
    <n v="2"/>
    <n v="0"/>
    <n v="35.156000000000006"/>
  </r>
  <r>
    <n v="267"/>
    <s v="CA-2014-136826"/>
    <x v="3"/>
    <x v="114"/>
    <d v="2014-06-21T00:00:00"/>
    <s v="Standard Class"/>
    <s v="CB-12535"/>
    <s v="Claudia Bergmann"/>
    <x v="1"/>
    <s v="United States"/>
    <s v="Chapel Hill"/>
    <x v="3"/>
    <n v="27514"/>
    <x v="0"/>
    <s v="OFF-AR-10003602"/>
    <x v="1"/>
    <s v="Art"/>
    <s v="Quartet Omega Colored Chalk, 12/Pack"/>
    <n v="14.015999999999998"/>
    <n v="3"/>
    <n v="0.2"/>
    <n v="4.7303999999999995"/>
  </r>
  <r>
    <n v="268"/>
    <s v="CA-2013-111010"/>
    <x v="0"/>
    <x v="115"/>
    <d v="2013-01-28T00:00:00"/>
    <s v="Standard Class"/>
    <s v="PG-18895"/>
    <s v="Paul Gonzalez"/>
    <x v="0"/>
    <s v="United States"/>
    <s v="Morristown"/>
    <x v="30"/>
    <n v="7960"/>
    <x v="3"/>
    <s v="OFF-FA-10003472"/>
    <x v="1"/>
    <s v="Fasteners"/>
    <s v="Bagged Rubber Bands"/>
    <n v="7.5600000000000005"/>
    <n v="6"/>
    <n v="0"/>
    <n v="0.3024"/>
  </r>
  <r>
    <n v="269"/>
    <s v="US-2014-145366"/>
    <x v="3"/>
    <x v="34"/>
    <d v="2014-12-14T00:00:00"/>
    <s v="Standard Class"/>
    <s v="CA-12310"/>
    <s v="Christine Abelman"/>
    <x v="1"/>
    <s v="United States"/>
    <s v="Cincinnati"/>
    <x v="24"/>
    <n v="45231"/>
    <x v="3"/>
    <s v="OFF-ST-10004180"/>
    <x v="1"/>
    <s v="Storage"/>
    <s v="Safco Commercial Shelving"/>
    <n v="37.207999999999998"/>
    <n v="1"/>
    <n v="0.2"/>
    <n v="-7.4416000000000011"/>
  </r>
  <r>
    <n v="270"/>
    <s v="US-2014-145366"/>
    <x v="3"/>
    <x v="34"/>
    <d v="2014-12-14T00:00:00"/>
    <s v="Standard Class"/>
    <s v="CA-12310"/>
    <s v="Christine Abelman"/>
    <x v="1"/>
    <s v="United States"/>
    <s v="Cincinnati"/>
    <x v="24"/>
    <n v="45231"/>
    <x v="3"/>
    <s v="OFF-EN-10004386"/>
    <x v="1"/>
    <s v="Envelopes"/>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s v="Storage"/>
    <s v="Adjustable Depth Letter/Legal Cart"/>
    <n v="725.84"/>
    <n v="4"/>
    <n v="0"/>
    <n v="210.4935999999999"/>
  </r>
  <r>
    <n v="272"/>
    <s v="CA-2012-155334"/>
    <x v="1"/>
    <x v="117"/>
    <d v="2012-07-31T00:00:00"/>
    <s v="First Class"/>
    <s v="HA-14920"/>
    <s v="Helen Andreada"/>
    <x v="0"/>
    <s v="United States"/>
    <s v="San Francisco"/>
    <x v="1"/>
    <n v="94109"/>
    <x v="1"/>
    <s v="TEC-AC-10003628"/>
    <x v="2"/>
    <s v="Accessories"/>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s v="Furnishings"/>
    <s v="Regeneration Desk Collection"/>
    <n v="5.28"/>
    <n v="3"/>
    <n v="0"/>
    <n v="2.3232000000000004"/>
  </r>
  <r>
    <n v="274"/>
    <s v="CA-2012-155334"/>
    <x v="1"/>
    <x v="117"/>
    <d v="2012-07-31T00:00:00"/>
    <s v="First Class"/>
    <s v="HA-14920"/>
    <s v="Helen Andreada"/>
    <x v="0"/>
    <s v="United States"/>
    <s v="San Francisco"/>
    <x v="1"/>
    <n v="94109"/>
    <x v="1"/>
    <s v="OFF-BI-10002557"/>
    <x v="1"/>
    <s v="Binders"/>
    <s v="Presstex Flexible Ring Binders"/>
    <n v="10.92"/>
    <n v="3"/>
    <n v="0.2"/>
    <n v="4.0949999999999989"/>
  </r>
  <r>
    <n v="275"/>
    <s v="CA-2014-118136"/>
    <x v="3"/>
    <x v="118"/>
    <d v="2014-09-18T00:00:00"/>
    <s v="First Class"/>
    <s v="BB-10990"/>
    <s v="Barry Blumstein"/>
    <x v="1"/>
    <s v="United States"/>
    <s v="Inglewood"/>
    <x v="1"/>
    <n v="90301"/>
    <x v="1"/>
    <s v="OFF-PA-10002615"/>
    <x v="1"/>
    <s v="Paper"/>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s v="Art"/>
    <s v="Newell 330"/>
    <n v="5.98"/>
    <n v="1"/>
    <n v="0"/>
    <n v="1.5548000000000002"/>
  </r>
  <r>
    <n v="277"/>
    <s v="CA-2014-132976"/>
    <x v="3"/>
    <x v="119"/>
    <d v="2014-10-18T00:00:00"/>
    <s v="Standard Class"/>
    <s v="AG-10495"/>
    <s v="Andrew Gjertsen"/>
    <x v="1"/>
    <s v="United States"/>
    <s v="Philadelphia"/>
    <x v="9"/>
    <n v="19140"/>
    <x v="3"/>
    <s v="OFF-PA-10000673"/>
    <x v="1"/>
    <s v="Paper"/>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s v="Paper"/>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s v="Storage"/>
    <s v="Eldon Simplefile Box Office"/>
    <n v="59.712000000000003"/>
    <n v="6"/>
    <n v="0.2"/>
    <n v="5.9711999999999996"/>
  </r>
  <r>
    <n v="280"/>
    <s v="CA-2014-132976"/>
    <x v="3"/>
    <x v="119"/>
    <d v="2014-10-18T00:00:00"/>
    <s v="Standard Class"/>
    <s v="AG-10495"/>
    <s v="Andrew Gjertsen"/>
    <x v="1"/>
    <s v="United States"/>
    <s v="Philadelphia"/>
    <x v="9"/>
    <n v="19140"/>
    <x v="3"/>
    <s v="OFF-LA-10002043"/>
    <x v="1"/>
    <s v="Labels"/>
    <s v="Avery 489"/>
    <n v="24.839999999999996"/>
    <n v="3"/>
    <n v="0.2"/>
    <n v="8.6940000000000008"/>
  </r>
  <r>
    <n v="281"/>
    <s v="US-2012-161991"/>
    <x v="1"/>
    <x v="120"/>
    <d v="2012-09-28T00:00:00"/>
    <s v="Second Class"/>
    <s v="SC-20725"/>
    <s v="Steven Cartwright"/>
    <x v="0"/>
    <s v="United States"/>
    <s v="Houston"/>
    <x v="5"/>
    <n v="77070"/>
    <x v="2"/>
    <s v="OFF-BI-10004967"/>
    <x v="1"/>
    <s v="Binders"/>
    <s v="Round Ring Binders"/>
    <n v="2.0799999999999996"/>
    <n v="5"/>
    <n v="0.8"/>
    <n v="-3.4320000000000004"/>
  </r>
  <r>
    <n v="282"/>
    <s v="US-2012-161991"/>
    <x v="1"/>
    <x v="120"/>
    <d v="2012-09-28T00:00:00"/>
    <s v="Second Class"/>
    <s v="SC-20725"/>
    <s v="Steven Cartwright"/>
    <x v="0"/>
    <s v="United States"/>
    <s v="Houston"/>
    <x v="5"/>
    <n v="77070"/>
    <x v="2"/>
    <s v="TEC-PH-10001760"/>
    <x v="2"/>
    <s v="Phones"/>
    <s v="Bose SoundLink Bluetooth Speaker"/>
    <n v="1114.4000000000001"/>
    <n v="7"/>
    <n v="0.2"/>
    <n v="376.11"/>
  </r>
  <r>
    <n v="283"/>
    <s v="CA-2012-130890"/>
    <x v="1"/>
    <x v="121"/>
    <d v="2012-11-06T00:00:00"/>
    <s v="Standard Class"/>
    <s v="JO-15280"/>
    <s v="Jas O'Carroll"/>
    <x v="0"/>
    <s v="United States"/>
    <s v="Los Angeles"/>
    <x v="1"/>
    <n v="90004"/>
    <x v="1"/>
    <s v="FUR-TA-10002903"/>
    <x v="0"/>
    <s v="Tables"/>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s v="Paper"/>
    <s v="Staples"/>
    <n v="141.76"/>
    <n v="5"/>
    <n v="0.2"/>
    <n v="47.843999999999994"/>
  </r>
  <r>
    <n v="285"/>
    <s v="CA-2012-130883"/>
    <x v="1"/>
    <x v="120"/>
    <d v="2012-10-02T00:00:00"/>
    <s v="Standard Class"/>
    <s v="TB-21520"/>
    <s v="Tracy Blumstein"/>
    <x v="0"/>
    <s v="United States"/>
    <s v="Portland"/>
    <x v="21"/>
    <n v="97206"/>
    <x v="1"/>
    <s v="TEC-AC-10001956"/>
    <x v="2"/>
    <s v="Accessories"/>
    <s v="Microsoft Arc Touch Mouse"/>
    <n v="239.80000000000004"/>
    <n v="5"/>
    <n v="0.2"/>
    <n v="47.959999999999987"/>
  </r>
  <r>
    <n v="286"/>
    <s v="CA-2012-130883"/>
    <x v="1"/>
    <x v="120"/>
    <d v="2012-10-02T00:00:00"/>
    <s v="Standard Class"/>
    <s v="TB-21520"/>
    <s v="Tracy Blumstein"/>
    <x v="0"/>
    <s v="United States"/>
    <s v="Portland"/>
    <x v="21"/>
    <n v="97206"/>
    <x v="1"/>
    <s v="OFF-PA-10004100"/>
    <x v="1"/>
    <s v="Paper"/>
    <s v="Xerox 216"/>
    <n v="31.104000000000006"/>
    <n v="6"/>
    <n v="0.2"/>
    <n v="10.8864"/>
  </r>
  <r>
    <n v="287"/>
    <s v="CA-2013-112697"/>
    <x v="0"/>
    <x v="122"/>
    <d v="2013-12-21T00:00:00"/>
    <s v="Second Class"/>
    <s v="AH-10195"/>
    <s v="Alan Haines"/>
    <x v="1"/>
    <s v="United States"/>
    <s v="Tamarac"/>
    <x v="2"/>
    <n v="33319"/>
    <x v="0"/>
    <s v="OFF-BI-10000778"/>
    <x v="1"/>
    <s v="Binders"/>
    <s v="GBC VeloBinder Electric Binding Machine"/>
    <n v="254.05800000000002"/>
    <n v="7"/>
    <n v="0.7"/>
    <n v="-169.3719999999999"/>
  </r>
  <r>
    <n v="288"/>
    <s v="CA-2013-112697"/>
    <x v="0"/>
    <x v="122"/>
    <d v="2013-12-21T00:00:00"/>
    <s v="Second Class"/>
    <s v="AH-10195"/>
    <s v="Alan Haines"/>
    <x v="1"/>
    <s v="United States"/>
    <s v="Tamarac"/>
    <x v="2"/>
    <n v="33319"/>
    <x v="0"/>
    <s v="OFF-AP-10002684"/>
    <x v="1"/>
    <s v="Appliances"/>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s v="Supplies"/>
    <s v="Premier Automatic Letter Opener"/>
    <n v="961.48000000000013"/>
    <n v="5"/>
    <n v="0.2"/>
    <n v="-204.31449999999995"/>
  </r>
  <r>
    <n v="290"/>
    <s v="CA-2013-110772"/>
    <x v="0"/>
    <x v="73"/>
    <d v="2013-11-25T00:00:00"/>
    <s v="Second Class"/>
    <s v="NZ-18565"/>
    <s v="Nick Zandusky"/>
    <x v="2"/>
    <s v="United States"/>
    <s v="Columbus"/>
    <x v="24"/>
    <n v="43229"/>
    <x v="3"/>
    <s v="OFF-FA-10002983"/>
    <x v="1"/>
    <s v="Fasteners"/>
    <s v="Advantus SlideClip Paper Clips"/>
    <n v="19.096"/>
    <n v="7"/>
    <n v="0.2"/>
    <n v="6.6835999999999993"/>
  </r>
  <r>
    <n v="291"/>
    <s v="CA-2013-110772"/>
    <x v="0"/>
    <x v="73"/>
    <d v="2013-11-25T00:00:00"/>
    <s v="Second Class"/>
    <s v="NZ-18565"/>
    <s v="Nick Zandusky"/>
    <x v="2"/>
    <s v="United States"/>
    <s v="Columbus"/>
    <x v="24"/>
    <n v="43229"/>
    <x v="3"/>
    <s v="OFF-LA-10004689"/>
    <x v="1"/>
    <s v="Labels"/>
    <s v="Avery 512"/>
    <n v="18.496000000000002"/>
    <n v="8"/>
    <n v="0.2"/>
    <n v="6.2423999999999999"/>
  </r>
  <r>
    <n v="292"/>
    <s v="CA-2013-110772"/>
    <x v="0"/>
    <x v="73"/>
    <d v="2013-11-25T00:00:00"/>
    <s v="Second Class"/>
    <s v="NZ-18565"/>
    <s v="Nick Zandusky"/>
    <x v="2"/>
    <s v="United States"/>
    <s v="Columbus"/>
    <x v="24"/>
    <n v="43229"/>
    <x v="3"/>
    <s v="TEC-AC-10002001"/>
    <x v="2"/>
    <s v="Accessories"/>
    <s v="Logitech Wireless Gaming Headset G930"/>
    <n v="255.98400000000004"/>
    <n v="2"/>
    <n v="0.2"/>
    <n v="54.396600000000007"/>
  </r>
  <r>
    <n v="293"/>
    <s v="CA-2013-110772"/>
    <x v="0"/>
    <x v="73"/>
    <d v="2013-11-25T00:00:00"/>
    <s v="Second Class"/>
    <s v="NZ-18565"/>
    <s v="Nick Zandusky"/>
    <x v="2"/>
    <s v="United States"/>
    <s v="Columbus"/>
    <x v="24"/>
    <n v="43229"/>
    <x v="3"/>
    <s v="FUR-BO-10004709"/>
    <x v="0"/>
    <s v="Bookcases"/>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s v="Furnishings"/>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s v="Chairs"/>
    <s v="Global Deluxe Office Fabric Chairs"/>
    <n v="230.35200000000003"/>
    <n v="3"/>
    <n v="0.2"/>
    <n v="20.155800000000013"/>
  </r>
  <r>
    <n v="296"/>
    <s v="CA-2011-111451"/>
    <x v="2"/>
    <x v="58"/>
    <d v="2011-12-28T00:00:00"/>
    <s v="First Class"/>
    <s v="KL-16555"/>
    <s v="Kelly Lampkin"/>
    <x v="1"/>
    <s v="United States"/>
    <s v="Colorado Springs"/>
    <x v="22"/>
    <n v="80906"/>
    <x v="1"/>
    <s v="FUR-FU-10002918"/>
    <x v="0"/>
    <s v="Furnishings"/>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s v="Binders"/>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s v="Fasteners"/>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s v="Paper"/>
    <s v="Xerox 223"/>
    <n v="32.400000000000006"/>
    <n v="5"/>
    <n v="0"/>
    <n v="15.552000000000001"/>
  </r>
  <r>
    <n v="300"/>
    <s v="CA-2013-142545"/>
    <x v="0"/>
    <x v="99"/>
    <d v="2013-11-04T00:00:00"/>
    <s v="Standard Class"/>
    <s v="JD-15895"/>
    <s v="Jonathan Doherty"/>
    <x v="1"/>
    <s v="United States"/>
    <s v="Belleville"/>
    <x v="30"/>
    <n v="7109"/>
    <x v="3"/>
    <s v="OFF-ST-10002756"/>
    <x v="1"/>
    <s v="Storage"/>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s v="Paper"/>
    <s v="Xerox 1939"/>
    <n v="56.91"/>
    <n v="3"/>
    <n v="0"/>
    <n v="27.316799999999997"/>
  </r>
  <r>
    <n v="302"/>
    <s v="CA-2013-142545"/>
    <x v="0"/>
    <x v="99"/>
    <d v="2013-11-04T00:00:00"/>
    <s v="Standard Class"/>
    <s v="JD-15895"/>
    <s v="Jonathan Doherty"/>
    <x v="1"/>
    <s v="United States"/>
    <s v="Belleville"/>
    <x v="30"/>
    <n v="7109"/>
    <x v="3"/>
    <s v="FUR-FU-10001861"/>
    <x v="0"/>
    <s v="Furnishings"/>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s v="Binders"/>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s v="Tables"/>
    <s v="BPI Conference Tables"/>
    <n v="219.07500000000002"/>
    <n v="3"/>
    <n v="0.5"/>
    <n v="-131.44500000000005"/>
  </r>
  <r>
    <n v="305"/>
    <s v="CA-2012-144253"/>
    <x v="1"/>
    <x v="124"/>
    <d v="2012-05-09T00:00:00"/>
    <s v="Second Class"/>
    <s v="AS-10225"/>
    <s v="Alan Schoenberger"/>
    <x v="1"/>
    <s v="United States"/>
    <s v="New York City"/>
    <x v="15"/>
    <n v="10024"/>
    <x v="3"/>
    <s v="FUR-FU-10002671"/>
    <x v="0"/>
    <s v="Furnishings"/>
    <s v="Electrix 20W Halogen Replacement Bulb for Zoom-In Desk Lamp"/>
    <n v="26.8"/>
    <n v="2"/>
    <n v="0"/>
    <n v="12.863999999999999"/>
  </r>
  <r>
    <n v="306"/>
    <s v="CA-2011-130960"/>
    <x v="2"/>
    <x v="125"/>
    <d v="2012-01-04T00:00:00"/>
    <s v="Standard Class"/>
    <s v="KB-16600"/>
    <s v="Ken Brennan"/>
    <x v="1"/>
    <s v="United States"/>
    <s v="Taylor"/>
    <x v="12"/>
    <n v="48180"/>
    <x v="2"/>
    <s v="OFF-AR-10003651"/>
    <x v="1"/>
    <s v="Art"/>
    <s v="Newell 350"/>
    <n v="9.84"/>
    <n v="3"/>
    <n v="0"/>
    <n v="2.8535999999999988"/>
  </r>
  <r>
    <n v="307"/>
    <s v="CA-2011-111003"/>
    <x v="2"/>
    <x v="106"/>
    <d v="2011-06-06T00:00:00"/>
    <s v="Standard Class"/>
    <s v="CR-12625"/>
    <s v="Corey Roper"/>
    <x v="2"/>
    <s v="United States"/>
    <s v="Lakewood"/>
    <x v="30"/>
    <n v="8701"/>
    <x v="3"/>
    <s v="OFF-BI-10001072"/>
    <x v="1"/>
    <s v="Binders"/>
    <s v="GBC Clear Cover, 8-1/2 x 11, unpunched, 25 covers per pack"/>
    <n v="45.480000000000004"/>
    <n v="3"/>
    <n v="0"/>
    <n v="20.9208"/>
  </r>
  <r>
    <n v="308"/>
    <s v="CA-2011-111003"/>
    <x v="2"/>
    <x v="106"/>
    <d v="2011-06-06T00:00:00"/>
    <s v="Standard Class"/>
    <s v="CR-12625"/>
    <s v="Corey Roper"/>
    <x v="2"/>
    <s v="United States"/>
    <s v="Lakewood"/>
    <x v="30"/>
    <n v="8701"/>
    <x v="3"/>
    <s v="OFF-AR-10002135"/>
    <x v="1"/>
    <s v="Art"/>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s v="Art"/>
    <s v="Faber Castell Col-Erase Pencils"/>
    <n v="4.8899999999999997"/>
    <n v="1"/>
    <n v="0"/>
    <n v="2.0049000000000001"/>
  </r>
  <r>
    <n v="310"/>
    <s v="CA-2013-142902"/>
    <x v="0"/>
    <x v="126"/>
    <d v="2013-09-15T00:00:00"/>
    <s v="Second Class"/>
    <s v="BP-11185"/>
    <s v="Ben Peterman"/>
    <x v="1"/>
    <s v="United States"/>
    <s v="Arvada"/>
    <x v="22"/>
    <n v="80004"/>
    <x v="1"/>
    <s v="FUR-FU-10001918"/>
    <x v="0"/>
    <s v="Furnishings"/>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s v="Chairs"/>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s v="Furnishings"/>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s v="Labels"/>
    <s v="Avery 509"/>
    <n v="6.2640000000000002"/>
    <n v="3"/>
    <n v="0.2"/>
    <n v="2.0358000000000001"/>
  </r>
  <r>
    <n v="314"/>
    <s v="CA-2011-120887"/>
    <x v="2"/>
    <x v="127"/>
    <d v="2011-10-03T00:00:00"/>
    <s v="Standard Class"/>
    <s v="TS-21205"/>
    <s v="Thomas Seio"/>
    <x v="1"/>
    <s v="United States"/>
    <s v="Hackensack"/>
    <x v="30"/>
    <n v="7601"/>
    <x v="3"/>
    <s v="FUR-FU-10001588"/>
    <x v="0"/>
    <s v="Furnishings"/>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s v="Phones"/>
    <s v="AT&amp;T 1070 Corded Phone"/>
    <n v="178.38400000000001"/>
    <n v="2"/>
    <n v="0.2"/>
    <n v="22.297999999999973"/>
  </r>
  <r>
    <n v="316"/>
    <s v="CA-2011-167850"/>
    <x v="2"/>
    <x v="128"/>
    <d v="2011-08-16T00:00:00"/>
    <s v="Standard Class"/>
    <s v="AG-10525"/>
    <s v="Andy Gerbode"/>
    <x v="1"/>
    <s v="United States"/>
    <s v="Saint Petersburg"/>
    <x v="2"/>
    <n v="33710"/>
    <x v="0"/>
    <s v="OFF-PA-10001937"/>
    <x v="1"/>
    <s v="Paper"/>
    <s v="Xerox 21"/>
    <n v="15.552000000000003"/>
    <n v="3"/>
    <n v="0.2"/>
    <n v="5.4432"/>
  </r>
  <r>
    <n v="317"/>
    <s v="CA-2011-164259"/>
    <x v="2"/>
    <x v="129"/>
    <d v="2011-12-30T00:00:00"/>
    <s v="First Class"/>
    <s v="SP-20860"/>
    <s v="Sung Pak"/>
    <x v="1"/>
    <s v="United States"/>
    <s v="Philadelphia"/>
    <x v="9"/>
    <n v="19143"/>
    <x v="3"/>
    <s v="OFF-AR-10003373"/>
    <x v="1"/>
    <s v="Art"/>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s v="Chairs"/>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s v="Machines"/>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s v="Phones"/>
    <s v="Panasonic Kx-TS550"/>
    <n v="275.94"/>
    <n v="6"/>
    <n v="0"/>
    <n v="80.022599999999997"/>
  </r>
  <r>
    <n v="321"/>
    <s v="CA-2011-164973"/>
    <x v="2"/>
    <x v="130"/>
    <d v="2011-11-09T00:00:00"/>
    <s v="Standard Class"/>
    <s v="NM-18445"/>
    <s v="Nathan Mautz"/>
    <x v="2"/>
    <s v="United States"/>
    <s v="New York City"/>
    <x v="15"/>
    <n v="10024"/>
    <x v="3"/>
    <s v="TEC-AC-10000892"/>
    <x v="2"/>
    <s v="Accessories"/>
    <s v="NETGEAR N750 Dual Band Wi-Fi Gigabit Router"/>
    <n v="360"/>
    <n v="4"/>
    <n v="0"/>
    <n v="129.6"/>
  </r>
  <r>
    <n v="322"/>
    <s v="CA-2011-164973"/>
    <x v="2"/>
    <x v="130"/>
    <d v="2011-11-09T00:00:00"/>
    <s v="Standard Class"/>
    <s v="NM-18445"/>
    <s v="Nathan Mautz"/>
    <x v="2"/>
    <s v="United States"/>
    <s v="New York City"/>
    <x v="15"/>
    <n v="10024"/>
    <x v="3"/>
    <s v="OFF-ST-10002974"/>
    <x v="1"/>
    <s v="Storage"/>
    <s v="Trav-L-File Heavy-Duty Shuttle II, Black"/>
    <n v="43.57"/>
    <n v="1"/>
    <n v="0"/>
    <n v="13.070999999999998"/>
  </r>
  <r>
    <n v="323"/>
    <s v="CA-2011-156601"/>
    <x v="2"/>
    <x v="111"/>
    <d v="2011-09-24T00:00:00"/>
    <s v="Standard Class"/>
    <s v="FA-14230"/>
    <s v="Frank Atkinson"/>
    <x v="1"/>
    <s v="United States"/>
    <s v="Long Beach"/>
    <x v="1"/>
    <n v="90805"/>
    <x v="1"/>
    <s v="OFF-FA-10000624"/>
    <x v="1"/>
    <s v="Fasteners"/>
    <s v="OIC Binder Clips"/>
    <n v="7.16"/>
    <n v="2"/>
    <n v="0"/>
    <n v="3.58"/>
  </r>
  <r>
    <n v="324"/>
    <s v="CA-2013-162138"/>
    <x v="0"/>
    <x v="131"/>
    <d v="2013-04-28T00:00:00"/>
    <s v="Standard Class"/>
    <s v="GK-14620"/>
    <s v="Grace Kelly"/>
    <x v="1"/>
    <s v="United States"/>
    <s v="Hesperia"/>
    <x v="1"/>
    <n v="92345"/>
    <x v="1"/>
    <s v="OFF-BI-10004593"/>
    <x v="1"/>
    <s v="Binders"/>
    <s v="Ibico Laser Imprintable Binding System Covers"/>
    <n v="251.52"/>
    <n v="6"/>
    <n v="0.2"/>
    <n v="81.744"/>
  </r>
  <r>
    <n v="325"/>
    <s v="CA-2013-162138"/>
    <x v="0"/>
    <x v="131"/>
    <d v="2013-04-28T00:00:00"/>
    <s v="Standard Class"/>
    <s v="GK-14620"/>
    <s v="Grace Kelly"/>
    <x v="1"/>
    <s v="United States"/>
    <s v="Hesperia"/>
    <x v="1"/>
    <n v="92345"/>
    <x v="1"/>
    <s v="TEC-AC-10001908"/>
    <x v="2"/>
    <s v="Accessories"/>
    <s v="Logitech Wireless Headset h800"/>
    <n v="99.99"/>
    <n v="1"/>
    <n v="0"/>
    <n v="34.996499999999997"/>
  </r>
  <r>
    <n v="326"/>
    <s v="CA-2014-153339"/>
    <x v="3"/>
    <x v="132"/>
    <d v="2014-11-06T00:00:00"/>
    <s v="Second Class"/>
    <s v="DJ-13510"/>
    <s v="Don Jones"/>
    <x v="1"/>
    <s v="United States"/>
    <s v="Murfreesboro"/>
    <x v="18"/>
    <n v="37130"/>
    <x v="0"/>
    <s v="FUR-FU-10001967"/>
    <x v="0"/>
    <s v="Furnishings"/>
    <s v="Telescoping Adjustable Floor Lamp"/>
    <n v="15.991999999999999"/>
    <n v="1"/>
    <n v="0.2"/>
    <n v="0.99949999999999894"/>
  </r>
  <r>
    <n v="327"/>
    <s v="US-2013-141544"/>
    <x v="0"/>
    <x v="133"/>
    <d v="2013-09-02T00:00:00"/>
    <s v="First Class"/>
    <s v="PO-18850"/>
    <s v="Patrick O'Brill"/>
    <x v="0"/>
    <s v="United States"/>
    <s v="Philadelphia"/>
    <x v="9"/>
    <n v="19143"/>
    <x v="3"/>
    <s v="TEC-PH-10003645"/>
    <x v="2"/>
    <s v="Phones"/>
    <s v="Aastra 57i VoIP phone"/>
    <n v="290.89800000000002"/>
    <n v="3"/>
    <n v="0.4"/>
    <n v="-67.876199999999997"/>
  </r>
  <r>
    <n v="328"/>
    <s v="US-2013-141544"/>
    <x v="0"/>
    <x v="133"/>
    <d v="2013-09-02T00:00:00"/>
    <s v="First Class"/>
    <s v="PO-18850"/>
    <s v="Patrick O'Brill"/>
    <x v="0"/>
    <s v="United States"/>
    <s v="Philadelphia"/>
    <x v="9"/>
    <n v="19143"/>
    <x v="3"/>
    <s v="OFF-ST-10000675"/>
    <x v="1"/>
    <s v="Storage"/>
    <s v="File Shuttle II and Handi-File, Black"/>
    <n v="54.224000000000004"/>
    <n v="2"/>
    <n v="0.2"/>
    <n v="3.3889999999999993"/>
  </r>
  <r>
    <n v="329"/>
    <s v="US-2013-141544"/>
    <x v="0"/>
    <x v="133"/>
    <d v="2013-09-02T00:00:00"/>
    <s v="First Class"/>
    <s v="PO-18850"/>
    <s v="Patrick O'Brill"/>
    <x v="0"/>
    <s v="United States"/>
    <s v="Philadelphia"/>
    <x v="9"/>
    <n v="19143"/>
    <x v="3"/>
    <s v="FUR-CH-10003312"/>
    <x v="0"/>
    <s v="Chairs"/>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s v="Labels"/>
    <s v="Round Specialty Laser Printer Labels"/>
    <n v="100.24000000000001"/>
    <n v="10"/>
    <n v="0.2"/>
    <n v="33.830999999999989"/>
  </r>
  <r>
    <n v="331"/>
    <s v="US-2013-141544"/>
    <x v="0"/>
    <x v="133"/>
    <d v="2013-09-02T00:00:00"/>
    <s v="First Class"/>
    <s v="PO-18850"/>
    <s v="Patrick O'Brill"/>
    <x v="0"/>
    <s v="United States"/>
    <s v="Philadelphia"/>
    <x v="9"/>
    <n v="19143"/>
    <x v="3"/>
    <s v="OFF-BI-10001524"/>
    <x v="1"/>
    <s v="Binders"/>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s v="Phones"/>
    <s v="AT&amp;T 841000 Phone"/>
    <n v="82.8"/>
    <n v="2"/>
    <n v="0.4"/>
    <n v="-20.700000000000003"/>
  </r>
  <r>
    <n v="333"/>
    <s v="US-2013-150147"/>
    <x v="0"/>
    <x v="134"/>
    <d v="2013-04-30T00:00:00"/>
    <s v="Second Class"/>
    <s v="JL-15850"/>
    <s v="John Lucas"/>
    <x v="0"/>
    <s v="United States"/>
    <s v="Philadelphia"/>
    <x v="9"/>
    <n v="19134"/>
    <x v="3"/>
    <s v="OFF-BI-10001153"/>
    <x v="1"/>
    <s v="Binders"/>
    <s v="Ibico Recycled Grain-Textured Covers"/>
    <n v="20.724000000000004"/>
    <n v="2"/>
    <n v="0.7"/>
    <n v="-13.815999999999995"/>
  </r>
  <r>
    <n v="334"/>
    <s v="US-2013-150147"/>
    <x v="0"/>
    <x v="134"/>
    <d v="2013-04-30T00:00:00"/>
    <s v="Second Class"/>
    <s v="JL-15850"/>
    <s v="John Lucas"/>
    <x v="0"/>
    <s v="United States"/>
    <s v="Philadelphia"/>
    <x v="9"/>
    <n v="19134"/>
    <x v="3"/>
    <s v="OFF-BI-10001982"/>
    <x v="1"/>
    <s v="Binders"/>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s v="Binders"/>
    <s v="Storex Dura Pro Binders"/>
    <n v="4.7520000000000007"/>
    <n v="1"/>
    <n v="0.2"/>
    <n v="1.6037999999999997"/>
  </r>
  <r>
    <n v="336"/>
    <s v="CA-2012-137946"/>
    <x v="1"/>
    <x v="135"/>
    <d v="2012-09-04T00:00:00"/>
    <s v="Second Class"/>
    <s v="DB-13615"/>
    <s v="Doug Bickford"/>
    <x v="0"/>
    <s v="United States"/>
    <s v="Los Angeles"/>
    <x v="1"/>
    <n v="90045"/>
    <x v="1"/>
    <s v="TEC-CO-10001449"/>
    <x v="2"/>
    <s v="Copiers"/>
    <s v="Hewlett Packard LaserJet 3310 Copier"/>
    <n v="959.98400000000004"/>
    <n v="2"/>
    <n v="0.2"/>
    <n v="335.99440000000004"/>
  </r>
  <r>
    <n v="337"/>
    <s v="CA-2012-137946"/>
    <x v="1"/>
    <x v="135"/>
    <d v="2012-09-04T00:00:00"/>
    <s v="Second Class"/>
    <s v="DB-13615"/>
    <s v="Doug Bickford"/>
    <x v="0"/>
    <s v="United States"/>
    <s v="Los Angeles"/>
    <x v="1"/>
    <n v="90045"/>
    <x v="1"/>
    <s v="OFF-BI-10004140"/>
    <x v="1"/>
    <s v="Binders"/>
    <s v="Avery Non-Stick Binders"/>
    <n v="14.368000000000002"/>
    <n v="4"/>
    <n v="0.2"/>
    <n v="4.4899999999999984"/>
  </r>
  <r>
    <n v="338"/>
    <s v="CA-2011-129924"/>
    <x v="2"/>
    <x v="136"/>
    <d v="2011-07-17T00:00:00"/>
    <s v="Standard Class"/>
    <s v="AC-10420"/>
    <s v="Alyssa Crouse"/>
    <x v="1"/>
    <s v="United States"/>
    <s v="San Francisco"/>
    <x v="1"/>
    <n v="94122"/>
    <x v="1"/>
    <s v="OFF-BI-10003314"/>
    <x v="1"/>
    <s v="Binders"/>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s v="Tables"/>
    <s v="Hon 5100 Series Wood Tables"/>
    <n v="698.35200000000009"/>
    <n v="3"/>
    <n v="0.2"/>
    <n v="-17.458800000000053"/>
  </r>
  <r>
    <n v="340"/>
    <s v="CA-2012-128167"/>
    <x v="1"/>
    <x v="137"/>
    <d v="2012-06-26T00:00:00"/>
    <s v="Second Class"/>
    <s v="KL-16645"/>
    <s v="Ken Lonsdale"/>
    <x v="0"/>
    <s v="United States"/>
    <s v="Layton"/>
    <x v="7"/>
    <n v="84041"/>
    <x v="1"/>
    <s v="OFF-FA-10000490"/>
    <x v="1"/>
    <s v="Fasteners"/>
    <s v="OIC Binder Clips, Mini, 1/4&quot; Capacity, Black"/>
    <n v="4.96"/>
    <n v="4"/>
    <n v="0"/>
    <n v="2.3311999999999999"/>
  </r>
  <r>
    <n v="341"/>
    <s v="CA-2011-122336"/>
    <x v="2"/>
    <x v="138"/>
    <d v="2011-04-17T00:00:00"/>
    <s v="Second Class"/>
    <s v="JD-15895"/>
    <s v="Jonathan Doherty"/>
    <x v="1"/>
    <s v="United States"/>
    <s v="Philadelphia"/>
    <x v="9"/>
    <n v="19140"/>
    <x v="3"/>
    <s v="OFF-AR-10000122"/>
    <x v="1"/>
    <s v="Art"/>
    <s v="Newell 314"/>
    <n v="17.856000000000002"/>
    <n v="4"/>
    <n v="0.2"/>
    <n v="1.1159999999999979"/>
  </r>
  <r>
    <n v="342"/>
    <s v="CA-2011-122336"/>
    <x v="2"/>
    <x v="138"/>
    <d v="2011-04-17T00:00:00"/>
    <s v="Second Class"/>
    <s v="JD-15895"/>
    <s v="Jonathan Doherty"/>
    <x v="1"/>
    <s v="United States"/>
    <s v="Philadelphia"/>
    <x v="9"/>
    <n v="19140"/>
    <x v="3"/>
    <s v="OFF-BI-10003656"/>
    <x v="1"/>
    <s v="Binders"/>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s v="Fasteners"/>
    <s v="Staples"/>
    <n v="30.991999999999997"/>
    <n v="13"/>
    <n v="0.2"/>
    <n v="10.072399999999996"/>
  </r>
  <r>
    <n v="344"/>
    <s v="CA-2011-122336"/>
    <x v="2"/>
    <x v="138"/>
    <d v="2011-04-17T00:00:00"/>
    <s v="Second Class"/>
    <s v="JD-15895"/>
    <s v="Jonathan Doherty"/>
    <x v="1"/>
    <s v="United States"/>
    <s v="Philadelphia"/>
    <x v="9"/>
    <n v="19140"/>
    <x v="3"/>
    <s v="TEC-PH-10000702"/>
    <x v="2"/>
    <s v="Phones"/>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s v="Storage"/>
    <s v="Fellowes Super Stor/Drawer"/>
    <n v="88.800000000000011"/>
    <n v="4"/>
    <n v="0.2"/>
    <n v="-2.2200000000000131"/>
  </r>
  <r>
    <n v="346"/>
    <s v="CA-2014-169901"/>
    <x v="3"/>
    <x v="140"/>
    <d v="2014-06-20T00:00:00"/>
    <s v="Standard Class"/>
    <s v="CC-12550"/>
    <s v="Clay Cheatham"/>
    <x v="0"/>
    <s v="United States"/>
    <s v="San Francisco"/>
    <x v="1"/>
    <n v="94122"/>
    <x v="1"/>
    <s v="TEC-PH-10002293"/>
    <x v="2"/>
    <s v="Phones"/>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s v="Art"/>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s v="Paper"/>
    <s v="Staples"/>
    <n v="24.56"/>
    <n v="2"/>
    <n v="0"/>
    <n v="11.543199999999999"/>
  </r>
  <r>
    <n v="349"/>
    <s v="CA-2014-134306"/>
    <x v="3"/>
    <x v="141"/>
    <d v="2014-07-13T00:00:00"/>
    <s v="Standard Class"/>
    <s v="TD-20995"/>
    <s v="Tamara Dahlen"/>
    <x v="0"/>
    <s v="United States"/>
    <s v="Lowell"/>
    <x v="31"/>
    <n v="1852"/>
    <x v="3"/>
    <s v="OFF-AR-10001374"/>
    <x v="1"/>
    <s v="Art"/>
    <s v="BIC Brite Liner Highlighters, Chisel Tip"/>
    <n v="12.96"/>
    <n v="2"/>
    <n v="0"/>
    <n v="4.1471999999999998"/>
  </r>
  <r>
    <n v="350"/>
    <s v="CA-2013-129714"/>
    <x v="0"/>
    <x v="142"/>
    <d v="2013-09-04T00:00:00"/>
    <s v="First Class"/>
    <s v="AB-10060"/>
    <s v="Adam Bellavance"/>
    <x v="2"/>
    <s v="United States"/>
    <s v="New York City"/>
    <x v="15"/>
    <n v="10009"/>
    <x v="3"/>
    <s v="TEC-AC-10000290"/>
    <x v="2"/>
    <s v="Accessories"/>
    <s v="Sabrent 4-Port USB 2.0 Hub"/>
    <n v="6.79"/>
    <n v="1"/>
    <n v="0"/>
    <n v="2.3086000000000002"/>
  </r>
  <r>
    <n v="351"/>
    <s v="CA-2013-129714"/>
    <x v="0"/>
    <x v="142"/>
    <d v="2013-09-04T00:00:00"/>
    <s v="First Class"/>
    <s v="AB-10060"/>
    <s v="Adam Bellavance"/>
    <x v="2"/>
    <s v="United States"/>
    <s v="New York City"/>
    <x v="15"/>
    <n v="10009"/>
    <x v="3"/>
    <s v="OFF-PA-10001970"/>
    <x v="1"/>
    <s v="Paper"/>
    <s v="Xerox 1881"/>
    <n v="24.56"/>
    <n v="2"/>
    <n v="0"/>
    <n v="11.543199999999999"/>
  </r>
  <r>
    <n v="352"/>
    <s v="CA-2013-129714"/>
    <x v="0"/>
    <x v="142"/>
    <d v="2013-09-04T00:00:00"/>
    <s v="First Class"/>
    <s v="AB-10060"/>
    <s v="Adam Bellavance"/>
    <x v="2"/>
    <s v="United States"/>
    <s v="New York City"/>
    <x v="15"/>
    <n v="10009"/>
    <x v="3"/>
    <s v="OFF-BI-10002160"/>
    <x v="1"/>
    <s v="Binders"/>
    <s v="Acco Hanging Data Binders"/>
    <n v="3.048"/>
    <n v="1"/>
    <n v="0.2"/>
    <n v="1.0668"/>
  </r>
  <r>
    <n v="353"/>
    <s v="CA-2013-129714"/>
    <x v="0"/>
    <x v="142"/>
    <d v="2013-09-04T00:00:00"/>
    <s v="First Class"/>
    <s v="AB-10060"/>
    <s v="Adam Bellavance"/>
    <x v="2"/>
    <s v="United States"/>
    <s v="New York City"/>
    <x v="15"/>
    <n v="10009"/>
    <x v="3"/>
    <s v="OFF-PA-10001970"/>
    <x v="1"/>
    <s v="Paper"/>
    <s v="Xerox 1881"/>
    <n v="49.12"/>
    <n v="4"/>
    <n v="0"/>
    <n v="23.086399999999998"/>
  </r>
  <r>
    <n v="354"/>
    <s v="CA-2013-129714"/>
    <x v="0"/>
    <x v="142"/>
    <d v="2013-09-04T00:00:00"/>
    <s v="First Class"/>
    <s v="AB-10060"/>
    <s v="Adam Bellavance"/>
    <x v="2"/>
    <s v="United States"/>
    <s v="New York City"/>
    <x v="15"/>
    <n v="10009"/>
    <x v="3"/>
    <s v="OFF-BI-10004995"/>
    <x v="1"/>
    <s v="Binders"/>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s v="Bookcases"/>
    <s v="Sauder Barrister Bookcases"/>
    <n v="388.70400000000006"/>
    <n v="6"/>
    <n v="0.2"/>
    <n v="-4.8588000000000022"/>
  </r>
  <r>
    <n v="356"/>
    <s v="CA-2013-138520"/>
    <x v="0"/>
    <x v="143"/>
    <d v="2013-04-14T00:00:00"/>
    <s v="Standard Class"/>
    <s v="JL-15505"/>
    <s v="Jeremy Lonsdale"/>
    <x v="0"/>
    <s v="United States"/>
    <s v="New York City"/>
    <x v="15"/>
    <n v="10035"/>
    <x v="3"/>
    <s v="OFF-EN-10001137"/>
    <x v="1"/>
    <s v="Envelopes"/>
    <s v="#10 Gummed Flap White Envelopes, 100/Box"/>
    <n v="8.26"/>
    <n v="2"/>
    <n v="0"/>
    <n v="3.7995999999999999"/>
  </r>
  <r>
    <n v="357"/>
    <s v="CA-2013-138520"/>
    <x v="0"/>
    <x v="143"/>
    <d v="2013-04-14T00:00:00"/>
    <s v="Standard Class"/>
    <s v="JL-15505"/>
    <s v="Jeremy Lonsdale"/>
    <x v="0"/>
    <s v="United States"/>
    <s v="New York City"/>
    <x v="15"/>
    <n v="10035"/>
    <x v="3"/>
    <s v="OFF-AR-10002399"/>
    <x v="1"/>
    <s v="Art"/>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s v="Paper"/>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s v="Paper"/>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s v="Appliances"/>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s v="Labels"/>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s v="Labels"/>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s v="Chairs"/>
    <s v="Global Ergonomic Managers Chair"/>
    <n v="488.64600000000002"/>
    <n v="3"/>
    <n v="0.1"/>
    <n v="86.870400000000004"/>
  </r>
  <r>
    <n v="364"/>
    <s v="CA-2014-144904"/>
    <x v="3"/>
    <x v="145"/>
    <d v="2014-10-02T00:00:00"/>
    <s v="Standard Class"/>
    <s v="KW-16435"/>
    <s v="Katrina Willman"/>
    <x v="0"/>
    <s v="United States"/>
    <s v="New York City"/>
    <x v="15"/>
    <n v="10009"/>
    <x v="3"/>
    <s v="OFF-AR-10003732"/>
    <x v="1"/>
    <s v="Art"/>
    <s v="Newell 333"/>
    <n v="5.56"/>
    <n v="2"/>
    <n v="0"/>
    <n v="1.4455999999999998"/>
  </r>
  <r>
    <n v="365"/>
    <s v="CA-2014-144904"/>
    <x v="3"/>
    <x v="145"/>
    <d v="2014-10-02T00:00:00"/>
    <s v="Standard Class"/>
    <s v="KW-16435"/>
    <s v="Katrina Willman"/>
    <x v="0"/>
    <s v="United States"/>
    <s v="New York City"/>
    <x v="15"/>
    <n v="10009"/>
    <x v="3"/>
    <s v="FUR-FU-10000023"/>
    <x v="0"/>
    <s v="Furnishings"/>
    <s v="Eldon Wave Desk Accessories"/>
    <n v="47.12"/>
    <n v="8"/>
    <n v="0"/>
    <n v="20.732800000000001"/>
  </r>
  <r>
    <n v="366"/>
    <s v="CA-2011-123344"/>
    <x v="2"/>
    <x v="146"/>
    <d v="2011-09-29T00:00:00"/>
    <s v="Standard Class"/>
    <s v="JD-16060"/>
    <s v="Julia Dunbar"/>
    <x v="0"/>
    <s v="United States"/>
    <s v="San Francisco"/>
    <x v="1"/>
    <n v="94109"/>
    <x v="1"/>
    <s v="OFF-ST-10001713"/>
    <x v="1"/>
    <s v="Storage"/>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s v="Binders"/>
    <s v="Wilson Jones “Snap” Scratch Pad Binder Tool for Ring Binders"/>
    <n v="23.2"/>
    <n v="4"/>
    <n v="0"/>
    <n v="10.44"/>
  </r>
  <r>
    <n v="368"/>
    <s v="CA-2013-155516"/>
    <x v="0"/>
    <x v="147"/>
    <d v="2013-10-22T00:00:00"/>
    <s v="Same Day"/>
    <s v="MK-17905"/>
    <s v="Michael Kennedy"/>
    <x v="1"/>
    <s v="United States"/>
    <s v="Manchester"/>
    <x v="29"/>
    <n v="6040"/>
    <x v="3"/>
    <s v="OFF-SU-10001225"/>
    <x v="1"/>
    <s v="Supplies"/>
    <s v="Staples"/>
    <n v="7.36"/>
    <n v="2"/>
    <n v="0"/>
    <n v="0.14719999999999978"/>
  </r>
  <r>
    <n v="369"/>
    <s v="CA-2013-155516"/>
    <x v="0"/>
    <x v="147"/>
    <d v="2013-10-22T00:00:00"/>
    <s v="Same Day"/>
    <s v="MK-17905"/>
    <s v="Michael Kennedy"/>
    <x v="1"/>
    <s v="United States"/>
    <s v="Manchester"/>
    <x v="29"/>
    <n v="6040"/>
    <x v="3"/>
    <s v="OFF-ST-10002406"/>
    <x v="1"/>
    <s v="Storage"/>
    <s v="Pizazz Global Quick File"/>
    <n v="104.79"/>
    <n v="7"/>
    <n v="0"/>
    <n v="29.341200000000008"/>
  </r>
  <r>
    <n v="370"/>
    <s v="CA-2013-155516"/>
    <x v="0"/>
    <x v="147"/>
    <d v="2013-10-22T00:00:00"/>
    <s v="Same Day"/>
    <s v="MK-17905"/>
    <s v="Michael Kennedy"/>
    <x v="1"/>
    <s v="United States"/>
    <s v="Manchester"/>
    <x v="29"/>
    <n v="6040"/>
    <x v="3"/>
    <s v="FUR-BO-10002545"/>
    <x v="0"/>
    <s v="Bookcases"/>
    <s v="Atlantic Metals Mobile 3-Shelf Bookcases, Custom Colors"/>
    <n v="1043.92"/>
    <n v="4"/>
    <n v="0"/>
    <n v="271.41920000000005"/>
  </r>
  <r>
    <n v="371"/>
    <s v="CA-2014-104745"/>
    <x v="3"/>
    <x v="148"/>
    <d v="2014-06-05T00:00:00"/>
    <s v="Standard Class"/>
    <s v="GT-14755"/>
    <s v="Guy Thornton"/>
    <x v="0"/>
    <s v="United States"/>
    <s v="Harlingen"/>
    <x v="5"/>
    <n v="78550"/>
    <x v="2"/>
    <s v="OFF-PA-10002036"/>
    <x v="1"/>
    <s v="Paper"/>
    <s v="Xerox 1930"/>
    <n v="25.920000000000005"/>
    <n v="5"/>
    <n v="0.2"/>
    <n v="9.3960000000000008"/>
  </r>
  <r>
    <n v="372"/>
    <s v="CA-2014-104745"/>
    <x v="3"/>
    <x v="148"/>
    <d v="2014-06-05T00:00:00"/>
    <s v="Standard Class"/>
    <s v="GT-14755"/>
    <s v="Guy Thornton"/>
    <x v="0"/>
    <s v="United States"/>
    <s v="Harlingen"/>
    <x v="5"/>
    <n v="78550"/>
    <x v="2"/>
    <s v="OFF-ST-10002205"/>
    <x v="1"/>
    <s v="Storage"/>
    <s v="File Shuttle I and Handi-File"/>
    <n v="53.424000000000007"/>
    <n v="3"/>
    <n v="0.2"/>
    <n v="4.6746000000000016"/>
  </r>
  <r>
    <n v="373"/>
    <s v="US-2011-119137"/>
    <x v="2"/>
    <x v="149"/>
    <d v="2011-07-27T00:00:00"/>
    <s v="Standard Class"/>
    <s v="AG-10900"/>
    <s v="Arthur Gainer"/>
    <x v="0"/>
    <s v="United States"/>
    <s v="Tucson"/>
    <x v="16"/>
    <n v="85705"/>
    <x v="1"/>
    <s v="OFF-BI-10001982"/>
    <x v="1"/>
    <s v="Binders"/>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s v="Accessories"/>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s v="Art"/>
    <s v="Newell 324"/>
    <n v="9.24"/>
    <n v="1"/>
    <n v="0.2"/>
    <n v="0.92399999999999993"/>
  </r>
  <r>
    <n v="376"/>
    <s v="US-2011-119137"/>
    <x v="2"/>
    <x v="149"/>
    <d v="2011-07-27T00:00:00"/>
    <s v="Standard Class"/>
    <s v="AG-10900"/>
    <s v="Arthur Gainer"/>
    <x v="0"/>
    <s v="United States"/>
    <s v="Tucson"/>
    <x v="16"/>
    <n v="85705"/>
    <x v="1"/>
    <s v="TEC-AC-10002076"/>
    <x v="2"/>
    <s v="Accessories"/>
    <s v="Microsoft Natural Keyboard Elite"/>
    <n v="479.04"/>
    <n v="10"/>
    <n v="0.2"/>
    <n v="-29.940000000000012"/>
  </r>
  <r>
    <n v="377"/>
    <s v="US-2013-134656"/>
    <x v="0"/>
    <x v="150"/>
    <d v="2013-10-02T00:00:00"/>
    <s v="First Class"/>
    <s v="MM-18280"/>
    <s v="Muhammed MacIntyre"/>
    <x v="1"/>
    <s v="United States"/>
    <s v="Quincy"/>
    <x v="10"/>
    <n v="62301"/>
    <x v="2"/>
    <s v="OFF-PA-10003039"/>
    <x v="1"/>
    <s v="Paper"/>
    <s v="Xerox 1960"/>
    <n v="99.13600000000001"/>
    <n v="4"/>
    <n v="0.2"/>
    <n v="30.979999999999993"/>
  </r>
  <r>
    <n v="378"/>
    <s v="US-2014-134481"/>
    <x v="3"/>
    <x v="151"/>
    <d v="2014-09-02T00:00:00"/>
    <s v="Standard Class"/>
    <s v="AR-10405"/>
    <s v="Allen Rosenblatt"/>
    <x v="1"/>
    <s v="United States"/>
    <s v="Franklin"/>
    <x v="31"/>
    <n v="2038"/>
    <x v="3"/>
    <s v="FUR-TA-10004915"/>
    <x v="0"/>
    <s v="Tables"/>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s v="Appliances"/>
    <s v="Holmes Odor Grabber"/>
    <n v="8.6519999999999975"/>
    <n v="3"/>
    <n v="0.8"/>
    <n v="-20.332200000000007"/>
  </r>
  <r>
    <n v="380"/>
    <s v="CA-2012-130792"/>
    <x v="1"/>
    <x v="152"/>
    <d v="2012-05-05T00:00:00"/>
    <s v="Standard Class"/>
    <s v="RA-19915"/>
    <s v="Russell Applegate"/>
    <x v="0"/>
    <s v="United States"/>
    <s v="Houston"/>
    <x v="5"/>
    <n v="77095"/>
    <x v="2"/>
    <s v="OFF-ST-10003327"/>
    <x v="1"/>
    <s v="Storage"/>
    <s v="Akro-Mils 12-Gallon Tote"/>
    <n v="23.832000000000001"/>
    <n v="3"/>
    <n v="0.2"/>
    <n v="2.6810999999999954"/>
  </r>
  <r>
    <n v="381"/>
    <s v="CA-2012-130792"/>
    <x v="1"/>
    <x v="152"/>
    <d v="2012-05-05T00:00:00"/>
    <s v="Standard Class"/>
    <s v="RA-19915"/>
    <s v="Russell Applegate"/>
    <x v="0"/>
    <s v="United States"/>
    <s v="Houston"/>
    <x v="5"/>
    <n v="77095"/>
    <x v="2"/>
    <s v="OFF-BI-10000309"/>
    <x v="1"/>
    <s v="Binders"/>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s v="Paper"/>
    <s v="Southworth Structures Collection"/>
    <n v="50.96"/>
    <n v="7"/>
    <n v="0"/>
    <n v="25.48"/>
  </r>
  <r>
    <n v="383"/>
    <s v="CA-2013-134775"/>
    <x v="0"/>
    <x v="99"/>
    <d v="2013-10-30T00:00:00"/>
    <s v="First Class"/>
    <s v="AS-10285"/>
    <s v="Alejandro Savely"/>
    <x v="1"/>
    <s v="United States"/>
    <s v="San Francisco"/>
    <x v="1"/>
    <n v="94109"/>
    <x v="1"/>
    <s v="OFF-BI-10002225"/>
    <x v="1"/>
    <s v="Binders"/>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s v="Accessories"/>
    <s v="Sony 32GB Class 10 Micro SDHC R40 Memory Card"/>
    <n v="41.9"/>
    <n v="2"/>
    <n v="0"/>
    <n v="8.7989999999999995"/>
  </r>
  <r>
    <n v="385"/>
    <s v="US-2012-168935"/>
    <x v="1"/>
    <x v="154"/>
    <d v="2012-12-02T00:00:00"/>
    <s v="Standard Class"/>
    <s v="DO-13435"/>
    <s v="Denny Ordway"/>
    <x v="0"/>
    <s v="United States"/>
    <s v="Pembroke Pines"/>
    <x v="2"/>
    <n v="33024"/>
    <x v="0"/>
    <s v="FUR-TA-10000617"/>
    <x v="0"/>
    <s v="Tables"/>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s v="Accessories"/>
    <s v="Logitech Media Keyboard K200"/>
    <n v="83.976000000000013"/>
    <n v="3"/>
    <n v="0.2"/>
    <n v="-1.049700000000005"/>
  </r>
  <r>
    <n v="387"/>
    <s v="CA-2012-122756"/>
    <x v="1"/>
    <x v="155"/>
    <d v="2012-12-07T00:00:00"/>
    <s v="Standard Class"/>
    <s v="DK-13225"/>
    <s v="Dean Katz"/>
    <x v="1"/>
    <s v="United States"/>
    <s v="Philadelphia"/>
    <x v="9"/>
    <n v="19140"/>
    <x v="3"/>
    <s v="TEC-MA-10001681"/>
    <x v="2"/>
    <s v="Machines"/>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s v="Furnishings"/>
    <s v="3M Hangers With Command Adhesive"/>
    <n v="2.9600000000000004"/>
    <n v="1"/>
    <n v="0.2"/>
    <n v="0.77700000000000025"/>
  </r>
  <r>
    <n v="389"/>
    <s v="CA-2011-115973"/>
    <x v="2"/>
    <x v="156"/>
    <d v="2011-11-26T00:00:00"/>
    <s v="First Class"/>
    <s v="NG-18430"/>
    <s v="Nathan Gelder"/>
    <x v="0"/>
    <s v="United States"/>
    <s v="Cincinnati"/>
    <x v="24"/>
    <n v="45231"/>
    <x v="3"/>
    <s v="OFF-AR-10004757"/>
    <x v="1"/>
    <s v="Art"/>
    <s v="Crayola Colored Pencils"/>
    <n v="2.6240000000000001"/>
    <n v="1"/>
    <n v="0.2"/>
    <n v="0.42639999999999978"/>
  </r>
  <r>
    <n v="390"/>
    <s v="CA-2014-101798"/>
    <x v="3"/>
    <x v="157"/>
    <d v="2014-12-16T00:00:00"/>
    <s v="Standard Class"/>
    <s v="MV-18190"/>
    <s v="Mike Vittorini"/>
    <x v="0"/>
    <s v="United States"/>
    <s v="New York City"/>
    <x v="15"/>
    <n v="10009"/>
    <x v="3"/>
    <s v="OFF-BI-10000050"/>
    <x v="1"/>
    <s v="Binders"/>
    <s v="Angle-D Binders with Locking Rings, Label Holders"/>
    <n v="23.36"/>
    <n v="4"/>
    <n v="0.2"/>
    <n v="7.8839999999999986"/>
  </r>
  <r>
    <n v="391"/>
    <s v="CA-2014-101798"/>
    <x v="3"/>
    <x v="157"/>
    <d v="2014-12-16T00:00:00"/>
    <s v="Standard Class"/>
    <s v="MV-18190"/>
    <s v="Mike Vittorini"/>
    <x v="0"/>
    <s v="United States"/>
    <s v="New York City"/>
    <x v="15"/>
    <n v="10009"/>
    <x v="3"/>
    <s v="TEC-AC-10001998"/>
    <x v="2"/>
    <s v="Accessories"/>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s v="Phones"/>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s v="Copiers"/>
    <s v="Canon PC1080F Personal Copier"/>
    <n v="1799.97"/>
    <n v="3"/>
    <n v="0"/>
    <n v="701.98829999999998"/>
  </r>
  <r>
    <n v="394"/>
    <s v="US-2011-134971"/>
    <x v="2"/>
    <x v="159"/>
    <d v="2011-06-10T00:00:00"/>
    <s v="Second Class"/>
    <s v="BP-11095"/>
    <s v="Bart Pistole"/>
    <x v="1"/>
    <s v="United States"/>
    <s v="Peoria"/>
    <x v="10"/>
    <n v="61604"/>
    <x v="2"/>
    <s v="OFF-BI-10003982"/>
    <x v="1"/>
    <s v="Binders"/>
    <s v="Wilson Jones Century Plastic Molded Ring Binders"/>
    <n v="12.461999999999996"/>
    <n v="3"/>
    <n v="0.8"/>
    <n v="-20.5623"/>
  </r>
  <r>
    <n v="395"/>
    <s v="CA-2014-102946"/>
    <x v="3"/>
    <x v="160"/>
    <d v="2014-07-06T00:00:00"/>
    <s v="Standard Class"/>
    <s v="VP-21730"/>
    <s v="Victor Preis"/>
    <x v="2"/>
    <s v="United States"/>
    <s v="Las Vegas"/>
    <x v="33"/>
    <n v="89115"/>
    <x v="1"/>
    <s v="OFF-BI-10004492"/>
    <x v="1"/>
    <s v="Binders"/>
    <s v="Tuf-Vin Binders"/>
    <n v="75.792000000000002"/>
    <n v="3"/>
    <n v="0.2"/>
    <n v="25.579799999999992"/>
  </r>
  <r>
    <n v="396"/>
    <s v="CA-2014-165603"/>
    <x v="3"/>
    <x v="161"/>
    <d v="2014-10-20T00:00:00"/>
    <s v="Second Class"/>
    <s v="SS-20140"/>
    <s v="Saphhira Shifley"/>
    <x v="1"/>
    <s v="United States"/>
    <s v="Warwick"/>
    <x v="34"/>
    <n v="2886"/>
    <x v="3"/>
    <s v="OFF-ST-10000798"/>
    <x v="1"/>
    <s v="Storage"/>
    <s v="2300 Heavy-Duty Transfer File Systems by Perma"/>
    <n v="49.96"/>
    <n v="2"/>
    <n v="0"/>
    <n v="9.4923999999999964"/>
  </r>
  <r>
    <n v="397"/>
    <s v="CA-2014-165603"/>
    <x v="3"/>
    <x v="161"/>
    <d v="2014-10-20T00:00:00"/>
    <s v="Second Class"/>
    <s v="SS-20140"/>
    <s v="Saphhira Shifley"/>
    <x v="1"/>
    <s v="United States"/>
    <s v="Warwick"/>
    <x v="34"/>
    <n v="2886"/>
    <x v="3"/>
    <s v="OFF-PA-10002552"/>
    <x v="1"/>
    <s v="Paper"/>
    <s v="Xerox 1958"/>
    <n v="12.96"/>
    <n v="2"/>
    <n v="0"/>
    <n v="6.2208000000000006"/>
  </r>
  <r>
    <n v="398"/>
    <s v="CA-2012-122259"/>
    <x v="1"/>
    <x v="89"/>
    <d v="2012-11-04T00:00:00"/>
    <s v="Standard Class"/>
    <s v="HP-14815"/>
    <s v="Harold Pawlan"/>
    <x v="2"/>
    <s v="United States"/>
    <s v="Jackson"/>
    <x v="12"/>
    <n v="49201"/>
    <x v="2"/>
    <s v="OFF-SU-10002573"/>
    <x v="1"/>
    <s v="Supplies"/>
    <s v="Acme 10&quot; Easy Grip Assistive Scissors"/>
    <n v="70.12"/>
    <n v="4"/>
    <n v="0"/>
    <n v="21.035999999999994"/>
  </r>
  <r>
    <n v="399"/>
    <s v="CA-2013-108987"/>
    <x v="0"/>
    <x v="162"/>
    <d v="2013-09-11T00:00:00"/>
    <s v="Second Class"/>
    <s v="AG-10675"/>
    <s v="Anna Gayman"/>
    <x v="0"/>
    <s v="United States"/>
    <s v="Houston"/>
    <x v="5"/>
    <n v="77036"/>
    <x v="2"/>
    <s v="OFF-ST-10001580"/>
    <x v="1"/>
    <s v="Storage"/>
    <s v="Super Decoflex Portable Personal File"/>
    <n v="35.952000000000005"/>
    <n v="3"/>
    <n v="0.2"/>
    <n v="3.5951999999999984"/>
  </r>
  <r>
    <n v="400"/>
    <s v="CA-2013-108987"/>
    <x v="0"/>
    <x v="162"/>
    <d v="2013-09-11T00:00:00"/>
    <s v="Second Class"/>
    <s v="AG-10675"/>
    <s v="Anna Gayman"/>
    <x v="0"/>
    <s v="United States"/>
    <s v="Houston"/>
    <x v="5"/>
    <n v="77036"/>
    <x v="2"/>
    <s v="FUR-BO-10004834"/>
    <x v="0"/>
    <s v="Bookcases"/>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s v="Storage"/>
    <s v="Contico 72&quot;H Heavy-Duty Storage System"/>
    <n v="131.136"/>
    <n v="4"/>
    <n v="0.2"/>
    <n v="-32.783999999999999"/>
  </r>
  <r>
    <n v="402"/>
    <s v="CA-2013-108987"/>
    <x v="0"/>
    <x v="162"/>
    <d v="2013-09-11T00:00:00"/>
    <s v="Second Class"/>
    <s v="AG-10675"/>
    <s v="Anna Gayman"/>
    <x v="0"/>
    <s v="United States"/>
    <s v="Houston"/>
    <x v="5"/>
    <n v="77036"/>
    <x v="2"/>
    <s v="TEC-AC-10000158"/>
    <x v="2"/>
    <s v="Accessories"/>
    <s v="Sony 64GB Class 10 Micro SDHC R40 Memory Card"/>
    <n v="57.584000000000003"/>
    <n v="2"/>
    <n v="0.2"/>
    <n v="0.71979999999999933"/>
  </r>
  <r>
    <n v="403"/>
    <s v="CA-2011-113166"/>
    <x v="2"/>
    <x v="163"/>
    <d v="2011-12-26T00:00:00"/>
    <s v="First Class"/>
    <s v="LF-17185"/>
    <s v="Luke Foster"/>
    <x v="0"/>
    <s v="United States"/>
    <s v="Miami"/>
    <x v="2"/>
    <n v="33180"/>
    <x v="0"/>
    <s v="OFF-PA-10001947"/>
    <x v="1"/>
    <s v="Paper"/>
    <s v="Xerox 1974"/>
    <n v="9.5680000000000014"/>
    <n v="2"/>
    <n v="0.2"/>
    <n v="3.4683999999999999"/>
  </r>
  <r>
    <n v="404"/>
    <s v="CA-2011-155208"/>
    <x v="2"/>
    <x v="164"/>
    <d v="2011-04-20T00:00:00"/>
    <s v="Standard Class"/>
    <s v="SP-20650"/>
    <s v="Stephanie Phelps"/>
    <x v="1"/>
    <s v="United States"/>
    <s v="Wilmington"/>
    <x v="3"/>
    <n v="28403"/>
    <x v="0"/>
    <s v="OFF-AR-10003478"/>
    <x v="1"/>
    <s v="Art"/>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s v="Appliances"/>
    <s v="Staples"/>
    <n v="35.910000000000004"/>
    <n v="3"/>
    <n v="0"/>
    <n v="9.6956999999999987"/>
  </r>
  <r>
    <n v="406"/>
    <s v="CA-2014-117457"/>
    <x v="3"/>
    <x v="166"/>
    <d v="2014-12-13T00:00:00"/>
    <s v="Standard Class"/>
    <s v="KH-16510"/>
    <s v="Keith Herrera"/>
    <x v="0"/>
    <s v="United States"/>
    <s v="San Francisco"/>
    <x v="1"/>
    <n v="94110"/>
    <x v="1"/>
    <s v="TEC-AC-10000158"/>
    <x v="2"/>
    <s v="Accessories"/>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s v="Copiers"/>
    <s v="Sharp AL-1530CS Digital Copier"/>
    <n v="1199.9760000000001"/>
    <n v="3"/>
    <n v="0.2"/>
    <n v="434.99130000000002"/>
  </r>
  <r>
    <n v="408"/>
    <s v="CA-2014-117457"/>
    <x v="3"/>
    <x v="166"/>
    <d v="2014-12-13T00:00:00"/>
    <s v="Standard Class"/>
    <s v="KH-16510"/>
    <s v="Keith Herrera"/>
    <x v="0"/>
    <s v="United States"/>
    <s v="San Francisco"/>
    <x v="1"/>
    <n v="94110"/>
    <x v="1"/>
    <s v="OFF-PA-10003724"/>
    <x v="1"/>
    <s v="Paper"/>
    <s v="Wirebound Message Book, 4 per Page"/>
    <n v="27.15"/>
    <n v="5"/>
    <n v="0"/>
    <n v="13.3035"/>
  </r>
  <r>
    <n v="409"/>
    <s v="CA-2014-117457"/>
    <x v="3"/>
    <x v="166"/>
    <d v="2014-12-13T00:00:00"/>
    <s v="Standard Class"/>
    <s v="KH-16510"/>
    <s v="Keith Herrera"/>
    <x v="0"/>
    <s v="United States"/>
    <s v="San Francisco"/>
    <x v="1"/>
    <n v="94110"/>
    <x v="1"/>
    <s v="FUR-TA-10002041"/>
    <x v="0"/>
    <s v="Tables"/>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s v="Paper"/>
    <s v="Wirebound Service Call Books, 5 1/2&quot; x 4&quot;"/>
    <n v="9.68"/>
    <n v="1"/>
    <n v="0"/>
    <n v="4.6463999999999999"/>
  </r>
  <r>
    <n v="411"/>
    <s v="CA-2014-117457"/>
    <x v="3"/>
    <x v="166"/>
    <d v="2014-12-13T00:00:00"/>
    <s v="Standard Class"/>
    <s v="KH-16510"/>
    <s v="Keith Herrera"/>
    <x v="0"/>
    <s v="United States"/>
    <s v="San Francisco"/>
    <x v="1"/>
    <n v="94110"/>
    <x v="1"/>
    <s v="OFF-LA-10003766"/>
    <x v="1"/>
    <s v="Labels"/>
    <s v="Self-Adhesive Removable Labels"/>
    <n v="28.349999999999998"/>
    <n v="9"/>
    <n v="0"/>
    <n v="13.608000000000001"/>
  </r>
  <r>
    <n v="412"/>
    <s v="CA-2014-117457"/>
    <x v="3"/>
    <x v="166"/>
    <d v="2014-12-13T00:00:00"/>
    <s v="Standard Class"/>
    <s v="KH-16510"/>
    <s v="Keith Herrera"/>
    <x v="0"/>
    <s v="United States"/>
    <s v="San Francisco"/>
    <x v="1"/>
    <n v="94110"/>
    <x v="1"/>
    <s v="OFF-PA-10001970"/>
    <x v="1"/>
    <s v="Paper"/>
    <s v="Xerox 1908"/>
    <n v="55.98"/>
    <n v="1"/>
    <n v="0"/>
    <n v="27.430199999999999"/>
  </r>
  <r>
    <n v="413"/>
    <s v="CA-2014-117457"/>
    <x v="3"/>
    <x v="166"/>
    <d v="2014-12-13T00:00:00"/>
    <s v="Standard Class"/>
    <s v="KH-16510"/>
    <s v="Keith Herrera"/>
    <x v="0"/>
    <s v="United States"/>
    <s v="San Francisco"/>
    <x v="1"/>
    <n v="94110"/>
    <x v="1"/>
    <s v="FUR-BO-10001972"/>
    <x v="0"/>
    <s v="Bookcases"/>
    <s v="O'Sullivan 4-Shelf Bookcase in Odessa Pine"/>
    <n v="1336.829"/>
    <n v="13"/>
    <n v="0.15"/>
    <n v="31.454799999999949"/>
  </r>
  <r>
    <n v="414"/>
    <s v="CA-2014-117457"/>
    <x v="3"/>
    <x v="166"/>
    <d v="2014-12-13T00:00:00"/>
    <s v="Standard Class"/>
    <s v="KH-16510"/>
    <s v="Keith Herrera"/>
    <x v="0"/>
    <s v="United States"/>
    <s v="San Francisco"/>
    <x v="1"/>
    <n v="94110"/>
    <x v="1"/>
    <s v="FUR-CH-10003956"/>
    <x v="0"/>
    <s v="Chairs"/>
    <s v="Novimex High-Tech Fabric Mesh Task Chair"/>
    <n v="113.56800000000001"/>
    <n v="2"/>
    <n v="0.2"/>
    <n v="-18.454800000000013"/>
  </r>
  <r>
    <n v="415"/>
    <s v="CA-2014-142636"/>
    <x v="3"/>
    <x v="132"/>
    <d v="2014-11-08T00:00:00"/>
    <s v="Standard Class"/>
    <s v="KC-16675"/>
    <s v="Kimberly Carter"/>
    <x v="1"/>
    <s v="United States"/>
    <s v="Seattle"/>
    <x v="4"/>
    <n v="98105"/>
    <x v="1"/>
    <s v="OFF-PA-10000157"/>
    <x v="1"/>
    <s v="Paper"/>
    <s v="Xerox 191"/>
    <n v="139.86000000000001"/>
    <n v="7"/>
    <n v="0"/>
    <n v="65.734199999999987"/>
  </r>
  <r>
    <n v="416"/>
    <s v="CA-2014-142636"/>
    <x v="3"/>
    <x v="132"/>
    <d v="2014-11-08T00:00:00"/>
    <s v="Standard Class"/>
    <s v="KC-16675"/>
    <s v="Kimberly Carter"/>
    <x v="1"/>
    <s v="United States"/>
    <s v="Seattle"/>
    <x v="4"/>
    <n v="98105"/>
    <x v="1"/>
    <s v="FUR-CH-10001891"/>
    <x v="0"/>
    <s v="Chairs"/>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s v="Art"/>
    <s v="Bulldog Vacuum Base Pencil Sharpener"/>
    <n v="95.92"/>
    <n v="8"/>
    <n v="0"/>
    <n v="25.898399999999995"/>
  </r>
  <r>
    <n v="418"/>
    <s v="CA-2013-148796"/>
    <x v="0"/>
    <x v="167"/>
    <d v="2013-04-19T00:00:00"/>
    <s v="Standard Class"/>
    <s v="PB-19150"/>
    <s v="Philip Brown"/>
    <x v="0"/>
    <s v="United States"/>
    <s v="Los Angeles"/>
    <x v="1"/>
    <n v="90004"/>
    <x v="1"/>
    <s v="FUR-CH-10004886"/>
    <x v="0"/>
    <s v="Chairs"/>
    <s v="Bevis Steel Folding Chairs"/>
    <n v="383.8"/>
    <n v="5"/>
    <n v="0.2"/>
    <n v="38.379999999999981"/>
  </r>
  <r>
    <n v="419"/>
    <s v="CA-2014-154816"/>
    <x v="3"/>
    <x v="44"/>
    <d v="2014-11-11T00:00:00"/>
    <s v="Standard Class"/>
    <s v="VB-21745"/>
    <s v="Victoria Brennan"/>
    <x v="1"/>
    <s v="United States"/>
    <s v="Richmond"/>
    <x v="0"/>
    <n v="40475"/>
    <x v="0"/>
    <s v="OFF-PA-10003845"/>
    <x v="1"/>
    <s v="Paper"/>
    <s v="Xerox 1987"/>
    <n v="5.78"/>
    <n v="1"/>
    <n v="0"/>
    <n v="2.8322000000000003"/>
  </r>
  <r>
    <n v="420"/>
    <s v="CA-2014-110478"/>
    <x v="3"/>
    <x v="168"/>
    <d v="2014-03-10T00:00:00"/>
    <s v="Standard Class"/>
    <s v="SP-20860"/>
    <s v="Sung Pak"/>
    <x v="1"/>
    <s v="United States"/>
    <s v="Los Angeles"/>
    <x v="1"/>
    <n v="90045"/>
    <x v="1"/>
    <s v="OFF-AR-10001573"/>
    <x v="1"/>
    <s v="Art"/>
    <s v="American Pencil"/>
    <n v="9.32"/>
    <n v="4"/>
    <n v="0"/>
    <n v="2.702799999999999"/>
  </r>
  <r>
    <n v="421"/>
    <s v="CA-2014-110478"/>
    <x v="3"/>
    <x v="168"/>
    <d v="2014-03-10T00:00:00"/>
    <s v="Standard Class"/>
    <s v="SP-20860"/>
    <s v="Sung Pak"/>
    <x v="1"/>
    <s v="United States"/>
    <s v="Los Angeles"/>
    <x v="1"/>
    <n v="90045"/>
    <x v="1"/>
    <s v="OFF-EN-10000483"/>
    <x v="1"/>
    <s v="Envelopes"/>
    <s v="White Envelopes, White Envelopes with Clear Poly Window"/>
    <n v="15.25"/>
    <n v="1"/>
    <n v="0"/>
    <n v="7.0149999999999988"/>
  </r>
  <r>
    <n v="422"/>
    <s v="CA-2011-142048"/>
    <x v="2"/>
    <x v="169"/>
    <d v="2011-06-25T00:00:00"/>
    <s v="First Class"/>
    <s v="JE-15745"/>
    <s v="Joel Eaton"/>
    <x v="0"/>
    <s v="United States"/>
    <s v="Louisville"/>
    <x v="22"/>
    <n v="80027"/>
    <x v="1"/>
    <s v="TEC-AC-10004114"/>
    <x v="2"/>
    <s v="Accessories"/>
    <s v="KeyTronic 6101 Series - Keyboard - Black"/>
    <n v="196.75200000000001"/>
    <n v="6"/>
    <n v="0.2"/>
    <n v="56.566200000000009"/>
  </r>
  <r>
    <n v="423"/>
    <s v="CA-2014-125388"/>
    <x v="3"/>
    <x v="15"/>
    <d v="2014-10-24T00:00:00"/>
    <s v="Standard Class"/>
    <s v="MP-17965"/>
    <s v="Michael Paige"/>
    <x v="1"/>
    <s v="United States"/>
    <s v="Lawrence"/>
    <x v="31"/>
    <n v="1841"/>
    <x v="3"/>
    <s v="FUR-FU-10004712"/>
    <x v="0"/>
    <s v="Furnishings"/>
    <s v="Westinghouse Mesh Shade Clip-On Gooseneck Lamp, Black"/>
    <n v="56.56"/>
    <n v="4"/>
    <n v="0"/>
    <n v="14.705600000000004"/>
  </r>
  <r>
    <n v="424"/>
    <s v="CA-2014-125388"/>
    <x v="3"/>
    <x v="15"/>
    <d v="2014-10-24T00:00:00"/>
    <s v="Standard Class"/>
    <s v="MP-17965"/>
    <s v="Michael Paige"/>
    <x v="1"/>
    <s v="United States"/>
    <s v="Lawrence"/>
    <x v="31"/>
    <n v="1841"/>
    <x v="3"/>
    <s v="OFF-ST-10000918"/>
    <x v="1"/>
    <s v="Storage"/>
    <s v="Crate-A-Files"/>
    <n v="32.700000000000003"/>
    <n v="3"/>
    <n v="0"/>
    <n v="8.5019999999999989"/>
  </r>
  <r>
    <n v="425"/>
    <s v="CA-2014-155705"/>
    <x v="3"/>
    <x v="170"/>
    <d v="2014-08-24T00:00:00"/>
    <s v="Second Class"/>
    <s v="NF-18385"/>
    <s v="Natalie Fritzler"/>
    <x v="0"/>
    <s v="United States"/>
    <s v="Jackson"/>
    <x v="35"/>
    <n v="39212"/>
    <x v="0"/>
    <s v="FUR-CH-10000015"/>
    <x v="0"/>
    <s v="Chairs"/>
    <s v="Hon Multipurpose Stacking Arm Chairs"/>
    <n v="866.4"/>
    <n v="4"/>
    <n v="0"/>
    <n v="225.26400000000001"/>
  </r>
  <r>
    <n v="426"/>
    <s v="CA-2014-149160"/>
    <x v="3"/>
    <x v="51"/>
    <d v="2014-11-27T00:00:00"/>
    <s v="Second Class"/>
    <s v="JM-15265"/>
    <s v="Janet Molinari"/>
    <x v="1"/>
    <s v="United States"/>
    <s v="Canton"/>
    <x v="12"/>
    <n v="48187"/>
    <x v="2"/>
    <s v="FUR-FU-10003347"/>
    <x v="0"/>
    <s v="Furnishings"/>
    <s v="Coloredge Poster Frame"/>
    <n v="28.4"/>
    <n v="2"/>
    <n v="0"/>
    <n v="11.076000000000001"/>
  </r>
  <r>
    <n v="427"/>
    <s v="CA-2014-149160"/>
    <x v="3"/>
    <x v="51"/>
    <d v="2014-11-27T00:00:00"/>
    <s v="Second Class"/>
    <s v="JM-15265"/>
    <s v="Janet Molinari"/>
    <x v="1"/>
    <s v="United States"/>
    <s v="Canton"/>
    <x v="12"/>
    <n v="48187"/>
    <x v="2"/>
    <s v="OFF-BI-10001543"/>
    <x v="1"/>
    <s v="Binders"/>
    <s v="GBC VeloBinder Manual Binding System"/>
    <n v="287.92"/>
    <n v="8"/>
    <n v="0"/>
    <n v="138.20160000000001"/>
  </r>
  <r>
    <n v="428"/>
    <s v="CA-2011-101476"/>
    <x v="2"/>
    <x v="171"/>
    <d v="2011-09-13T00:00:00"/>
    <s v="First Class"/>
    <s v="SD-20485"/>
    <s v="Shirley Daniels"/>
    <x v="2"/>
    <s v="United States"/>
    <s v="New Rochelle"/>
    <x v="15"/>
    <n v="10801"/>
    <x v="3"/>
    <s v="TEC-MA-10000029"/>
    <x v="2"/>
    <s v="Machines"/>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s v="Art"/>
    <s v="Design Ebony Sketching Pencil"/>
    <n v="6.6719999999999988"/>
    <n v="6"/>
    <n v="0.2"/>
    <n v="0.50039999999999996"/>
  </r>
  <r>
    <n v="430"/>
    <s v="US-2013-123750"/>
    <x v="0"/>
    <x v="173"/>
    <d v="2013-04-22T00:00:00"/>
    <s v="Standard Class"/>
    <s v="RB-19795"/>
    <s v="Ross Baird"/>
    <x v="2"/>
    <s v="United States"/>
    <s v="Gastonia"/>
    <x v="3"/>
    <n v="28052"/>
    <x v="0"/>
    <s v="OFF-BI-10004584"/>
    <x v="1"/>
    <s v="Binders"/>
    <s v="GBC ProClick 150 Presentation Binding System"/>
    <n v="189.58800000000005"/>
    <n v="2"/>
    <n v="0.7"/>
    <n v="-145.35079999999999"/>
  </r>
  <r>
    <n v="431"/>
    <s v="US-2013-123750"/>
    <x v="0"/>
    <x v="173"/>
    <d v="2013-04-22T00:00:00"/>
    <s v="Standard Class"/>
    <s v="RB-19795"/>
    <s v="Ross Baird"/>
    <x v="2"/>
    <s v="United States"/>
    <s v="Gastonia"/>
    <x v="3"/>
    <n v="28052"/>
    <x v="0"/>
    <s v="TEC-AC-10004659"/>
    <x v="2"/>
    <s v="Accessories"/>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s v="Accessories"/>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s v="Storage"/>
    <s v="Woodgrain Magazine Files by Perma"/>
    <n v="4.7679999999999998"/>
    <n v="2"/>
    <n v="0.2"/>
    <n v="-0.7748000000000006"/>
  </r>
  <r>
    <n v="434"/>
    <s v="CA-2013-127369"/>
    <x v="0"/>
    <x v="112"/>
    <d v="2013-06-08T00:00:00"/>
    <s v="First Class"/>
    <s v="DB-13060"/>
    <s v="Dave Brooks"/>
    <x v="0"/>
    <s v="United States"/>
    <s v="Lowell"/>
    <x v="31"/>
    <n v="1852"/>
    <x v="3"/>
    <s v="OFF-ST-10003306"/>
    <x v="1"/>
    <s v="Storage"/>
    <s v="Letter Size Cart"/>
    <n v="714.30000000000007"/>
    <n v="5"/>
    <n v="0"/>
    <n v="207.14699999999993"/>
  </r>
  <r>
    <n v="435"/>
    <s v="US-2011-150574"/>
    <x v="2"/>
    <x v="174"/>
    <d v="2011-12-25T00:00:00"/>
    <s v="Standard Class"/>
    <s v="MK-18160"/>
    <s v="Mike Kennedy"/>
    <x v="0"/>
    <s v="United States"/>
    <s v="Jacksonville"/>
    <x v="2"/>
    <n v="32216"/>
    <x v="0"/>
    <s v="OFF-BI-10000773"/>
    <x v="1"/>
    <s v="Binders"/>
    <s v="Insertable Tab Post Binder Dividers"/>
    <n v="4.8120000000000003"/>
    <n v="2"/>
    <n v="0.7"/>
    <n v="-3.6891999999999996"/>
  </r>
  <r>
    <n v="436"/>
    <s v="US-2011-150574"/>
    <x v="2"/>
    <x v="174"/>
    <d v="2011-12-25T00:00:00"/>
    <s v="Standard Class"/>
    <s v="MK-18160"/>
    <s v="Mike Kennedy"/>
    <x v="0"/>
    <s v="United States"/>
    <s v="Jacksonville"/>
    <x v="2"/>
    <n v="32216"/>
    <x v="0"/>
    <s v="TEC-AC-10002600"/>
    <x v="2"/>
    <s v="Accessories"/>
    <s v="Belkin QODE FastFit Bluetooth Keyboard"/>
    <n v="247.8"/>
    <n v="5"/>
    <n v="0.2"/>
    <n v="-18.584999999999994"/>
  </r>
  <r>
    <n v="437"/>
    <s v="CA-2013-147375"/>
    <x v="0"/>
    <x v="1"/>
    <d v="2013-06-15T00:00:00"/>
    <s v="Second Class"/>
    <s v="PO-19180"/>
    <s v="Philisse Overcash"/>
    <x v="2"/>
    <s v="United States"/>
    <s v="Chicago"/>
    <x v="10"/>
    <n v="60623"/>
    <x v="2"/>
    <s v="TEC-MA-10002937"/>
    <x v="2"/>
    <s v="Machines"/>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s v="Paper"/>
    <s v="Xerox 1908"/>
    <n v="313.488"/>
    <n v="7"/>
    <n v="0.2"/>
    <n v="113.63939999999998"/>
  </r>
  <r>
    <n v="439"/>
    <s v="CA-2014-130043"/>
    <x v="3"/>
    <x v="175"/>
    <d v="2014-09-20T00:00:00"/>
    <s v="Standard Class"/>
    <s v="BB-11545"/>
    <s v="Brenda Bowman"/>
    <x v="1"/>
    <s v="United States"/>
    <s v="Houston"/>
    <x v="5"/>
    <n v="77070"/>
    <x v="2"/>
    <s v="OFF-PA-10002230"/>
    <x v="1"/>
    <s v="Paper"/>
    <s v="Xerox 1897"/>
    <n v="31.872000000000003"/>
    <n v="8"/>
    <n v="0.2"/>
    <n v="11.553600000000003"/>
  </r>
  <r>
    <n v="440"/>
    <s v="CA-2014-157252"/>
    <x v="3"/>
    <x v="176"/>
    <d v="2014-01-24T00:00:00"/>
    <s v="Second Class"/>
    <s v="CV-12805"/>
    <s v="Cynthia Voltz"/>
    <x v="1"/>
    <s v="United States"/>
    <s v="New York City"/>
    <x v="15"/>
    <n v="10024"/>
    <x v="3"/>
    <s v="FUR-CH-10003396"/>
    <x v="0"/>
    <s v="Chairs"/>
    <s v="Global Deluxe Steno Chair"/>
    <n v="207.84600000000003"/>
    <n v="3"/>
    <n v="0.1"/>
    <n v="2.3093999999999895"/>
  </r>
  <r>
    <n v="441"/>
    <s v="CA-2013-115756"/>
    <x v="0"/>
    <x v="64"/>
    <d v="2013-09-08T00:00:00"/>
    <s v="Second Class"/>
    <s v="PK-19075"/>
    <s v="Pete Kriz"/>
    <x v="0"/>
    <s v="United States"/>
    <s v="Detroit"/>
    <x v="12"/>
    <n v="48227"/>
    <x v="2"/>
    <s v="FUR-FU-10000246"/>
    <x v="0"/>
    <s v="Furnishings"/>
    <s v="Aluminum Document Frame"/>
    <n v="12.22"/>
    <n v="1"/>
    <n v="0"/>
    <n v="3.6659999999999986"/>
  </r>
  <r>
    <n v="442"/>
    <s v="CA-2013-115756"/>
    <x v="0"/>
    <x v="64"/>
    <d v="2013-09-08T00:00:00"/>
    <s v="Second Class"/>
    <s v="PK-19075"/>
    <s v="Pete Kriz"/>
    <x v="0"/>
    <s v="United States"/>
    <s v="Detroit"/>
    <x v="12"/>
    <n v="48227"/>
    <x v="2"/>
    <s v="OFF-ST-10000060"/>
    <x v="1"/>
    <s v="Storage"/>
    <s v="Fellowes Bankers Box Staxonsteel Drawer File/Stacking System"/>
    <n v="194.94"/>
    <n v="3"/>
    <n v="0"/>
    <n v="23.392800000000008"/>
  </r>
  <r>
    <n v="443"/>
    <s v="CA-2013-115756"/>
    <x v="0"/>
    <x v="64"/>
    <d v="2013-09-08T00:00:00"/>
    <s v="Second Class"/>
    <s v="PK-19075"/>
    <s v="Pete Kriz"/>
    <x v="0"/>
    <s v="United States"/>
    <s v="Detroit"/>
    <x v="12"/>
    <n v="48227"/>
    <x v="2"/>
    <s v="OFF-ST-10003058"/>
    <x v="1"/>
    <s v="Storage"/>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s v="Paper"/>
    <s v="Xerox Color Copier Paper, 11&quot; x 17&quot;, Ream"/>
    <n v="91.36"/>
    <n v="4"/>
    <n v="0"/>
    <n v="42.025599999999997"/>
  </r>
  <r>
    <n v="445"/>
    <s v="CA-2013-115756"/>
    <x v="0"/>
    <x v="64"/>
    <d v="2013-09-08T00:00:00"/>
    <s v="Second Class"/>
    <s v="PK-19075"/>
    <s v="Pete Kriz"/>
    <x v="0"/>
    <s v="United States"/>
    <s v="Detroit"/>
    <x v="12"/>
    <n v="48227"/>
    <x v="2"/>
    <s v="FUR-CH-10002372"/>
    <x v="0"/>
    <s v="Chairs"/>
    <s v="Office Star - Ergonomically Designed Knee Chair"/>
    <n v="242.94"/>
    <n v="3"/>
    <n v="0"/>
    <n v="29.152800000000013"/>
  </r>
  <r>
    <n v="446"/>
    <s v="CA-2013-115756"/>
    <x v="0"/>
    <x v="64"/>
    <d v="2013-09-08T00:00:00"/>
    <s v="Second Class"/>
    <s v="PK-19075"/>
    <s v="Pete Kriz"/>
    <x v="0"/>
    <s v="United States"/>
    <s v="Detroit"/>
    <x v="12"/>
    <n v="48227"/>
    <x v="2"/>
    <s v="OFF-LA-10001317"/>
    <x v="1"/>
    <s v="Labels"/>
    <s v="Avery 520"/>
    <n v="22.05"/>
    <n v="7"/>
    <n v="0"/>
    <n v="10.584"/>
  </r>
  <r>
    <n v="447"/>
    <s v="CA-2014-154214"/>
    <x v="3"/>
    <x v="177"/>
    <d v="2014-03-26T00:00:00"/>
    <s v="Second Class"/>
    <s v="TB-21595"/>
    <s v="Troy Blackwell"/>
    <x v="0"/>
    <s v="United States"/>
    <s v="Columbus"/>
    <x v="14"/>
    <n v="47201"/>
    <x v="2"/>
    <s v="FUR-FU-10000206"/>
    <x v="0"/>
    <s v="Furnishings"/>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s v="Art"/>
    <s v="Newell 345"/>
    <n v="59.519999999999996"/>
    <n v="3"/>
    <n v="0"/>
    <n v="15.475200000000001"/>
  </r>
  <r>
    <n v="449"/>
    <s v="CA-2013-166674"/>
    <x v="0"/>
    <x v="178"/>
    <d v="2013-04-04T00:00:00"/>
    <s v="Second Class"/>
    <s v="RB-19360"/>
    <s v="Raymond Buch"/>
    <x v="0"/>
    <s v="United States"/>
    <s v="Auburn"/>
    <x v="15"/>
    <n v="13021"/>
    <x v="3"/>
    <s v="OFF-ST-10001469"/>
    <x v="1"/>
    <s v="Storage"/>
    <s v="Fellowes Bankers Box Recycled Super Stor/Drawer"/>
    <n v="161.94"/>
    <n v="3"/>
    <n v="0"/>
    <n v="9.716399999999993"/>
  </r>
  <r>
    <n v="450"/>
    <s v="CA-2013-166674"/>
    <x v="0"/>
    <x v="178"/>
    <d v="2013-04-04T00:00:00"/>
    <s v="Second Class"/>
    <s v="RB-19360"/>
    <s v="Raymond Buch"/>
    <x v="0"/>
    <s v="United States"/>
    <s v="Auburn"/>
    <x v="15"/>
    <n v="13021"/>
    <x v="3"/>
    <s v="OFF-AR-10001953"/>
    <x v="1"/>
    <s v="Art"/>
    <s v="Boston 1645 Deluxe Heavier-Duty Electric Pencil Sharpener"/>
    <n v="263.88"/>
    <n v="6"/>
    <n v="0"/>
    <n v="71.247600000000006"/>
  </r>
  <r>
    <n v="451"/>
    <s v="CA-2013-166674"/>
    <x v="0"/>
    <x v="178"/>
    <d v="2013-04-04T00:00:00"/>
    <s v="Second Class"/>
    <s v="RB-19360"/>
    <s v="Raymond Buch"/>
    <x v="0"/>
    <s v="United States"/>
    <s v="Auburn"/>
    <x v="15"/>
    <n v="13021"/>
    <x v="3"/>
    <s v="OFF-AR-10003156"/>
    <x v="1"/>
    <s v="Art"/>
    <s v="50 Colored Long Pencils"/>
    <n v="30.48"/>
    <n v="3"/>
    <n v="0"/>
    <n v="7.9248000000000012"/>
  </r>
  <r>
    <n v="452"/>
    <s v="CA-2013-166674"/>
    <x v="0"/>
    <x v="178"/>
    <d v="2013-04-04T00:00:00"/>
    <s v="Second Class"/>
    <s v="RB-19360"/>
    <s v="Raymond Buch"/>
    <x v="0"/>
    <s v="United States"/>
    <s v="Auburn"/>
    <x v="15"/>
    <n v="13021"/>
    <x v="3"/>
    <s v="OFF-AR-10004974"/>
    <x v="1"/>
    <s v="Art"/>
    <s v="Newell 342"/>
    <n v="9.84"/>
    <n v="3"/>
    <n v="0"/>
    <n v="2.8535999999999988"/>
  </r>
  <r>
    <n v="453"/>
    <s v="CA-2013-166674"/>
    <x v="0"/>
    <x v="178"/>
    <d v="2013-04-04T00:00:00"/>
    <s v="Second Class"/>
    <s v="RB-19360"/>
    <s v="Raymond Buch"/>
    <x v="0"/>
    <s v="United States"/>
    <s v="Auburn"/>
    <x v="15"/>
    <n v="13021"/>
    <x v="3"/>
    <s v="TEC-PH-10002365"/>
    <x v="2"/>
    <s v="Phones"/>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s v="Tables"/>
    <s v="Chromcraft Rectangular Conference Tables"/>
    <n v="284.36399999999998"/>
    <n v="2"/>
    <n v="0.4"/>
    <n v="-75.830400000000054"/>
  </r>
  <r>
    <n v="455"/>
    <s v="CA-2014-147277"/>
    <x v="3"/>
    <x v="179"/>
    <d v="2014-10-25T00:00:00"/>
    <s v="Standard Class"/>
    <s v="EB-13705"/>
    <s v="Ed Braxton"/>
    <x v="1"/>
    <s v="United States"/>
    <s v="Akron"/>
    <x v="24"/>
    <n v="44312"/>
    <x v="3"/>
    <s v="OFF-ST-10000142"/>
    <x v="1"/>
    <s v="Storage"/>
    <s v="Deluxe Rollaway Locking File with Drawer"/>
    <n v="665.40800000000002"/>
    <n v="2"/>
    <n v="0.2"/>
    <n v="66.540799999999962"/>
  </r>
  <r>
    <n v="456"/>
    <s v="CA-2013-100153"/>
    <x v="0"/>
    <x v="180"/>
    <d v="2013-12-18T00:00:00"/>
    <s v="Standard Class"/>
    <s v="KH-16630"/>
    <s v="Ken Heidel"/>
    <x v="1"/>
    <s v="United States"/>
    <s v="Norman"/>
    <x v="26"/>
    <n v="73071"/>
    <x v="2"/>
    <s v="TEC-AC-10001772"/>
    <x v="2"/>
    <s v="Accessories"/>
    <s v="Memorex Mini Travel Drive 16 GB USB 2.0 Flash Drive"/>
    <n v="63.88"/>
    <n v="4"/>
    <n v="0"/>
    <n v="24.913200000000003"/>
  </r>
  <r>
    <n v="457"/>
    <s v="US-2011-110674"/>
    <x v="2"/>
    <x v="181"/>
    <d v="2011-02-19T00:00:00"/>
    <s v="Standard Class"/>
    <s v="SC-20095"/>
    <s v="Sanjit Chand"/>
    <x v="0"/>
    <s v="United States"/>
    <s v="Concord"/>
    <x v="1"/>
    <n v="94521"/>
    <x v="1"/>
    <s v="FUR-CH-10000225"/>
    <x v="0"/>
    <s v="Chairs"/>
    <s v="Global Geo Office Task Chair, Gray"/>
    <n v="129.56800000000001"/>
    <n v="2"/>
    <n v="0.2"/>
    <n v="-24.294000000000018"/>
  </r>
  <r>
    <n v="458"/>
    <s v="US-2013-157945"/>
    <x v="0"/>
    <x v="182"/>
    <d v="2013-10-02T00:00:00"/>
    <s v="Standard Class"/>
    <s v="NF-18385"/>
    <s v="Natalie Fritzler"/>
    <x v="0"/>
    <s v="United States"/>
    <s v="Decatur"/>
    <x v="10"/>
    <n v="62521"/>
    <x v="2"/>
    <s v="FUR-CH-10002331"/>
    <x v="0"/>
    <s v="Chairs"/>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s v="Envelopes"/>
    <s v="Staples"/>
    <n v="8.9280000000000008"/>
    <n v="2"/>
    <n v="0.2"/>
    <n v="3.3479999999999999"/>
  </r>
  <r>
    <n v="460"/>
    <s v="CA-2012-109638"/>
    <x v="1"/>
    <x v="83"/>
    <d v="2012-12-22T00:00:00"/>
    <s v="Standard Class"/>
    <s v="JH-15985"/>
    <s v="Joseph Holt"/>
    <x v="0"/>
    <s v="United States"/>
    <s v="Seattle"/>
    <x v="4"/>
    <n v="98115"/>
    <x v="1"/>
    <s v="OFF-AP-10002472"/>
    <x v="1"/>
    <s v="Appliances"/>
    <s v="3M Office Air Cleaner"/>
    <n v="103.92"/>
    <n v="4"/>
    <n v="0"/>
    <n v="36.372"/>
  </r>
  <r>
    <n v="461"/>
    <s v="CA-2012-109638"/>
    <x v="1"/>
    <x v="83"/>
    <d v="2012-12-22T00:00:00"/>
    <s v="Standard Class"/>
    <s v="JH-15985"/>
    <s v="Joseph Holt"/>
    <x v="0"/>
    <s v="United States"/>
    <s v="Seattle"/>
    <x v="4"/>
    <n v="98115"/>
    <x v="1"/>
    <s v="TEC-AC-10004571"/>
    <x v="2"/>
    <s v="Accessories"/>
    <s v="Logitech G700s Rechargeable Gaming Mouse"/>
    <n v="899.91"/>
    <n v="9"/>
    <n v="0"/>
    <n v="377.96220000000005"/>
  </r>
  <r>
    <n v="462"/>
    <s v="CA-2012-109638"/>
    <x v="1"/>
    <x v="83"/>
    <d v="2012-12-22T00:00:00"/>
    <s v="Standard Class"/>
    <s v="JH-15985"/>
    <s v="Joseph Holt"/>
    <x v="0"/>
    <s v="United States"/>
    <s v="Seattle"/>
    <x v="4"/>
    <n v="98115"/>
    <x v="1"/>
    <s v="OFF-BI-10001098"/>
    <x v="1"/>
    <s v="Binders"/>
    <s v="Acco D-Ring Binder w/DublLock"/>
    <n v="51.311999999999998"/>
    <n v="3"/>
    <n v="0.2"/>
    <n v="18.600599999999996"/>
  </r>
  <r>
    <n v="463"/>
    <s v="CA-2013-109869"/>
    <x v="0"/>
    <x v="183"/>
    <d v="2013-04-30T00:00:00"/>
    <s v="Standard Class"/>
    <s v="TN-21040"/>
    <s v="Tanja Norvell"/>
    <x v="2"/>
    <s v="United States"/>
    <s v="Phoenix"/>
    <x v="16"/>
    <n v="85023"/>
    <x v="1"/>
    <s v="FUR-FU-10000023"/>
    <x v="0"/>
    <s v="Furnishings"/>
    <s v="Eldon Wave Desk Accessories"/>
    <n v="23.56"/>
    <n v="5"/>
    <n v="0.2"/>
    <n v="7.0680000000000005"/>
  </r>
  <r>
    <n v="464"/>
    <s v="CA-2013-109869"/>
    <x v="0"/>
    <x v="183"/>
    <d v="2013-04-30T00:00:00"/>
    <s v="Standard Class"/>
    <s v="TN-21040"/>
    <s v="Tanja Norvell"/>
    <x v="2"/>
    <s v="United States"/>
    <s v="Phoenix"/>
    <x v="16"/>
    <n v="85023"/>
    <x v="1"/>
    <s v="FUR-TA-10001889"/>
    <x v="0"/>
    <s v="Tables"/>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s v="Binders"/>
    <s v="Poly Designer Cover &amp; Back"/>
    <n v="28.484999999999999"/>
    <n v="5"/>
    <n v="0.7"/>
    <n v="-20.888999999999989"/>
  </r>
  <r>
    <n v="466"/>
    <s v="CA-2013-109869"/>
    <x v="0"/>
    <x v="183"/>
    <d v="2013-04-30T00:00:00"/>
    <s v="Standard Class"/>
    <s v="TN-21040"/>
    <s v="Tanja Norvell"/>
    <x v="2"/>
    <s v="United States"/>
    <s v="Phoenix"/>
    <x v="16"/>
    <n v="85023"/>
    <x v="1"/>
    <s v="OFF-SU-10003505"/>
    <x v="1"/>
    <s v="Supplies"/>
    <s v="Premier Electric Letter Opener"/>
    <n v="185.376"/>
    <n v="2"/>
    <n v="0.2"/>
    <n v="-34.758000000000017"/>
  </r>
  <r>
    <n v="467"/>
    <s v="CA-2013-109869"/>
    <x v="0"/>
    <x v="183"/>
    <d v="2013-04-30T00:00:00"/>
    <s v="Standard Class"/>
    <s v="TN-21040"/>
    <s v="Tanja Norvell"/>
    <x v="2"/>
    <s v="United States"/>
    <s v="Phoenix"/>
    <x v="16"/>
    <n v="85023"/>
    <x v="1"/>
    <s v="OFF-AP-10002578"/>
    <x v="1"/>
    <s v="Appliances"/>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s v="Furnishings"/>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s v="Bookcases"/>
    <s v="Bush Mission Pointe Library"/>
    <n v="205.33279999999996"/>
    <n v="2"/>
    <n v="0.32"/>
    <n v="-36.235200000000006"/>
  </r>
  <r>
    <n v="470"/>
    <s v="US-2013-100419"/>
    <x v="0"/>
    <x v="186"/>
    <d v="2013-12-21T00:00:00"/>
    <s v="Second Class"/>
    <s v="CC-12670"/>
    <s v="Craig Carreira"/>
    <x v="0"/>
    <s v="United States"/>
    <s v="Chicago"/>
    <x v="10"/>
    <n v="60610"/>
    <x v="2"/>
    <s v="OFF-BI-10002194"/>
    <x v="1"/>
    <s v="Binders"/>
    <s v="Cardinal Hold-It CD Pocket"/>
    <n v="4.7879999999999985"/>
    <n v="3"/>
    <n v="0.8"/>
    <n v="-7.9001999999999999"/>
  </r>
  <r>
    <n v="471"/>
    <s v="CA-2012-154144"/>
    <x v="1"/>
    <x v="139"/>
    <d v="2012-12-24T00:00:00"/>
    <s v="Standard Class"/>
    <s v="MH-17785"/>
    <s v="Maya Herman"/>
    <x v="1"/>
    <s v="United States"/>
    <s v="Lindenhurst"/>
    <x v="15"/>
    <n v="11757"/>
    <x v="3"/>
    <s v="OFF-PA-10004071"/>
    <x v="1"/>
    <s v="Paper"/>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s v="Storage"/>
    <s v="SAFCO Boltless Steel Shelving"/>
    <n v="340.92"/>
    <n v="3"/>
    <n v="0"/>
    <n v="3.4091999999999842"/>
  </r>
  <r>
    <n v="473"/>
    <s v="CA-2011-144666"/>
    <x v="2"/>
    <x v="187"/>
    <d v="2011-11-11T00:00:00"/>
    <s v="Second Class"/>
    <s v="JP-15520"/>
    <s v="Jeremy Pistek"/>
    <x v="0"/>
    <s v="United States"/>
    <s v="San Francisco"/>
    <x v="1"/>
    <n v="94110"/>
    <x v="1"/>
    <s v="FUR-BO-10001601"/>
    <x v="0"/>
    <s v="Bookcases"/>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s v="Phones"/>
    <s v="Samsung Galaxy Note 3"/>
    <n v="703.96800000000007"/>
    <n v="4"/>
    <n v="0.2"/>
    <n v="87.995999999999924"/>
  </r>
  <r>
    <n v="475"/>
    <s v="CA-2011-144666"/>
    <x v="2"/>
    <x v="187"/>
    <d v="2011-11-11T00:00:00"/>
    <s v="Second Class"/>
    <s v="JP-15520"/>
    <s v="Jeremy Pistek"/>
    <x v="0"/>
    <s v="United States"/>
    <s v="San Francisco"/>
    <x v="1"/>
    <n v="94110"/>
    <x v="1"/>
    <s v="OFF-ST-10001321"/>
    <x v="1"/>
    <s v="Storage"/>
    <s v="Decoflex Hanging Personal Folder File, Blue"/>
    <n v="92.52"/>
    <n v="6"/>
    <n v="0"/>
    <n v="24.980400000000007"/>
  </r>
  <r>
    <n v="476"/>
    <s v="CA-2011-144666"/>
    <x v="2"/>
    <x v="187"/>
    <d v="2011-11-11T00:00:00"/>
    <s v="Second Class"/>
    <s v="JP-15520"/>
    <s v="Jeremy Pistek"/>
    <x v="0"/>
    <s v="United States"/>
    <s v="San Francisco"/>
    <x v="1"/>
    <n v="94110"/>
    <x v="1"/>
    <s v="OFF-PA-10001509"/>
    <x v="1"/>
    <s v="Paper"/>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s v="Paper"/>
    <s v="Xerox 1912"/>
    <n v="94.85"/>
    <n v="5"/>
    <n v="0"/>
    <n v="45.527999999999992"/>
  </r>
  <r>
    <n v="478"/>
    <s v="CA-2013-103891"/>
    <x v="0"/>
    <x v="188"/>
    <d v="2013-07-20T00:00:00"/>
    <s v="Standard Class"/>
    <s v="KH-16690"/>
    <s v="Kristen Hastings"/>
    <x v="1"/>
    <s v="United States"/>
    <s v="Los Angeles"/>
    <x v="1"/>
    <n v="90008"/>
    <x v="1"/>
    <s v="TEC-PH-10000149"/>
    <x v="2"/>
    <s v="Phones"/>
    <s v="Cisco SPA525G2 IP Phone - Wireless"/>
    <n v="95.76"/>
    <n v="6"/>
    <n v="0.2"/>
    <n v="7.1819999999999951"/>
  </r>
  <r>
    <n v="479"/>
    <s v="CA-2013-152632"/>
    <x v="0"/>
    <x v="189"/>
    <d v="2013-11-03T00:00:00"/>
    <s v="Standard Class"/>
    <s v="JE-15475"/>
    <s v="Jeremy Ellison"/>
    <x v="0"/>
    <s v="United States"/>
    <s v="Troy"/>
    <x v="15"/>
    <n v="12180"/>
    <x v="3"/>
    <s v="FUR-FU-10002671"/>
    <x v="0"/>
    <s v="Furnishings"/>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s v="Art"/>
    <s v="Prang Colored Pencils"/>
    <n v="14.7"/>
    <n v="5"/>
    <n v="0"/>
    <n v="6.6150000000000002"/>
  </r>
  <r>
    <n v="481"/>
    <s v="CA-2013-100790"/>
    <x v="0"/>
    <x v="190"/>
    <d v="2013-07-03T00:00:00"/>
    <s v="Standard Class"/>
    <s v="JG-15805"/>
    <s v="John Grady"/>
    <x v="1"/>
    <s v="United States"/>
    <s v="New York City"/>
    <x v="15"/>
    <n v="10024"/>
    <x v="3"/>
    <s v="OFF-ST-10000689"/>
    <x v="1"/>
    <s v="Storage"/>
    <s v="Fellowes Strictly Business Drawer File, Letter/Legal Size"/>
    <n v="704.25"/>
    <n v="5"/>
    <n v="0"/>
    <n v="84.51"/>
  </r>
  <r>
    <n v="482"/>
    <s v="CA-2011-134677"/>
    <x v="2"/>
    <x v="191"/>
    <d v="2011-10-10T00:00:00"/>
    <s v="Standard Class"/>
    <s v="XP-21865"/>
    <s v="Xylona Preis"/>
    <x v="0"/>
    <s v="United States"/>
    <s v="San Diego"/>
    <x v="1"/>
    <n v="92024"/>
    <x v="1"/>
    <s v="TEC-AC-10001445"/>
    <x v="2"/>
    <s v="Accessories"/>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s v="Art"/>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s v="Accessories"/>
    <s v="Logitech G602 Wireless Gaming Mouse"/>
    <n v="159.97999999999999"/>
    <n v="2"/>
    <n v="0"/>
    <n v="57.592799999999997"/>
  </r>
  <r>
    <n v="485"/>
    <s v="CA-2014-140963"/>
    <x v="3"/>
    <x v="193"/>
    <d v="2014-06-14T00:00:00"/>
    <s v="First Class"/>
    <s v="MT-18070"/>
    <s v="Michelle Tran"/>
    <x v="2"/>
    <s v="United States"/>
    <s v="Los Angeles"/>
    <x v="1"/>
    <n v="90045"/>
    <x v="1"/>
    <s v="OFF-LA-10003923"/>
    <x v="1"/>
    <s v="Labels"/>
    <s v="Alphabetical Labels for Top Tab Filing"/>
    <n v="29.6"/>
    <n v="2"/>
    <n v="0"/>
    <n v="14.8"/>
  </r>
  <r>
    <n v="486"/>
    <s v="CA-2014-140963"/>
    <x v="3"/>
    <x v="193"/>
    <d v="2014-06-14T00:00:00"/>
    <s v="First Class"/>
    <s v="MT-18070"/>
    <s v="Michelle Tran"/>
    <x v="2"/>
    <s v="United States"/>
    <s v="Los Angeles"/>
    <x v="1"/>
    <n v="90045"/>
    <x v="1"/>
    <s v="FUR-BO-10001337"/>
    <x v="0"/>
    <s v="Bookcases"/>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s v="Phones"/>
    <s v="iHome FM Clock Radio with Lightning Dock"/>
    <n v="279.95999999999998"/>
    <n v="5"/>
    <n v="0.2"/>
    <n v="17.497500000000016"/>
  </r>
  <r>
    <n v="488"/>
    <s v="CA-2011-154627"/>
    <x v="2"/>
    <x v="194"/>
    <d v="2011-10-31T00:00:00"/>
    <s v="First Class"/>
    <s v="SA-20830"/>
    <s v="Sue Ann Reed"/>
    <x v="0"/>
    <s v="United States"/>
    <s v="Chicago"/>
    <x v="10"/>
    <n v="60610"/>
    <x v="2"/>
    <s v="TEC-PH-10001363"/>
    <x v="2"/>
    <s v="Phones"/>
    <s v="Apple iPhone 5S"/>
    <n v="2735.9520000000002"/>
    <n v="6"/>
    <n v="0.2"/>
    <n v="341.99399999999969"/>
  </r>
  <r>
    <n v="489"/>
    <s v="CA-2011-133753"/>
    <x v="2"/>
    <x v="3"/>
    <d v="2011-06-13T00:00:00"/>
    <s v="Second Class"/>
    <s v="CW-11905"/>
    <s v="Carl Weiss"/>
    <x v="2"/>
    <s v="United States"/>
    <s v="Huntsville"/>
    <x v="5"/>
    <n v="77340"/>
    <x v="2"/>
    <s v="TEC-PH-10000376"/>
    <x v="2"/>
    <s v="Phones"/>
    <s v="Square Credit Card Reader"/>
    <n v="7.9920000000000009"/>
    <n v="1"/>
    <n v="0.2"/>
    <n v="0.59940000000000015"/>
  </r>
  <r>
    <n v="490"/>
    <s v="CA-2011-133753"/>
    <x v="2"/>
    <x v="3"/>
    <d v="2011-06-13T00:00:00"/>
    <s v="Second Class"/>
    <s v="CW-11905"/>
    <s v="Carl Weiss"/>
    <x v="2"/>
    <s v="United States"/>
    <s v="Huntsville"/>
    <x v="5"/>
    <n v="77340"/>
    <x v="2"/>
    <s v="TEC-AC-10000303"/>
    <x v="2"/>
    <s v="Accessories"/>
    <s v="Logitech M510 Wireless Mouse"/>
    <n v="63.984000000000009"/>
    <n v="2"/>
    <n v="0.2"/>
    <n v="10.397399999999998"/>
  </r>
  <r>
    <n v="491"/>
    <s v="CA-2011-133753"/>
    <x v="2"/>
    <x v="3"/>
    <d v="2011-06-13T00:00:00"/>
    <s v="Second Class"/>
    <s v="CW-11905"/>
    <s v="Carl Weiss"/>
    <x v="2"/>
    <s v="United States"/>
    <s v="Huntsville"/>
    <x v="5"/>
    <n v="77340"/>
    <x v="2"/>
    <s v="OFF-AR-10001953"/>
    <x v="1"/>
    <s v="Art"/>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s v="Storage"/>
    <s v="Fellowes Officeware Wire Shelving"/>
    <n v="449.15"/>
    <n v="5"/>
    <n v="0"/>
    <n v="8.9829999999999899"/>
  </r>
  <r>
    <n v="493"/>
    <s v="CA-2011-113362"/>
    <x v="2"/>
    <x v="80"/>
    <d v="2011-09-19T00:00:00"/>
    <s v="Standard Class"/>
    <s v="AJ-10960"/>
    <s v="Astrea Jones"/>
    <x v="0"/>
    <s v="United States"/>
    <s v="Rochester"/>
    <x v="15"/>
    <n v="14609"/>
    <x v="3"/>
    <s v="OFF-EN-10003845"/>
    <x v="1"/>
    <s v="Envelopes"/>
    <s v="Colored Envelopes"/>
    <n v="11.07"/>
    <n v="3"/>
    <n v="0"/>
    <n v="5.0921999999999992"/>
  </r>
  <r>
    <n v="494"/>
    <s v="CA-2013-169166"/>
    <x v="0"/>
    <x v="195"/>
    <d v="2013-05-15T00:00:00"/>
    <s v="Standard Class"/>
    <s v="SS-20590"/>
    <s v="Sonia Sunley"/>
    <x v="0"/>
    <s v="United States"/>
    <s v="Seattle"/>
    <x v="4"/>
    <n v="98115"/>
    <x v="1"/>
    <s v="TEC-AC-10000991"/>
    <x v="2"/>
    <s v="Accessories"/>
    <s v="Sony Micro Vault Click 8 GB USB 2.0 Flash Drive"/>
    <n v="93.98"/>
    <n v="2"/>
    <n v="0"/>
    <n v="13.157200000000003"/>
  </r>
  <r>
    <n v="495"/>
    <s v="US-2013-120929"/>
    <x v="0"/>
    <x v="196"/>
    <d v="2013-03-22T00:00:00"/>
    <s v="Second Class"/>
    <s v="RO-19780"/>
    <s v="Rose O'Brian"/>
    <x v="0"/>
    <s v="United States"/>
    <s v="Memphis"/>
    <x v="18"/>
    <n v="38109"/>
    <x v="0"/>
    <s v="FUR-TA-10001857"/>
    <x v="0"/>
    <s v="Tables"/>
    <s v="Balt Solid Wood Rectangular Table"/>
    <n v="189.88200000000001"/>
    <n v="3"/>
    <n v="0.4"/>
    <n v="-94.941000000000017"/>
  </r>
  <r>
    <n v="496"/>
    <s v="CA-2012-134782"/>
    <x v="1"/>
    <x v="17"/>
    <d v="2012-12-31T00:00:00"/>
    <s v="Standard Class"/>
    <s v="MD-17350"/>
    <s v="Maribeth Dona"/>
    <x v="0"/>
    <s v="United States"/>
    <s v="Fayetteville"/>
    <x v="36"/>
    <n v="72701"/>
    <x v="0"/>
    <s v="OFF-EN-10001434"/>
    <x v="1"/>
    <s v="Envelopes"/>
    <s v="Strathmore #10 Envelopes, Ultimate White"/>
    <n v="105.42"/>
    <n v="2"/>
    <n v="0"/>
    <n v="51.655799999999999"/>
  </r>
  <r>
    <n v="497"/>
    <s v="CA-2013-126158"/>
    <x v="0"/>
    <x v="197"/>
    <d v="2013-08-01T00:00:00"/>
    <s v="Standard Class"/>
    <s v="SC-20095"/>
    <s v="Sanjit Chand"/>
    <x v="0"/>
    <s v="United States"/>
    <s v="Costa Mesa"/>
    <x v="1"/>
    <n v="92627"/>
    <x v="1"/>
    <s v="OFF-BI-10002498"/>
    <x v="1"/>
    <s v="Binders"/>
    <s v="Clear Mylar Reinforcing Strips"/>
    <n v="119.61600000000001"/>
    <n v="8"/>
    <n v="0.2"/>
    <n v="40.370399999999997"/>
  </r>
  <r>
    <n v="498"/>
    <s v="CA-2013-126158"/>
    <x v="0"/>
    <x v="197"/>
    <d v="2013-08-01T00:00:00"/>
    <s v="Standard Class"/>
    <s v="SC-20095"/>
    <s v="Sanjit Chand"/>
    <x v="0"/>
    <s v="United States"/>
    <s v="Costa Mesa"/>
    <x v="1"/>
    <n v="92627"/>
    <x v="1"/>
    <s v="FUR-FU-10004864"/>
    <x v="0"/>
    <s v="Furnishings"/>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s v="Chairs"/>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s v="Furnishings"/>
    <s v="Deflect-O Glasstique Clear Desk Accessories"/>
    <n v="69.3"/>
    <n v="9"/>
    <n v="0"/>
    <n v="22.868999999999996"/>
  </r>
  <r>
    <n v="501"/>
    <s v="US-2013-105578"/>
    <x v="0"/>
    <x v="198"/>
    <d v="2013-06-05T00:00:00"/>
    <s v="Standard Class"/>
    <s v="MY-17380"/>
    <s v="Maribeth Yedwab"/>
    <x v="1"/>
    <s v="United States"/>
    <s v="Parker"/>
    <x v="22"/>
    <n v="80134"/>
    <x v="1"/>
    <s v="OFF-BI-10001670"/>
    <x v="1"/>
    <s v="Binders"/>
    <s v="Vinyl Sectional Post Binders"/>
    <n v="22.620000000000005"/>
    <n v="2"/>
    <n v="0.7"/>
    <n v="-15.079999999999998"/>
  </r>
  <r>
    <n v="502"/>
    <s v="US-2013-105578"/>
    <x v="0"/>
    <x v="198"/>
    <d v="2013-06-05T00:00:00"/>
    <s v="Standard Class"/>
    <s v="MY-17380"/>
    <s v="Maribeth Yedwab"/>
    <x v="1"/>
    <s v="United States"/>
    <s v="Parker"/>
    <x v="22"/>
    <n v="80134"/>
    <x v="1"/>
    <s v="OFF-BI-10001658"/>
    <x v="1"/>
    <s v="Binders"/>
    <s v="GBC Standard Therm-A-Bind Covers"/>
    <n v="14.952000000000004"/>
    <n v="2"/>
    <n v="0.7"/>
    <n v="-11.961599999999997"/>
  </r>
  <r>
    <n v="503"/>
    <s v="US-2013-105578"/>
    <x v="0"/>
    <x v="198"/>
    <d v="2013-06-05T00:00:00"/>
    <s v="Standard Class"/>
    <s v="MY-17380"/>
    <s v="Maribeth Yedwab"/>
    <x v="1"/>
    <s v="United States"/>
    <s v="Parker"/>
    <x v="22"/>
    <n v="80134"/>
    <x v="1"/>
    <s v="FUR-CH-10001215"/>
    <x v="0"/>
    <s v="Chairs"/>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s v="Binders"/>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s v="Paper"/>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s v="Binders"/>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s v="Art"/>
    <s v="Rogers Handheld Barrel Pencil Sharpener"/>
    <n v="2.74"/>
    <n v="1"/>
    <n v="0"/>
    <n v="0.73980000000000024"/>
  </r>
  <r>
    <n v="508"/>
    <s v="CA-2012-145352"/>
    <x v="1"/>
    <x v="199"/>
    <d v="2012-03-22T00:00:00"/>
    <s v="Standard Class"/>
    <s v="CM-12385"/>
    <s v="Christopher Martinez"/>
    <x v="0"/>
    <s v="United States"/>
    <s v="Atlanta"/>
    <x v="32"/>
    <n v="30318"/>
    <x v="0"/>
    <s v="OFF-AR-10003856"/>
    <x v="1"/>
    <s v="Art"/>
    <s v="Newell 344"/>
    <n v="8.34"/>
    <n v="3"/>
    <n v="0"/>
    <n v="2.1683999999999997"/>
  </r>
  <r>
    <n v="509"/>
    <s v="CA-2012-145352"/>
    <x v="1"/>
    <x v="199"/>
    <d v="2012-03-22T00:00:00"/>
    <s v="Standard Class"/>
    <s v="CM-12385"/>
    <s v="Christopher Martinez"/>
    <x v="0"/>
    <s v="United States"/>
    <s v="Atlanta"/>
    <x v="32"/>
    <n v="30318"/>
    <x v="0"/>
    <s v="OFF-ST-10001228"/>
    <x v="1"/>
    <s v="Storage"/>
    <s v="Personal File Boxes with Fold-Down Carry Handle"/>
    <n v="46.74"/>
    <n v="3"/>
    <n v="0"/>
    <n v="11.684999999999999"/>
  </r>
  <r>
    <n v="510"/>
    <s v="CA-2012-145352"/>
    <x v="1"/>
    <x v="199"/>
    <d v="2012-03-22T00:00:00"/>
    <s v="Standard Class"/>
    <s v="CM-12385"/>
    <s v="Christopher Martinez"/>
    <x v="0"/>
    <s v="United States"/>
    <s v="Atlanta"/>
    <x v="32"/>
    <n v="30318"/>
    <x v="0"/>
    <s v="OFF-BI-10003527"/>
    <x v="1"/>
    <s v="Binders"/>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s v="Furnishings"/>
    <s v="Executive Impressions Supervisor Wall Clock"/>
    <n v="126.30000000000001"/>
    <n v="3"/>
    <n v="0"/>
    <n v="40.415999999999997"/>
  </r>
  <r>
    <n v="512"/>
    <s v="CA-2014-135307"/>
    <x v="3"/>
    <x v="200"/>
    <d v="2014-11-28T00:00:00"/>
    <s v="First Class"/>
    <s v="LS-17245"/>
    <s v="Lynn Smith"/>
    <x v="0"/>
    <s v="United States"/>
    <s v="Gladstone"/>
    <x v="25"/>
    <n v="64118"/>
    <x v="2"/>
    <s v="TEC-AC-10002399"/>
    <x v="2"/>
    <s v="Accessories"/>
    <s v="SanDisk Cruzer 32 GB USB Flash Drive"/>
    <n v="38.04"/>
    <n v="2"/>
    <n v="0"/>
    <n v="12.172799999999999"/>
  </r>
  <r>
    <n v="513"/>
    <s v="CA-2013-106341"/>
    <x v="0"/>
    <x v="201"/>
    <d v="2013-10-24T00:00:00"/>
    <s v="First Class"/>
    <s v="LF-17185"/>
    <s v="Luke Foster"/>
    <x v="0"/>
    <s v="United States"/>
    <s v="Newark"/>
    <x v="24"/>
    <n v="43055"/>
    <x v="3"/>
    <s v="OFF-AR-10002053"/>
    <x v="1"/>
    <s v="Art"/>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s v="Art"/>
    <s v="Newell 327"/>
    <n v="6.63"/>
    <n v="3"/>
    <n v="0"/>
    <n v="1.7901"/>
  </r>
  <r>
    <n v="515"/>
    <s v="CA-2014-163405"/>
    <x v="3"/>
    <x v="202"/>
    <d v="2014-12-26T00:00:00"/>
    <s v="Standard Class"/>
    <s v="BN-11515"/>
    <s v="Bradley Nguyen"/>
    <x v="0"/>
    <s v="United States"/>
    <s v="Los Angeles"/>
    <x v="1"/>
    <n v="90049"/>
    <x v="1"/>
    <s v="OFF-AR-10001246"/>
    <x v="1"/>
    <s v="Art"/>
    <s v="Newell 317"/>
    <n v="5.88"/>
    <n v="2"/>
    <n v="0"/>
    <n v="1.7051999999999996"/>
  </r>
  <r>
    <n v="516"/>
    <s v="CA-2014-127432"/>
    <x v="3"/>
    <x v="203"/>
    <d v="2014-01-28T00:00:00"/>
    <s v="Standard Class"/>
    <s v="AD-10180"/>
    <s v="Alan Dominguez"/>
    <x v="2"/>
    <s v="United States"/>
    <s v="Great Falls"/>
    <x v="37"/>
    <n v="59405"/>
    <x v="1"/>
    <s v="TEC-CO-10003236"/>
    <x v="2"/>
    <s v="Copiers"/>
    <s v="Canon Image Class D660 Copier"/>
    <n v="2999.95"/>
    <n v="5"/>
    <n v="0"/>
    <n v="1379.9769999999999"/>
  </r>
  <r>
    <n v="517"/>
    <s v="CA-2014-127432"/>
    <x v="3"/>
    <x v="203"/>
    <d v="2014-01-28T00:00:00"/>
    <s v="Standard Class"/>
    <s v="AD-10180"/>
    <s v="Alan Dominguez"/>
    <x v="2"/>
    <s v="United States"/>
    <s v="Great Falls"/>
    <x v="37"/>
    <n v="59405"/>
    <x v="1"/>
    <s v="OFF-ST-10004507"/>
    <x v="1"/>
    <s v="Storage"/>
    <s v="Advantus Rolling Storage Box"/>
    <n v="51.449999999999996"/>
    <n v="3"/>
    <n v="0"/>
    <n v="13.891499999999999"/>
  </r>
  <r>
    <n v="518"/>
    <s v="CA-2014-127432"/>
    <x v="3"/>
    <x v="203"/>
    <d v="2014-01-28T00:00:00"/>
    <s v="Standard Class"/>
    <s v="AD-10180"/>
    <s v="Alan Dominguez"/>
    <x v="2"/>
    <s v="United States"/>
    <s v="Great Falls"/>
    <x v="37"/>
    <n v="59405"/>
    <x v="1"/>
    <s v="OFF-PA-10001667"/>
    <x v="1"/>
    <s v="Paper"/>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s v="Storage"/>
    <s v="Tennsco Single-Tier Lockers"/>
    <n v="1126.02"/>
    <n v="3"/>
    <n v="0"/>
    <n v="56.300999999999988"/>
  </r>
  <r>
    <n v="520"/>
    <s v="CA-2012-157812"/>
    <x v="1"/>
    <x v="204"/>
    <d v="2012-03-26T00:00:00"/>
    <s v="Standard Class"/>
    <s v="DB-13210"/>
    <s v="Dean Braden"/>
    <x v="0"/>
    <s v="United States"/>
    <s v="Houston"/>
    <x v="5"/>
    <n v="77041"/>
    <x v="2"/>
    <s v="TEC-AC-10000171"/>
    <x v="2"/>
    <s v="Accessories"/>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s v="Storage"/>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s v="Binders"/>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s v="Tables"/>
    <s v="Balt Solid Wood Rectangular Table"/>
    <n v="210.98"/>
    <n v="2"/>
    <n v="0"/>
    <n v="21.097999999999985"/>
  </r>
  <r>
    <n v="524"/>
    <s v="US-2013-139486"/>
    <x v="0"/>
    <x v="206"/>
    <d v="2013-05-24T00:00:00"/>
    <s v="First Class"/>
    <s v="LH-17155"/>
    <s v="Logan Haushalter"/>
    <x v="0"/>
    <s v="United States"/>
    <s v="Los Angeles"/>
    <x v="1"/>
    <n v="90032"/>
    <x v="1"/>
    <s v="TEC-PH-10003555"/>
    <x v="2"/>
    <s v="Phones"/>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s v="Accessories"/>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s v="Fasteners"/>
    <s v="Staples"/>
    <n v="22.200000000000003"/>
    <n v="5"/>
    <n v="0"/>
    <n v="10.434000000000001"/>
  </r>
  <r>
    <n v="527"/>
    <s v="CA-2014-113558"/>
    <x v="3"/>
    <x v="208"/>
    <d v="2014-10-27T00:00:00"/>
    <s v="Standard Class"/>
    <s v="PH-18790"/>
    <s v="Patricia Hirasaki"/>
    <x v="2"/>
    <s v="United States"/>
    <s v="Lakeland"/>
    <x v="2"/>
    <n v="33801"/>
    <x v="0"/>
    <s v="FUR-CH-10003379"/>
    <x v="0"/>
    <s v="Chairs"/>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s v="Furnishings"/>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s v="Storage"/>
    <s v="Eldon Gobal File Keepers"/>
    <n v="36.336000000000006"/>
    <n v="3"/>
    <n v="0.2"/>
    <n v="-7.2672000000000043"/>
  </r>
  <r>
    <n v="530"/>
    <s v="US-2012-138303"/>
    <x v="1"/>
    <x v="37"/>
    <d v="2012-09-07T00:00:00"/>
    <s v="Standard Class"/>
    <s v="MG-18145"/>
    <s v="Mike Gockenbach"/>
    <x v="0"/>
    <s v="United States"/>
    <s v="Philadelphia"/>
    <x v="9"/>
    <n v="19134"/>
    <x v="3"/>
    <s v="OFF-SU-10002881"/>
    <x v="1"/>
    <s v="Supplies"/>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s v="Envelopes"/>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s v="Chairs"/>
    <s v="Safco Contoured Stacking Chairs"/>
    <n v="190.72000000000003"/>
    <n v="1"/>
    <n v="0.2"/>
    <n v="11.919999999999987"/>
  </r>
  <r>
    <n v="533"/>
    <s v="US-2014-129441"/>
    <x v="3"/>
    <x v="210"/>
    <d v="2014-09-12T00:00:00"/>
    <s v="Standard Class"/>
    <s v="JC-15340"/>
    <s v="Jasper Cacioppo"/>
    <x v="0"/>
    <s v="United States"/>
    <s v="Los Angeles"/>
    <x v="1"/>
    <n v="90032"/>
    <x v="1"/>
    <s v="FUR-FU-10000448"/>
    <x v="0"/>
    <s v="Furnishings"/>
    <s v="Tenex Chairmats For Use With Carpeted Floors"/>
    <n v="47.94"/>
    <n v="3"/>
    <n v="0"/>
    <n v="2.3969999999999985"/>
  </r>
  <r>
    <n v="534"/>
    <s v="CA-2013-168753"/>
    <x v="0"/>
    <x v="211"/>
    <d v="2013-06-02T00:00:00"/>
    <s v="Second Class"/>
    <s v="RL-19615"/>
    <s v="Rob Lucas"/>
    <x v="0"/>
    <s v="United States"/>
    <s v="Montgomery"/>
    <x v="19"/>
    <n v="36116"/>
    <x v="0"/>
    <s v="TEC-PH-10000984"/>
    <x v="2"/>
    <s v="Phones"/>
    <s v="Panasonic KX-TG9471B"/>
    <n v="979.95"/>
    <n v="5"/>
    <n v="0"/>
    <n v="274.38600000000008"/>
  </r>
  <r>
    <n v="535"/>
    <s v="CA-2013-168753"/>
    <x v="0"/>
    <x v="211"/>
    <d v="2013-06-02T00:00:00"/>
    <s v="Second Class"/>
    <s v="RL-19615"/>
    <s v="Rob Lucas"/>
    <x v="0"/>
    <s v="United States"/>
    <s v="Montgomery"/>
    <x v="19"/>
    <n v="36116"/>
    <x v="0"/>
    <s v="OFF-BI-10002557"/>
    <x v="1"/>
    <s v="Binders"/>
    <s v="Presstex Flexible Ring Binders"/>
    <n v="22.75"/>
    <n v="5"/>
    <n v="0"/>
    <n v="11.375"/>
  </r>
  <r>
    <n v="536"/>
    <s v="CA-2013-126613"/>
    <x v="0"/>
    <x v="212"/>
    <d v="2013-07-17T00:00:00"/>
    <s v="Standard Class"/>
    <s v="AA-10375"/>
    <s v="Allen Armold"/>
    <x v="0"/>
    <s v="United States"/>
    <s v="Mesa"/>
    <x v="16"/>
    <n v="85204"/>
    <x v="1"/>
    <s v="OFF-ST-10001325"/>
    <x v="1"/>
    <s v="Storage"/>
    <s v="Sterilite Officeware Hinged File Box"/>
    <n v="16.768000000000001"/>
    <n v="2"/>
    <n v="0.2"/>
    <n v="1.4672000000000001"/>
  </r>
  <r>
    <n v="537"/>
    <s v="US-2014-122637"/>
    <x v="3"/>
    <x v="213"/>
    <d v="2014-09-09T00:00:00"/>
    <s v="Second Class"/>
    <s v="EP-13915"/>
    <s v="Emily Phan"/>
    <x v="0"/>
    <s v="United States"/>
    <s v="Chicago"/>
    <x v="10"/>
    <n v="60653"/>
    <x v="2"/>
    <s v="OFF-BI-10002429"/>
    <x v="1"/>
    <s v="Binders"/>
    <s v="Premier Elliptical Ring Binder, Black"/>
    <n v="42.615999999999993"/>
    <n v="7"/>
    <n v="0.8"/>
    <n v="-68.185600000000022"/>
  </r>
  <r>
    <n v="538"/>
    <s v="CA-2012-147851"/>
    <x v="1"/>
    <x v="155"/>
    <d v="2012-12-08T00:00:00"/>
    <s v="Standard Class"/>
    <s v="MP-17470"/>
    <s v="Mark Packer"/>
    <x v="2"/>
    <s v="United States"/>
    <s v="New York City"/>
    <x v="15"/>
    <n v="10009"/>
    <x v="3"/>
    <s v="OFF-BI-10004528"/>
    <x v="1"/>
    <s v="Binders"/>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s v="Appliances"/>
    <s v="Eureka The Boss Cordless Rechargeable Stick Vac"/>
    <n v="152.94"/>
    <n v="3"/>
    <n v="0"/>
    <n v="41.293800000000005"/>
  </r>
  <r>
    <n v="540"/>
    <s v="CA-2012-134894"/>
    <x v="1"/>
    <x v="214"/>
    <d v="2012-12-11T00:00:00"/>
    <s v="Standard Class"/>
    <s v="DK-12985"/>
    <s v="Darren Koutras"/>
    <x v="0"/>
    <s v="United States"/>
    <s v="Henderson"/>
    <x v="0"/>
    <n v="42420"/>
    <x v="0"/>
    <s v="FUR-CH-10002647"/>
    <x v="0"/>
    <s v="Chairs"/>
    <s v="Situations Contoured Folding Chairs, 4/Set"/>
    <n v="283.92"/>
    <n v="4"/>
    <n v="0"/>
    <n v="70.980000000000018"/>
  </r>
  <r>
    <n v="541"/>
    <s v="CA-2011-140795"/>
    <x v="2"/>
    <x v="215"/>
    <d v="2011-02-04T00:00:00"/>
    <s v="First Class"/>
    <s v="BD-11500"/>
    <s v="Bradley Drucker"/>
    <x v="0"/>
    <s v="United States"/>
    <s v="Green Bay"/>
    <x v="6"/>
    <n v="54302"/>
    <x v="2"/>
    <s v="TEC-AC-10001432"/>
    <x v="2"/>
    <s v="Accessories"/>
    <s v="Enermax Aurora Lite Keyboard"/>
    <n v="468.90000000000003"/>
    <n v="6"/>
    <n v="0"/>
    <n v="206.31600000000006"/>
  </r>
  <r>
    <n v="542"/>
    <s v="CA-2013-136924"/>
    <x v="0"/>
    <x v="216"/>
    <d v="2013-07-18T00:00:00"/>
    <s v="First Class"/>
    <s v="ES-14080"/>
    <s v="Erin Smith"/>
    <x v="1"/>
    <s v="United States"/>
    <s v="Tucson"/>
    <x v="16"/>
    <n v="85705"/>
    <x v="1"/>
    <s v="TEC-PH-10002262"/>
    <x v="2"/>
    <s v="Phones"/>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s v="Storage"/>
    <s v="Fellowes Officeware Wire Shelving"/>
    <n v="646.77600000000007"/>
    <n v="9"/>
    <n v="0.2"/>
    <n v="-145.52460000000002"/>
  </r>
  <r>
    <n v="544"/>
    <s v="CA-2011-103849"/>
    <x v="2"/>
    <x v="218"/>
    <d v="2011-05-16T00:00:00"/>
    <s v="Standard Class"/>
    <s v="PG-18895"/>
    <s v="Paul Gonzalez"/>
    <x v="0"/>
    <s v="United States"/>
    <s v="Fort Worth"/>
    <x v="5"/>
    <n v="76106"/>
    <x v="2"/>
    <s v="TEC-AC-10001465"/>
    <x v="2"/>
    <s v="Accessories"/>
    <s v="SanDisk Cruzer 64 GB USB Flash Drive"/>
    <n v="58.112000000000002"/>
    <n v="2"/>
    <n v="0.2"/>
    <n v="7.263999999999994"/>
  </r>
  <r>
    <n v="545"/>
    <s v="CA-2011-103849"/>
    <x v="2"/>
    <x v="218"/>
    <d v="2011-05-16T00:00:00"/>
    <s v="Standard Class"/>
    <s v="PG-18895"/>
    <s v="Paul Gonzalez"/>
    <x v="0"/>
    <s v="United States"/>
    <s v="Fort Worth"/>
    <x v="5"/>
    <n v="76106"/>
    <x v="2"/>
    <s v="TEC-PH-10002597"/>
    <x v="2"/>
    <s v="Phones"/>
    <s v="Xblue XB-1670-86 X16 Small Office Telephone - Titanium"/>
    <n v="100.792"/>
    <n v="1"/>
    <n v="0.2"/>
    <n v="6.2995000000000019"/>
  </r>
  <r>
    <n v="546"/>
    <s v="CA-2011-103849"/>
    <x v="2"/>
    <x v="218"/>
    <d v="2011-05-16T00:00:00"/>
    <s v="Standard Class"/>
    <s v="PG-18895"/>
    <s v="Paul Gonzalez"/>
    <x v="0"/>
    <s v="United States"/>
    <s v="Fort Worth"/>
    <x v="5"/>
    <n v="76106"/>
    <x v="2"/>
    <s v="FUR-FU-10000723"/>
    <x v="0"/>
    <s v="Furnishings"/>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s v="Binders"/>
    <s v="Avery Printable Repositionable Plastic Tabs"/>
    <n v="41.28"/>
    <n v="6"/>
    <n v="0.2"/>
    <n v="13.931999999999999"/>
  </r>
  <r>
    <n v="548"/>
    <s v="CA-2014-162929"/>
    <x v="3"/>
    <x v="123"/>
    <d v="2014-11-23T00:00:00"/>
    <s v="First Class"/>
    <s v="AS-10135"/>
    <s v="Adrian Shami"/>
    <x v="2"/>
    <s v="United States"/>
    <s v="New York City"/>
    <x v="15"/>
    <n v="10035"/>
    <x v="3"/>
    <s v="OFF-PA-10002986"/>
    <x v="1"/>
    <s v="Paper"/>
    <s v="Xerox 1898"/>
    <n v="13.36"/>
    <n v="2"/>
    <n v="0"/>
    <n v="6.4127999999999998"/>
  </r>
  <r>
    <n v="549"/>
    <s v="CA-2012-113173"/>
    <x v="1"/>
    <x v="219"/>
    <d v="2012-11-17T00:00:00"/>
    <s v="Second Class"/>
    <s v="DK-13225"/>
    <s v="Dean Katz"/>
    <x v="1"/>
    <s v="United States"/>
    <s v="Chicago"/>
    <x v="10"/>
    <n v="60653"/>
    <x v="2"/>
    <s v="OFF-ST-10000604"/>
    <x v="1"/>
    <s v="Storage"/>
    <s v="Home/Office Personal File Carts"/>
    <n v="250.27199999999999"/>
    <n v="9"/>
    <n v="0.2"/>
    <n v="15.641999999999982"/>
  </r>
  <r>
    <n v="550"/>
    <s v="CA-2012-113173"/>
    <x v="1"/>
    <x v="219"/>
    <d v="2012-11-17T00:00:00"/>
    <s v="Second Class"/>
    <s v="DK-13225"/>
    <s v="Dean Katz"/>
    <x v="1"/>
    <s v="United States"/>
    <s v="Chicago"/>
    <x v="10"/>
    <n v="60653"/>
    <x v="2"/>
    <s v="OFF-BI-10004738"/>
    <x v="1"/>
    <s v="Binders"/>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s v="Supplies"/>
    <s v="Staples"/>
    <n v="8.7200000000000006"/>
    <n v="5"/>
    <n v="0.2"/>
    <n v="-1.7440000000000015"/>
  </r>
  <r>
    <n v="552"/>
    <s v="CA-2013-136406"/>
    <x v="0"/>
    <x v="173"/>
    <d v="2013-04-18T00:00:00"/>
    <s v="Second Class"/>
    <s v="BD-11320"/>
    <s v="Bill Donatelli"/>
    <x v="0"/>
    <s v="United States"/>
    <s v="San Francisco"/>
    <x v="1"/>
    <n v="94110"/>
    <x v="1"/>
    <s v="FUR-CH-10002024"/>
    <x v="0"/>
    <s v="Chairs"/>
    <s v="HON 5400 Series Task Chairs for Big and Tall"/>
    <n v="1121.568"/>
    <n v="2"/>
    <n v="0.2"/>
    <n v="0"/>
  </r>
  <r>
    <n v="553"/>
    <s v="CA-2014-112774"/>
    <x v="3"/>
    <x v="220"/>
    <d v="2014-09-13T00:00:00"/>
    <s v="First Class"/>
    <s v="RC-19960"/>
    <s v="Ryan Crowe"/>
    <x v="0"/>
    <s v="United States"/>
    <s v="Jacksonville"/>
    <x v="2"/>
    <n v="32216"/>
    <x v="0"/>
    <s v="FUR-FU-10003039"/>
    <x v="0"/>
    <s v="Furnishings"/>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s v="Fasteners"/>
    <s v="Advantus T-Pin Paper Clips"/>
    <n v="10.824"/>
    <n v="3"/>
    <n v="0.2"/>
    <n v="2.5707"/>
  </r>
  <r>
    <n v="555"/>
    <s v="CA-2014-100650"/>
    <x v="3"/>
    <x v="222"/>
    <d v="2014-07-04T00:00:00"/>
    <s v="Second Class"/>
    <s v="DK-13225"/>
    <s v="Dean Katz"/>
    <x v="1"/>
    <s v="United States"/>
    <s v="Anaheim"/>
    <x v="1"/>
    <n v="92804"/>
    <x v="1"/>
    <s v="OFF-ST-10001780"/>
    <x v="1"/>
    <s v="Storage"/>
    <s v="Tennsco 16-Compartment Lockers with Coat Rack"/>
    <n v="1295.78"/>
    <n v="2"/>
    <n v="0"/>
    <n v="310.98720000000003"/>
  </r>
  <r>
    <n v="556"/>
    <s v="CA-2011-155852"/>
    <x v="2"/>
    <x v="223"/>
    <d v="2011-03-07T00:00:00"/>
    <s v="Second Class"/>
    <s v="AJ-10945"/>
    <s v="Ashley Jarboe"/>
    <x v="0"/>
    <s v="United States"/>
    <s v="Wilmington"/>
    <x v="3"/>
    <n v="28403"/>
    <x v="0"/>
    <s v="OFF-AR-10003560"/>
    <x v="1"/>
    <s v="Art"/>
    <s v="Zebra Zazzle Fluorescent Highlighters"/>
    <n v="19.456000000000003"/>
    <n v="4"/>
    <n v="0.2"/>
    <n v="3.4047999999999981"/>
  </r>
  <r>
    <n v="557"/>
    <s v="CA-2013-113243"/>
    <x v="0"/>
    <x v="224"/>
    <d v="2013-06-16T00:00:00"/>
    <s v="Standard Class"/>
    <s v="OT-18730"/>
    <s v="Olvera Toch"/>
    <x v="0"/>
    <s v="United States"/>
    <s v="Los Angeles"/>
    <x v="1"/>
    <n v="90045"/>
    <x v="1"/>
    <s v="OFF-LA-10001297"/>
    <x v="1"/>
    <s v="Labels"/>
    <s v="Avery 473"/>
    <n v="20.7"/>
    <n v="2"/>
    <n v="0"/>
    <n v="9.9359999999999999"/>
  </r>
  <r>
    <n v="558"/>
    <s v="CA-2013-113243"/>
    <x v="0"/>
    <x v="224"/>
    <d v="2013-06-16T00:00:00"/>
    <s v="Standard Class"/>
    <s v="OT-18730"/>
    <s v="Olvera Toch"/>
    <x v="0"/>
    <s v="United States"/>
    <s v="Los Angeles"/>
    <x v="1"/>
    <n v="90045"/>
    <x v="1"/>
    <s v="FUR-TA-10004256"/>
    <x v="0"/>
    <s v="Tables"/>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s v="Paper"/>
    <s v="Xerox 226"/>
    <n v="32.400000000000006"/>
    <n v="5"/>
    <n v="0"/>
    <n v="15.552000000000001"/>
  </r>
  <r>
    <n v="560"/>
    <s v="CA-2014-118731"/>
    <x v="3"/>
    <x v="225"/>
    <d v="2014-11-23T00:00:00"/>
    <s v="Second Class"/>
    <s v="LP-17080"/>
    <s v="Liz Pelletier"/>
    <x v="0"/>
    <s v="United States"/>
    <s v="San Francisco"/>
    <x v="1"/>
    <n v="94110"/>
    <x v="1"/>
    <s v="FUR-FU-10003347"/>
    <x v="0"/>
    <s v="Furnishings"/>
    <s v="Coloredge Poster Frame"/>
    <n v="42.599999999999994"/>
    <n v="3"/>
    <n v="0"/>
    <n v="16.614000000000001"/>
  </r>
  <r>
    <n v="561"/>
    <s v="CA-2014-118731"/>
    <x v="3"/>
    <x v="225"/>
    <d v="2014-11-23T00:00:00"/>
    <s v="Second Class"/>
    <s v="LP-17080"/>
    <s v="Liz Pelletier"/>
    <x v="0"/>
    <s v="United States"/>
    <s v="San Francisco"/>
    <x v="1"/>
    <n v="94110"/>
    <x v="1"/>
    <s v="OFF-BI-10000069"/>
    <x v="1"/>
    <s v="Binders"/>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s v="Appliances"/>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s v="Furnishings"/>
    <s v="Advantus Panel Wall Acrylic Frame"/>
    <n v="13.128"/>
    <n v="3"/>
    <n v="0.2"/>
    <n v="3.7743000000000002"/>
  </r>
  <r>
    <n v="564"/>
    <s v="CA-2012-130736"/>
    <x v="1"/>
    <x v="214"/>
    <d v="2012-12-09T00:00:00"/>
    <s v="First Class"/>
    <s v="JF-15490"/>
    <s v="Jeremy Farry"/>
    <x v="0"/>
    <s v="United States"/>
    <s v="Seattle"/>
    <x v="4"/>
    <n v="98105"/>
    <x v="1"/>
    <s v="OFF-FA-10003467"/>
    <x v="1"/>
    <s v="Fasteners"/>
    <s v="Alliance Big Bands Rubber Bands, 12/Pack"/>
    <n v="3.96"/>
    <n v="2"/>
    <n v="0"/>
    <n v="0"/>
  </r>
  <r>
    <n v="565"/>
    <s v="CA-2012-130736"/>
    <x v="1"/>
    <x v="214"/>
    <d v="2012-12-09T00:00:00"/>
    <s v="First Class"/>
    <s v="JF-15490"/>
    <s v="Jeremy Farry"/>
    <x v="0"/>
    <s v="United States"/>
    <s v="Seattle"/>
    <x v="4"/>
    <n v="98105"/>
    <x v="1"/>
    <s v="OFF-LA-10000634"/>
    <x v="1"/>
    <s v="Labels"/>
    <s v="Avery 509"/>
    <n v="2.61"/>
    <n v="1"/>
    <n v="0"/>
    <n v="1.2005999999999999"/>
  </r>
  <r>
    <n v="566"/>
    <s v="CA-2014-137099"/>
    <x v="3"/>
    <x v="226"/>
    <d v="2014-12-11T00:00:00"/>
    <s v="First Class"/>
    <s v="FP-14320"/>
    <s v="Frank Preis"/>
    <x v="0"/>
    <s v="United States"/>
    <s v="Los Angeles"/>
    <x v="1"/>
    <n v="90008"/>
    <x v="1"/>
    <s v="TEC-PH-10002496"/>
    <x v="2"/>
    <s v="Phones"/>
    <s v="Cisco SPA301"/>
    <n v="374.37600000000003"/>
    <n v="3"/>
    <n v="0.2"/>
    <n v="46.796999999999983"/>
  </r>
  <r>
    <n v="567"/>
    <s v="CA-2014-156951"/>
    <x v="3"/>
    <x v="172"/>
    <d v="2014-10-09T00:00:00"/>
    <s v="Standard Class"/>
    <s v="EB-13840"/>
    <s v="Ellis Ballard"/>
    <x v="1"/>
    <s v="United States"/>
    <s v="Seattle"/>
    <x v="4"/>
    <n v="98105"/>
    <x v="1"/>
    <s v="OFF-PA-10004530"/>
    <x v="1"/>
    <s v="Paper"/>
    <s v="Personal Creations Ink Jet Cards and Labels"/>
    <n v="91.84"/>
    <n v="8"/>
    <n v="0"/>
    <n v="45.001600000000003"/>
  </r>
  <r>
    <n v="568"/>
    <s v="CA-2014-156951"/>
    <x v="3"/>
    <x v="172"/>
    <d v="2014-10-09T00:00:00"/>
    <s v="Standard Class"/>
    <s v="EB-13840"/>
    <s v="Ellis Ballard"/>
    <x v="1"/>
    <s v="United States"/>
    <s v="Seattle"/>
    <x v="4"/>
    <n v="98105"/>
    <x v="1"/>
    <s v="OFF-BI-10001107"/>
    <x v="1"/>
    <s v="Binders"/>
    <s v="GBC White Gloss Covers, Plain Front"/>
    <n v="81.088000000000008"/>
    <n v="7"/>
    <n v="0.2"/>
    <n v="27.3672"/>
  </r>
  <r>
    <n v="569"/>
    <s v="CA-2014-156951"/>
    <x v="3"/>
    <x v="172"/>
    <d v="2014-10-09T00:00:00"/>
    <s v="Standard Class"/>
    <s v="EB-13840"/>
    <s v="Ellis Ballard"/>
    <x v="1"/>
    <s v="United States"/>
    <s v="Seattle"/>
    <x v="4"/>
    <n v="98105"/>
    <x v="1"/>
    <s v="OFF-PA-10004451"/>
    <x v="1"/>
    <s v="Paper"/>
    <s v="Xerox 222"/>
    <n v="19.440000000000001"/>
    <n v="3"/>
    <n v="0"/>
    <n v="9.3312000000000008"/>
  </r>
  <r>
    <n v="570"/>
    <s v="CA-2014-156951"/>
    <x v="3"/>
    <x v="172"/>
    <d v="2014-10-09T00:00:00"/>
    <s v="Standard Class"/>
    <s v="EB-13840"/>
    <s v="Ellis Ballard"/>
    <x v="1"/>
    <s v="United States"/>
    <s v="Seattle"/>
    <x v="4"/>
    <n v="98105"/>
    <x v="1"/>
    <s v="FUR-CH-10004997"/>
    <x v="0"/>
    <s v="Chairs"/>
    <s v="Hon Every-Day Series Multi-Task Chairs"/>
    <n v="451.15199999999993"/>
    <n v="3"/>
    <n v="0.2"/>
    <n v="0"/>
  </r>
  <r>
    <n v="571"/>
    <s v="CA-2014-164826"/>
    <x v="3"/>
    <x v="116"/>
    <d v="2015-01-05T00:00:00"/>
    <s v="Standard Class"/>
    <s v="JF-15415"/>
    <s v="Jennifer Ferguson"/>
    <x v="0"/>
    <s v="United States"/>
    <s v="New York City"/>
    <x v="15"/>
    <n v="10024"/>
    <x v="3"/>
    <s v="OFF-LA-10001297"/>
    <x v="1"/>
    <s v="Labels"/>
    <s v="Avery 473"/>
    <n v="72.45"/>
    <n v="7"/>
    <n v="0"/>
    <n v="34.775999999999996"/>
  </r>
  <r>
    <n v="572"/>
    <s v="CA-2014-164826"/>
    <x v="3"/>
    <x v="116"/>
    <d v="2015-01-05T00:00:00"/>
    <s v="Standard Class"/>
    <s v="JF-15415"/>
    <s v="Jennifer Ferguson"/>
    <x v="0"/>
    <s v="United States"/>
    <s v="New York City"/>
    <x v="15"/>
    <n v="10024"/>
    <x v="3"/>
    <s v="OFF-FA-10000585"/>
    <x v="1"/>
    <s v="Fasteners"/>
    <s v="OIC Bulk Pack Metal Binder Clips"/>
    <n v="13.96"/>
    <n v="4"/>
    <n v="0"/>
    <n v="6.4215999999999998"/>
  </r>
  <r>
    <n v="573"/>
    <s v="CA-2014-164826"/>
    <x v="3"/>
    <x v="116"/>
    <d v="2015-01-05T00:00:00"/>
    <s v="Standard Class"/>
    <s v="JF-15415"/>
    <s v="Jennifer Ferguson"/>
    <x v="0"/>
    <s v="United States"/>
    <s v="New York City"/>
    <x v="15"/>
    <n v="10024"/>
    <x v="3"/>
    <s v="OFF-BI-10001922"/>
    <x v="1"/>
    <s v="Binders"/>
    <s v="Storex Dura Pro Binders"/>
    <n v="33.264000000000003"/>
    <n v="7"/>
    <n v="0.2"/>
    <n v="11.226599999999999"/>
  </r>
  <r>
    <n v="574"/>
    <s v="CA-2014-164826"/>
    <x v="3"/>
    <x v="116"/>
    <d v="2015-01-05T00:00:00"/>
    <s v="Standard Class"/>
    <s v="JF-15415"/>
    <s v="Jennifer Ferguson"/>
    <x v="0"/>
    <s v="United States"/>
    <s v="New York City"/>
    <x v="15"/>
    <n v="10024"/>
    <x v="3"/>
    <s v="TEC-PH-10000347"/>
    <x v="2"/>
    <s v="Phones"/>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s v="Art"/>
    <s v="Newell 332"/>
    <n v="8.82"/>
    <n v="3"/>
    <n v="0"/>
    <n v="2.3814000000000002"/>
  </r>
  <r>
    <n v="576"/>
    <s v="CA-2012-149713"/>
    <x v="1"/>
    <x v="227"/>
    <d v="2012-09-22T00:00:00"/>
    <s v="Second Class"/>
    <s v="TG-21640"/>
    <s v="Trudy Glocke"/>
    <x v="0"/>
    <s v="United States"/>
    <s v="Long Beach"/>
    <x v="1"/>
    <n v="90805"/>
    <x v="1"/>
    <s v="OFF-PA-10004530"/>
    <x v="1"/>
    <s v="Paper"/>
    <s v="Personal Creations Ink Jet Cards and Labels"/>
    <n v="160.72"/>
    <n v="14"/>
    <n v="0"/>
    <n v="78.752800000000008"/>
  </r>
  <r>
    <n v="577"/>
    <s v="CA-2012-149713"/>
    <x v="1"/>
    <x v="227"/>
    <d v="2012-09-22T00:00:00"/>
    <s v="Second Class"/>
    <s v="TG-21640"/>
    <s v="Trudy Glocke"/>
    <x v="0"/>
    <s v="United States"/>
    <s v="Long Beach"/>
    <x v="1"/>
    <n v="90805"/>
    <x v="1"/>
    <s v="OFF-PA-10001450"/>
    <x v="1"/>
    <s v="Paper"/>
    <s v="Rediform S.O.S. Phone Message Books"/>
    <n v="19.920000000000002"/>
    <n v="4"/>
    <n v="0"/>
    <n v="9.7608000000000015"/>
  </r>
  <r>
    <n v="578"/>
    <s v="CA-2012-149713"/>
    <x v="1"/>
    <x v="227"/>
    <d v="2012-09-22T00:00:00"/>
    <s v="Second Class"/>
    <s v="TG-21640"/>
    <s v="Trudy Glocke"/>
    <x v="0"/>
    <s v="United States"/>
    <s v="Long Beach"/>
    <x v="1"/>
    <n v="90805"/>
    <x v="1"/>
    <s v="OFF-SU-10001574"/>
    <x v="1"/>
    <s v="Supplies"/>
    <s v="Acme Value Line Scissors"/>
    <n v="7.3"/>
    <n v="2"/>
    <n v="0"/>
    <n v="2.1899999999999995"/>
  </r>
  <r>
    <n v="579"/>
    <s v="CA-2014-118640"/>
    <x v="3"/>
    <x v="228"/>
    <d v="2014-07-27T00:00:00"/>
    <s v="Standard Class"/>
    <s v="CS-11950"/>
    <s v="Carlos Soltero"/>
    <x v="0"/>
    <s v="United States"/>
    <s v="Chicago"/>
    <x v="10"/>
    <n v="60610"/>
    <x v="2"/>
    <s v="OFF-ST-10002974"/>
    <x v="1"/>
    <s v="Storage"/>
    <s v="Trav-L-File Heavy-Duty Shuttle II, Black"/>
    <n v="69.712000000000003"/>
    <n v="2"/>
    <n v="0.2"/>
    <n v="8.7139999999999951"/>
  </r>
  <r>
    <n v="580"/>
    <s v="CA-2014-118640"/>
    <x v="3"/>
    <x v="228"/>
    <d v="2014-07-27T00:00:00"/>
    <s v="Standard Class"/>
    <s v="CS-11950"/>
    <s v="Carlos Soltero"/>
    <x v="0"/>
    <s v="United States"/>
    <s v="Chicago"/>
    <x v="10"/>
    <n v="60610"/>
    <x v="2"/>
    <s v="FUR-FU-10001475"/>
    <x v="0"/>
    <s v="Furnishings"/>
    <s v="Contract Clock, 14&quot;, Brown"/>
    <n v="8.7919999999999998"/>
    <n v="1"/>
    <n v="0.6"/>
    <n v="-5.7148000000000003"/>
  </r>
  <r>
    <n v="581"/>
    <s v="CA-2012-132906"/>
    <x v="1"/>
    <x v="229"/>
    <d v="2012-09-14T00:00:00"/>
    <s v="Standard Class"/>
    <s v="CC-12145"/>
    <s v="Charles Crestani"/>
    <x v="0"/>
    <s v="United States"/>
    <s v="Los Angeles"/>
    <x v="1"/>
    <n v="90004"/>
    <x v="1"/>
    <s v="OFF-SU-10004498"/>
    <x v="1"/>
    <s v="Supplies"/>
    <s v="Martin-Yale Premier Letter Opener"/>
    <n v="51.52"/>
    <n v="4"/>
    <n v="0"/>
    <n v="1.5456000000000003"/>
  </r>
  <r>
    <n v="582"/>
    <s v="CA-2014-145233"/>
    <x v="3"/>
    <x v="96"/>
    <d v="2014-12-06T00:00:00"/>
    <s v="Standard Class"/>
    <s v="DV-13465"/>
    <s v="Dianna Vittorini"/>
    <x v="0"/>
    <s v="United States"/>
    <s v="Denver"/>
    <x v="22"/>
    <n v="80219"/>
    <x v="1"/>
    <s v="TEC-PH-10004977"/>
    <x v="2"/>
    <s v="Phones"/>
    <s v="GE 30524EE4"/>
    <n v="470.37600000000009"/>
    <n v="3"/>
    <n v="0.2"/>
    <n v="52.917299999999955"/>
  </r>
  <r>
    <n v="583"/>
    <s v="CA-2014-145233"/>
    <x v="3"/>
    <x v="96"/>
    <d v="2014-12-06T00:00:00"/>
    <s v="Standard Class"/>
    <s v="DV-13465"/>
    <s v="Dianna Vittorini"/>
    <x v="0"/>
    <s v="United States"/>
    <s v="Denver"/>
    <x v="22"/>
    <n v="80219"/>
    <x v="1"/>
    <s v="TEC-PH-10000586"/>
    <x v="2"/>
    <s v="Phones"/>
    <s v="AT&amp;T SB67148 SynJ"/>
    <n v="105.584"/>
    <n v="2"/>
    <n v="0.2"/>
    <n v="9.2386000000000053"/>
  </r>
  <r>
    <n v="584"/>
    <s v="CA-2014-145233"/>
    <x v="3"/>
    <x v="96"/>
    <d v="2014-12-06T00:00:00"/>
    <s v="Standard Class"/>
    <s v="DV-13465"/>
    <s v="Dianna Vittorini"/>
    <x v="0"/>
    <s v="United States"/>
    <s v="Denver"/>
    <x v="22"/>
    <n v="80219"/>
    <x v="1"/>
    <s v="OFF-AP-10000358"/>
    <x v="1"/>
    <s v="Appliances"/>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s v="Binders"/>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s v="Phones"/>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s v="Chairs"/>
    <s v="Novimex High-Tech Fabric Mesh Task Chair"/>
    <n v="70.98"/>
    <n v="1"/>
    <n v="0"/>
    <n v="4.968599999999995"/>
  </r>
  <r>
    <n v="588"/>
    <s v="CA-2012-128139"/>
    <x v="1"/>
    <x v="230"/>
    <d v="2012-07-09T00:00:00"/>
    <s v="Standard Class"/>
    <s v="BD-11725"/>
    <s v="Bruce Degenhardt"/>
    <x v="0"/>
    <s v="United States"/>
    <s v="Richmond"/>
    <x v="0"/>
    <n v="40475"/>
    <x v="0"/>
    <s v="OFF-LA-10003930"/>
    <x v="1"/>
    <s v="Labels"/>
    <s v="Dot Matrix Printer Tape Reel Labels, White, 5000/Box"/>
    <n v="294.93"/>
    <n v="3"/>
    <n v="0"/>
    <n v="144.51570000000001"/>
  </r>
  <r>
    <n v="589"/>
    <s v="US-2013-156986"/>
    <x v="0"/>
    <x v="231"/>
    <d v="2013-03-25T00:00:00"/>
    <s v="Standard Class"/>
    <s v="ZC-21910"/>
    <s v="Zuschuss Carroll"/>
    <x v="0"/>
    <s v="United States"/>
    <s v="Salem"/>
    <x v="21"/>
    <n v="97301"/>
    <x v="1"/>
    <s v="TEC-PH-10003800"/>
    <x v="2"/>
    <s v="Phones"/>
    <s v="i.Sound Portable Power - 8000 mAh"/>
    <n v="84.784000000000006"/>
    <n v="2"/>
    <n v="0.2"/>
    <n v="-20.136200000000006"/>
  </r>
  <r>
    <n v="590"/>
    <s v="US-2013-156986"/>
    <x v="0"/>
    <x v="231"/>
    <d v="2013-03-25T00:00:00"/>
    <s v="Standard Class"/>
    <s v="ZC-21910"/>
    <s v="Zuschuss Carroll"/>
    <x v="0"/>
    <s v="United States"/>
    <s v="Salem"/>
    <x v="21"/>
    <n v="97301"/>
    <x v="1"/>
    <s v="OFF-PA-10002005"/>
    <x v="1"/>
    <s v="Paper"/>
    <s v="Xerox 225"/>
    <n v="20.736000000000004"/>
    <n v="4"/>
    <n v="0.2"/>
    <n v="7.2576000000000001"/>
  </r>
  <r>
    <n v="591"/>
    <s v="US-2013-156986"/>
    <x v="0"/>
    <x v="231"/>
    <d v="2013-03-25T00:00:00"/>
    <s v="Standard Class"/>
    <s v="ZC-21910"/>
    <s v="Zuschuss Carroll"/>
    <x v="0"/>
    <s v="United States"/>
    <s v="Salem"/>
    <x v="21"/>
    <n v="97301"/>
    <x v="1"/>
    <s v="OFF-BI-10002498"/>
    <x v="1"/>
    <s v="Binders"/>
    <s v="Clear Mylar Reinforcing Strips"/>
    <n v="16.821000000000005"/>
    <n v="3"/>
    <n v="0.7"/>
    <n v="-12.896100000000004"/>
  </r>
  <r>
    <n v="592"/>
    <s v="US-2013-156986"/>
    <x v="0"/>
    <x v="231"/>
    <d v="2013-03-25T00:00:00"/>
    <s v="Standard Class"/>
    <s v="ZC-21910"/>
    <s v="Zuschuss Carroll"/>
    <x v="0"/>
    <s v="United States"/>
    <s v="Salem"/>
    <x v="21"/>
    <n v="97301"/>
    <x v="1"/>
    <s v="OFF-PA-10004101"/>
    <x v="1"/>
    <s v="Paper"/>
    <s v="Xerox 1894"/>
    <n v="10.368000000000002"/>
    <n v="2"/>
    <n v="0.2"/>
    <n v="3.6288"/>
  </r>
  <r>
    <n v="593"/>
    <s v="CA-2011-135405"/>
    <x v="2"/>
    <x v="232"/>
    <d v="2011-01-14T00:00:00"/>
    <s v="Standard Class"/>
    <s v="MS-17830"/>
    <s v="Melanie Seite"/>
    <x v="0"/>
    <s v="United States"/>
    <s v="Laredo"/>
    <x v="5"/>
    <n v="78041"/>
    <x v="2"/>
    <s v="OFF-AR-10004078"/>
    <x v="1"/>
    <s v="Art"/>
    <s v="Newell 312"/>
    <n v="9.3439999999999994"/>
    <n v="2"/>
    <n v="0.2"/>
    <n v="1.1679999999999997"/>
  </r>
  <r>
    <n v="594"/>
    <s v="CA-2011-135405"/>
    <x v="2"/>
    <x v="232"/>
    <d v="2011-01-14T00:00:00"/>
    <s v="Standard Class"/>
    <s v="MS-17830"/>
    <s v="Melanie Seite"/>
    <x v="0"/>
    <s v="United States"/>
    <s v="Laredo"/>
    <x v="5"/>
    <n v="78041"/>
    <x v="2"/>
    <s v="TEC-AC-10001266"/>
    <x v="2"/>
    <s v="Accessories"/>
    <s v="Memorex Micro Travel Drive 8 GB"/>
    <n v="31.200000000000003"/>
    <n v="3"/>
    <n v="0.2"/>
    <n v="9.7499999999999964"/>
  </r>
  <r>
    <n v="595"/>
    <s v="CA-2011-131450"/>
    <x v="2"/>
    <x v="233"/>
    <d v="2011-08-15T00:00:00"/>
    <s v="Standard Class"/>
    <s v="LR-16915"/>
    <s v="Lena Radford"/>
    <x v="0"/>
    <s v="United States"/>
    <s v="San Diego"/>
    <x v="1"/>
    <n v="92024"/>
    <x v="1"/>
    <s v="OFF-AP-10004708"/>
    <x v="1"/>
    <s v="Appliances"/>
    <s v="Fellowes Superior 10 Outlet Split Surge Protector"/>
    <n v="76.12"/>
    <n v="2"/>
    <n v="0"/>
    <n v="22.074799999999996"/>
  </r>
  <r>
    <n v="596"/>
    <s v="CA-2011-131450"/>
    <x v="2"/>
    <x v="233"/>
    <d v="2011-08-15T00:00:00"/>
    <s v="Standard Class"/>
    <s v="LR-16915"/>
    <s v="Lena Radford"/>
    <x v="0"/>
    <s v="United States"/>
    <s v="San Diego"/>
    <x v="1"/>
    <n v="92024"/>
    <x v="1"/>
    <s v="TEC-CO-10004115"/>
    <x v="2"/>
    <s v="Copiers"/>
    <s v="Sharp AL-1530CS Digital Copier"/>
    <n v="1199.9760000000001"/>
    <n v="3"/>
    <n v="0.2"/>
    <n v="434.99130000000002"/>
  </r>
  <r>
    <n v="597"/>
    <s v="CA-2011-131450"/>
    <x v="2"/>
    <x v="233"/>
    <d v="2011-08-15T00:00:00"/>
    <s v="Standard Class"/>
    <s v="LR-16915"/>
    <s v="Lena Radford"/>
    <x v="0"/>
    <s v="United States"/>
    <s v="San Diego"/>
    <x v="1"/>
    <n v="92024"/>
    <x v="1"/>
    <s v="TEC-PH-10002398"/>
    <x v="2"/>
    <s v="Phones"/>
    <s v="AT&amp;T 1070 Corded Phone"/>
    <n v="445.96000000000004"/>
    <n v="5"/>
    <n v="0.2"/>
    <n v="55.744999999999948"/>
  </r>
  <r>
    <n v="598"/>
    <s v="CA-2011-131450"/>
    <x v="2"/>
    <x v="233"/>
    <d v="2011-08-15T00:00:00"/>
    <s v="Standard Class"/>
    <s v="LR-16915"/>
    <s v="Lena Radford"/>
    <x v="0"/>
    <s v="United States"/>
    <s v="San Diego"/>
    <x v="1"/>
    <n v="92024"/>
    <x v="1"/>
    <s v="FUR-FU-10001979"/>
    <x v="0"/>
    <s v="Furnishings"/>
    <s v="Dana Halogen Swing-Arm Architect Lamp"/>
    <n v="327.76"/>
    <n v="8"/>
    <n v="0"/>
    <n v="91.772800000000018"/>
  </r>
  <r>
    <n v="599"/>
    <s v="CA-2013-120180"/>
    <x v="0"/>
    <x v="216"/>
    <d v="2013-07-17T00:00:00"/>
    <s v="First Class"/>
    <s v="TP-21130"/>
    <s v="Theone Pippenger"/>
    <x v="0"/>
    <s v="United States"/>
    <s v="Philadelphia"/>
    <x v="9"/>
    <n v="19134"/>
    <x v="3"/>
    <s v="OFF-SU-10004115"/>
    <x v="1"/>
    <s v="Supplies"/>
    <s v="Acme Stainless Steel Office Snips"/>
    <n v="11.632"/>
    <n v="2"/>
    <n v="0.2"/>
    <n v="1.0178000000000007"/>
  </r>
  <r>
    <n v="600"/>
    <s v="US-2013-100720"/>
    <x v="0"/>
    <x v="87"/>
    <d v="2013-07-22T00:00:00"/>
    <s v="Standard Class"/>
    <s v="CK-12205"/>
    <s v="Chloris Kastensmidt"/>
    <x v="0"/>
    <s v="United States"/>
    <s v="Philadelphia"/>
    <x v="9"/>
    <n v="19120"/>
    <x v="3"/>
    <s v="TEC-PH-10001425"/>
    <x v="2"/>
    <s v="Phones"/>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s v="Phones"/>
    <s v="GE 2-Jack Phone Line Splitter"/>
    <n v="494.37599999999998"/>
    <n v="4"/>
    <n v="0.4"/>
    <n v="-115.35440000000006"/>
  </r>
  <r>
    <n v="602"/>
    <s v="US-2013-100720"/>
    <x v="0"/>
    <x v="87"/>
    <d v="2013-07-22T00:00:00"/>
    <s v="Standard Class"/>
    <s v="CK-12205"/>
    <s v="Chloris Kastensmidt"/>
    <x v="0"/>
    <s v="United States"/>
    <s v="Philadelphia"/>
    <x v="9"/>
    <n v="19120"/>
    <x v="3"/>
    <s v="OFF-SU-10001574"/>
    <x v="1"/>
    <s v="Supplies"/>
    <s v="Acme Value Line Scissors"/>
    <n v="5.84"/>
    <n v="2"/>
    <n v="0.2"/>
    <n v="0.72999999999999954"/>
  </r>
  <r>
    <n v="603"/>
    <s v="CA-2011-149958"/>
    <x v="2"/>
    <x v="234"/>
    <d v="2011-03-19T00:00:00"/>
    <s v="Standard Class"/>
    <s v="AS-10240"/>
    <s v="Alan Shonely"/>
    <x v="0"/>
    <s v="United States"/>
    <s v="Tampa"/>
    <x v="2"/>
    <n v="33614"/>
    <x v="0"/>
    <s v="OFF-ST-10001490"/>
    <x v="1"/>
    <s v="Storage"/>
    <s v="Hot File 7-Pocket, Floor Stand"/>
    <n v="142.77600000000001"/>
    <n v="1"/>
    <n v="0.2"/>
    <n v="17.84699999999998"/>
  </r>
  <r>
    <n v="604"/>
    <s v="CA-2011-149958"/>
    <x v="2"/>
    <x v="234"/>
    <d v="2011-03-19T00:00:00"/>
    <s v="Standard Class"/>
    <s v="AS-10240"/>
    <s v="Alan Shonely"/>
    <x v="0"/>
    <s v="United States"/>
    <s v="Tampa"/>
    <x v="2"/>
    <n v="33614"/>
    <x v="0"/>
    <s v="FUR-FU-10001756"/>
    <x v="0"/>
    <s v="Furnishings"/>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s v="Binders"/>
    <s v="Insertable Tab Post Binder Dividers"/>
    <n v="7.218"/>
    <n v="3"/>
    <n v="0.7"/>
    <n v="-5.5338000000000012"/>
  </r>
  <r>
    <n v="606"/>
    <s v="CA-2011-149958"/>
    <x v="2"/>
    <x v="234"/>
    <d v="2011-03-19T00:00:00"/>
    <s v="Standard Class"/>
    <s v="AS-10240"/>
    <s v="Alan Shonely"/>
    <x v="0"/>
    <s v="United States"/>
    <s v="Tampa"/>
    <x v="2"/>
    <n v="33614"/>
    <x v="0"/>
    <s v="OFF-BI-10001543"/>
    <x v="1"/>
    <s v="Binders"/>
    <s v="GBC VeloBinder Manual Binding System"/>
    <n v="43.188000000000009"/>
    <n v="4"/>
    <n v="0.7"/>
    <n v="-31.671199999999999"/>
  </r>
  <r>
    <n v="607"/>
    <s v="CA-2011-149958"/>
    <x v="2"/>
    <x v="234"/>
    <d v="2011-03-19T00:00:00"/>
    <s v="Standard Class"/>
    <s v="AS-10240"/>
    <s v="Alan Shonely"/>
    <x v="0"/>
    <s v="United States"/>
    <s v="Tampa"/>
    <x v="2"/>
    <n v="33614"/>
    <x v="0"/>
    <s v="OFF-PA-10002120"/>
    <x v="1"/>
    <s v="Paper"/>
    <s v="Xerox 1889"/>
    <n v="131.904"/>
    <n v="3"/>
    <n v="0.2"/>
    <n v="47.815200000000004"/>
  </r>
  <r>
    <n v="608"/>
    <s v="US-2011-105767"/>
    <x v="2"/>
    <x v="235"/>
    <d v="2011-05-27T00:00:00"/>
    <s v="Standard Class"/>
    <s v="AR-10510"/>
    <s v="Andrew Roberts"/>
    <x v="0"/>
    <s v="United States"/>
    <s v="Philadelphia"/>
    <x v="9"/>
    <n v="19134"/>
    <x v="3"/>
    <s v="OFF-BI-10000848"/>
    <x v="1"/>
    <s v="Binders"/>
    <s v="Angle-D Ring Binders"/>
    <n v="3.2820000000000005"/>
    <n v="2"/>
    <n v="0.7"/>
    <n v="-2.6256000000000004"/>
  </r>
  <r>
    <n v="609"/>
    <s v="US-2011-105767"/>
    <x v="2"/>
    <x v="235"/>
    <d v="2011-05-27T00:00:00"/>
    <s v="Standard Class"/>
    <s v="AR-10510"/>
    <s v="Andrew Roberts"/>
    <x v="0"/>
    <s v="United States"/>
    <s v="Philadelphia"/>
    <x v="9"/>
    <n v="19134"/>
    <x v="3"/>
    <s v="OFF-AR-10001246"/>
    <x v="1"/>
    <s v="Art"/>
    <s v="Newell 317"/>
    <n v="21.167999999999999"/>
    <n v="9"/>
    <n v="0.2"/>
    <n v="2.3813999999999984"/>
  </r>
  <r>
    <n v="610"/>
    <s v="US-2011-105767"/>
    <x v="2"/>
    <x v="235"/>
    <d v="2011-05-27T00:00:00"/>
    <s v="Standard Class"/>
    <s v="AR-10510"/>
    <s v="Andrew Roberts"/>
    <x v="0"/>
    <s v="United States"/>
    <s v="Philadelphia"/>
    <x v="9"/>
    <n v="19134"/>
    <x v="3"/>
    <s v="TEC-PH-10003092"/>
    <x v="2"/>
    <s v="Phones"/>
    <s v="Motorola L804"/>
    <n v="55.188000000000002"/>
    <n v="2"/>
    <n v="0.4"/>
    <n v="-10.117800000000003"/>
  </r>
  <r>
    <n v="611"/>
    <s v="CA-2013-161816"/>
    <x v="0"/>
    <x v="236"/>
    <d v="2013-05-02T00:00:00"/>
    <s v="First Class"/>
    <s v="NB-18655"/>
    <s v="Nona Balk"/>
    <x v="1"/>
    <s v="United States"/>
    <s v="Dallas"/>
    <x v="5"/>
    <n v="75217"/>
    <x v="2"/>
    <s v="TEC-PH-10003012"/>
    <x v="2"/>
    <s v="Phones"/>
    <s v="Nortel Meridian M3904 Professional Digital phone"/>
    <n v="369.57600000000002"/>
    <n v="3"/>
    <n v="0.2"/>
    <n v="41.577299999999951"/>
  </r>
  <r>
    <n v="612"/>
    <s v="CA-2013-161816"/>
    <x v="0"/>
    <x v="236"/>
    <d v="2013-05-02T00:00:00"/>
    <s v="First Class"/>
    <s v="NB-18655"/>
    <s v="Nona Balk"/>
    <x v="1"/>
    <s v="United States"/>
    <s v="Dallas"/>
    <x v="5"/>
    <n v="75217"/>
    <x v="2"/>
    <s v="OFF-LA-10004345"/>
    <x v="1"/>
    <s v="Labels"/>
    <s v="Avery 493"/>
    <n v="15.712000000000002"/>
    <n v="4"/>
    <n v="0.2"/>
    <n v="5.6955999999999989"/>
  </r>
  <r>
    <n v="613"/>
    <s v="CA-2013-121223"/>
    <x v="0"/>
    <x v="108"/>
    <d v="2013-09-14T00:00:00"/>
    <s v="Second Class"/>
    <s v="GD-14590"/>
    <s v="Giulietta Dortch"/>
    <x v="1"/>
    <s v="United States"/>
    <s v="Philadelphia"/>
    <x v="9"/>
    <n v="19143"/>
    <x v="3"/>
    <s v="OFF-PA-10001204"/>
    <x v="1"/>
    <s v="Paper"/>
    <s v="Xerox 1972"/>
    <n v="8.4480000000000004"/>
    <n v="2"/>
    <n v="0.2"/>
    <n v="2.6399999999999997"/>
  </r>
  <r>
    <n v="614"/>
    <s v="CA-2013-121223"/>
    <x v="0"/>
    <x v="108"/>
    <d v="2013-09-14T00:00:00"/>
    <s v="Second Class"/>
    <s v="GD-14590"/>
    <s v="Giulietta Dortch"/>
    <x v="1"/>
    <s v="United States"/>
    <s v="Philadelphia"/>
    <x v="9"/>
    <n v="19143"/>
    <x v="3"/>
    <s v="TEC-PH-10004667"/>
    <x v="2"/>
    <s v="Phones"/>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s v="Phones"/>
    <s v="PureGear Roll-On Screen Protector"/>
    <n v="119.93999999999998"/>
    <n v="10"/>
    <n v="0.4"/>
    <n v="15.99199999999999"/>
  </r>
  <r>
    <n v="616"/>
    <s v="CA-2014-138611"/>
    <x v="3"/>
    <x v="237"/>
    <d v="2014-11-18T00:00:00"/>
    <s v="Second Class"/>
    <s v="CK-12595"/>
    <s v="Clytie Kelty"/>
    <x v="0"/>
    <s v="United States"/>
    <s v="Grove City"/>
    <x v="24"/>
    <n v="43123"/>
    <x v="3"/>
    <s v="OFF-BI-10002949"/>
    <x v="1"/>
    <s v="Binders"/>
    <s v="Prestige Round Ring Binders"/>
    <n v="3.6480000000000006"/>
    <n v="2"/>
    <n v="0.7"/>
    <n v="-2.7967999999999993"/>
  </r>
  <r>
    <n v="617"/>
    <s v="CA-2014-117947"/>
    <x v="3"/>
    <x v="238"/>
    <d v="2014-08-24T00:00:00"/>
    <s v="Second Class"/>
    <s v="NG-18355"/>
    <s v="Nat Gilpin"/>
    <x v="1"/>
    <s v="United States"/>
    <s v="New York City"/>
    <x v="15"/>
    <n v="10011"/>
    <x v="3"/>
    <s v="FUR-FU-10003849"/>
    <x v="0"/>
    <s v="Furnishings"/>
    <s v="DAX Metal Frame, Desktop, Stepped-Edge"/>
    <n v="40.479999999999997"/>
    <n v="2"/>
    <n v="0"/>
    <n v="15.787199999999999"/>
  </r>
  <r>
    <n v="618"/>
    <s v="CA-2014-117947"/>
    <x v="3"/>
    <x v="238"/>
    <d v="2014-08-24T00:00:00"/>
    <s v="Second Class"/>
    <s v="NG-18355"/>
    <s v="Nat Gilpin"/>
    <x v="1"/>
    <s v="United States"/>
    <s v="New York City"/>
    <x v="15"/>
    <n v="10011"/>
    <x v="3"/>
    <s v="FUR-FU-10000010"/>
    <x v="0"/>
    <s v="Furnishings"/>
    <s v="DAX Value U-Channel Document Frames, Easel Back"/>
    <n v="9.94"/>
    <n v="2"/>
    <n v="0"/>
    <n v="3.0813999999999995"/>
  </r>
  <r>
    <n v="619"/>
    <s v="CA-2014-117947"/>
    <x v="3"/>
    <x v="238"/>
    <d v="2014-08-24T00:00:00"/>
    <s v="Second Class"/>
    <s v="NG-18355"/>
    <s v="Nat Gilpin"/>
    <x v="1"/>
    <s v="United States"/>
    <s v="New York City"/>
    <x v="15"/>
    <n v="10011"/>
    <x v="3"/>
    <s v="OFF-BI-10002824"/>
    <x v="1"/>
    <s v="Binders"/>
    <s v="Recycled Easel Ring Binders"/>
    <n v="107.42400000000001"/>
    <n v="9"/>
    <n v="0.2"/>
    <n v="33.569999999999986"/>
  </r>
  <r>
    <n v="620"/>
    <s v="CA-2014-117947"/>
    <x v="3"/>
    <x v="238"/>
    <d v="2014-08-24T00:00:00"/>
    <s v="Second Class"/>
    <s v="NG-18355"/>
    <s v="Nat Gilpin"/>
    <x v="1"/>
    <s v="United States"/>
    <s v="New York City"/>
    <x v="15"/>
    <n v="10011"/>
    <x v="3"/>
    <s v="TEC-PH-10002538"/>
    <x v="2"/>
    <s v="Phones"/>
    <s v="Grandstream GXP1160 VoIP phone"/>
    <n v="37.909999999999997"/>
    <n v="1"/>
    <n v="0"/>
    <n v="10.993899999999996"/>
  </r>
  <r>
    <n v="621"/>
    <s v="CA-2014-117947"/>
    <x v="3"/>
    <x v="238"/>
    <d v="2014-08-24T00:00:00"/>
    <s v="Second Class"/>
    <s v="NG-18355"/>
    <s v="Nat Gilpin"/>
    <x v="1"/>
    <s v="United States"/>
    <s v="New York City"/>
    <x v="15"/>
    <n v="10011"/>
    <x v="3"/>
    <s v="FUR-FU-10000521"/>
    <x v="0"/>
    <s v="Furnishings"/>
    <s v="Seth Thomas 14&quot; Putty-Colored Wall Clock"/>
    <n v="88.02"/>
    <n v="3"/>
    <n v="0"/>
    <n v="27.286199999999994"/>
  </r>
  <r>
    <n v="622"/>
    <s v="US-2011-111171"/>
    <x v="2"/>
    <x v="58"/>
    <d v="2011-12-31T00:00:00"/>
    <s v="Standard Class"/>
    <s v="CA-12265"/>
    <s v="Christina Anderson"/>
    <x v="0"/>
    <s v="United States"/>
    <s v="Chicago"/>
    <x v="10"/>
    <n v="60610"/>
    <x v="2"/>
    <s v="OFF-BI-10002103"/>
    <x v="1"/>
    <s v="Binders"/>
    <s v="Cardinal Slant-D Ring Binder, Heavy Gauge Vinyl"/>
    <n v="8.6899999999999977"/>
    <n v="5"/>
    <n v="0.8"/>
    <n v="-14.773"/>
  </r>
  <r>
    <n v="623"/>
    <s v="CA-2012-138009"/>
    <x v="1"/>
    <x v="239"/>
    <d v="2012-12-03T00:00:00"/>
    <s v="Standard Class"/>
    <s v="SF-20965"/>
    <s v="Sylvia Foulston"/>
    <x v="1"/>
    <s v="United States"/>
    <s v="Dearborn"/>
    <x v="12"/>
    <n v="48126"/>
    <x v="2"/>
    <s v="FUR-CH-10004853"/>
    <x v="0"/>
    <s v="Chairs"/>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s v="Appliances"/>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s v="Storage"/>
    <s v="Mini 13-1/2 Capacity Data Binder Rack, Pearl"/>
    <n v="523.48"/>
    <n v="4"/>
    <n v="0"/>
    <n v="130.87"/>
  </r>
  <r>
    <n v="626"/>
    <s v="CA-2012-138009"/>
    <x v="1"/>
    <x v="239"/>
    <d v="2012-12-03T00:00:00"/>
    <s v="Standard Class"/>
    <s v="SF-20965"/>
    <s v="Sylvia Foulston"/>
    <x v="1"/>
    <s v="United States"/>
    <s v="Dearborn"/>
    <x v="12"/>
    <n v="48126"/>
    <x v="2"/>
    <s v="OFF-AR-10004042"/>
    <x v="1"/>
    <s v="Art"/>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s v="Furnishings"/>
    <s v="Master Caster Door Stop, Brown"/>
    <n v="35.56"/>
    <n v="7"/>
    <n v="0"/>
    <n v="12.090399999999999"/>
  </r>
  <r>
    <n v="628"/>
    <s v="CA-2014-153787"/>
    <x v="3"/>
    <x v="240"/>
    <d v="2014-05-24T00:00:00"/>
    <s v="Standard Class"/>
    <s v="AT-10735"/>
    <s v="Annie Thurman"/>
    <x v="0"/>
    <s v="United States"/>
    <s v="Seattle"/>
    <x v="4"/>
    <n v="98115"/>
    <x v="1"/>
    <s v="OFF-AP-10001563"/>
    <x v="1"/>
    <s v="Appliances"/>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s v="Binders"/>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s v="Paper"/>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s v="Storage"/>
    <s v="Tennsco Regal Shelving Units"/>
    <n v="243.38400000000001"/>
    <n v="3"/>
    <n v="0.2"/>
    <n v="-51.719100000000012"/>
  </r>
  <r>
    <n v="632"/>
    <s v="US-2013-135720"/>
    <x v="0"/>
    <x v="25"/>
    <d v="2013-12-14T00:00:00"/>
    <s v="Second Class"/>
    <s v="FM-14380"/>
    <s v="Fred McMath"/>
    <x v="0"/>
    <s v="United States"/>
    <s v="Aurora"/>
    <x v="22"/>
    <n v="80013"/>
    <x v="1"/>
    <s v="TEC-AC-10001267"/>
    <x v="2"/>
    <s v="Accessories"/>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s v="Phones"/>
    <s v="Jabra SPEAK 410"/>
    <n v="300.76799999999997"/>
    <n v="4"/>
    <n v="0.2"/>
    <n v="30.076800000000006"/>
  </r>
  <r>
    <n v="634"/>
    <s v="CA-2014-144694"/>
    <x v="3"/>
    <x v="241"/>
    <d v="2014-09-27T00:00:00"/>
    <s v="Second Class"/>
    <s v="BD-11605"/>
    <s v="Brian Dahlen"/>
    <x v="0"/>
    <s v="United States"/>
    <s v="Miami"/>
    <x v="2"/>
    <n v="33180"/>
    <x v="0"/>
    <s v="TEC-AC-10002857"/>
    <x v="2"/>
    <s v="Accessories"/>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s v="Labels"/>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s v="Chairs"/>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s v="Binders"/>
    <s v="Premium Transparent Presentation Covers by GBC"/>
    <n v="18.882000000000005"/>
    <n v="3"/>
    <n v="0.7"/>
    <n v="-13.846800000000002"/>
  </r>
  <r>
    <n v="638"/>
    <s v="US-2013-123470"/>
    <x v="0"/>
    <x v="243"/>
    <d v="2013-08-22T00:00:00"/>
    <s v="Standard Class"/>
    <s v="ME-17725"/>
    <s v="Max Engle"/>
    <x v="0"/>
    <s v="United States"/>
    <s v="Aurora"/>
    <x v="22"/>
    <n v="80013"/>
    <x v="1"/>
    <s v="OFF-AP-10003287"/>
    <x v="1"/>
    <s v="Appliances"/>
    <s v="Tripp Lite TLP810NET Broadband Surge for Modem/Fax"/>
    <n v="122.328"/>
    <n v="3"/>
    <n v="0.2"/>
    <n v="12.232799999999997"/>
  </r>
  <r>
    <n v="639"/>
    <s v="CA-2013-115917"/>
    <x v="0"/>
    <x v="244"/>
    <d v="2013-05-26T00:00:00"/>
    <s v="Standard Class"/>
    <s v="RB-19465"/>
    <s v="Rick Bensley"/>
    <x v="2"/>
    <s v="United States"/>
    <s v="Vallejo"/>
    <x v="1"/>
    <n v="94591"/>
    <x v="1"/>
    <s v="FUR-FU-10000576"/>
    <x v="0"/>
    <s v="Furnishings"/>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s v="Binders"/>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s v="Furnishings"/>
    <s v="Eldon 200 Class Desk Accessories"/>
    <n v="18.84"/>
    <n v="3"/>
    <n v="0"/>
    <n v="6.0287999999999995"/>
  </r>
  <r>
    <n v="642"/>
    <s v="CA-2014-167913"/>
    <x v="3"/>
    <x v="245"/>
    <d v="2014-08-04T00:00:00"/>
    <s v="Second Class"/>
    <s v="JL-15835"/>
    <s v="John Lee"/>
    <x v="0"/>
    <s v="United States"/>
    <s v="Mission Viejo"/>
    <x v="1"/>
    <n v="92691"/>
    <x v="1"/>
    <s v="OFF-ST-10000585"/>
    <x v="1"/>
    <s v="Storage"/>
    <s v="Economy Rollaway Files"/>
    <n v="330.4"/>
    <n v="2"/>
    <n v="0"/>
    <n v="85.903999999999996"/>
  </r>
  <r>
    <n v="643"/>
    <s v="CA-2014-167913"/>
    <x v="3"/>
    <x v="245"/>
    <d v="2014-08-04T00:00:00"/>
    <s v="Second Class"/>
    <s v="JL-15835"/>
    <s v="John Lee"/>
    <x v="0"/>
    <s v="United States"/>
    <s v="Mission Viejo"/>
    <x v="1"/>
    <n v="92691"/>
    <x v="1"/>
    <s v="OFF-LA-10002787"/>
    <x v="1"/>
    <s v="Labels"/>
    <s v="Avery 480"/>
    <n v="26.25"/>
    <n v="7"/>
    <n v="0"/>
    <n v="12.599999999999998"/>
  </r>
  <r>
    <n v="644"/>
    <s v="CA-2014-106103"/>
    <x v="3"/>
    <x v="193"/>
    <d v="2014-06-16T00:00:00"/>
    <s v="Standard Class"/>
    <s v="SC-20305"/>
    <s v="Sean Christensen"/>
    <x v="0"/>
    <s v="United States"/>
    <s v="Rochester Hills"/>
    <x v="12"/>
    <n v="48307"/>
    <x v="2"/>
    <s v="TEC-AC-10003832"/>
    <x v="2"/>
    <s v="Accessories"/>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s v="Paper"/>
    <s v="Xerox 1993"/>
    <n v="6.48"/>
    <n v="1"/>
    <n v="0"/>
    <n v="3.1752000000000002"/>
  </r>
  <r>
    <n v="646"/>
    <s v="CA-2014-126221"/>
    <x v="3"/>
    <x v="247"/>
    <d v="2015-01-06T00:00:00"/>
    <s v="Standard Class"/>
    <s v="CC-12430"/>
    <s v="Chuck Clark"/>
    <x v="2"/>
    <s v="United States"/>
    <s v="Columbus"/>
    <x v="14"/>
    <n v="47201"/>
    <x v="2"/>
    <s v="OFF-AP-10002457"/>
    <x v="1"/>
    <s v="Appliances"/>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s v="Fasteners"/>
    <s v="Staples"/>
    <n v="31.560000000000002"/>
    <n v="5"/>
    <n v="0.2"/>
    <n v="9.8624999999999972"/>
  </r>
  <r>
    <n v="648"/>
    <s v="CA-2013-103947"/>
    <x v="0"/>
    <x v="178"/>
    <d v="2013-04-09T00:00:00"/>
    <s v="Standard Class"/>
    <s v="BB-10990"/>
    <s v="Barry Blumstein"/>
    <x v="1"/>
    <s v="United States"/>
    <s v="Sierra Vista"/>
    <x v="16"/>
    <n v="85635"/>
    <x v="1"/>
    <s v="OFF-AP-10002350"/>
    <x v="1"/>
    <s v="Appliances"/>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s v="Furnishings"/>
    <s v="3M Hangers With Command Adhesive"/>
    <n v="14.8"/>
    <n v="4"/>
    <n v="0"/>
    <n v="6.0680000000000014"/>
  </r>
  <r>
    <n v="650"/>
    <s v="CA-2013-160745"/>
    <x v="0"/>
    <x v="25"/>
    <d v="2013-12-17T00:00:00"/>
    <s v="Second Class"/>
    <s v="AR-10825"/>
    <s v="Anthony Rawles"/>
    <x v="1"/>
    <s v="United States"/>
    <s v="Vancouver"/>
    <x v="4"/>
    <n v="98661"/>
    <x v="1"/>
    <s v="TEC-PH-10003273"/>
    <x v="2"/>
    <s v="Phones"/>
    <s v="AT&amp;T TR1909W"/>
    <n v="302.37599999999998"/>
    <n v="3"/>
    <n v="0.2"/>
    <n v="22.678200000000018"/>
  </r>
  <r>
    <n v="651"/>
    <s v="CA-2013-160745"/>
    <x v="0"/>
    <x v="25"/>
    <d v="2013-12-17T00:00:00"/>
    <s v="Second Class"/>
    <s v="AR-10825"/>
    <s v="Anthony Rawles"/>
    <x v="1"/>
    <s v="United States"/>
    <s v="Vancouver"/>
    <x v="4"/>
    <n v="98661"/>
    <x v="1"/>
    <s v="TEC-AC-10001142"/>
    <x v="2"/>
    <s v="Accessories"/>
    <s v="First Data FD10 PIN Pad"/>
    <n v="316"/>
    <n v="4"/>
    <n v="0"/>
    <n v="31.599999999999966"/>
  </r>
  <r>
    <n v="652"/>
    <s v="CA-2013-132661"/>
    <x v="0"/>
    <x v="248"/>
    <d v="2013-10-30T00:00:00"/>
    <s v="Standard Class"/>
    <s v="SR-20740"/>
    <s v="Steven Roelle"/>
    <x v="2"/>
    <s v="United States"/>
    <s v="New York City"/>
    <x v="15"/>
    <n v="10024"/>
    <x v="3"/>
    <s v="OFF-PA-10000482"/>
    <x v="1"/>
    <s v="Paper"/>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s v="Paper"/>
    <s v="Xerox 1943"/>
    <n v="97.82"/>
    <n v="2"/>
    <n v="0"/>
    <n v="45.975399999999993"/>
  </r>
  <r>
    <n v="654"/>
    <s v="CA-2014-140844"/>
    <x v="3"/>
    <x v="249"/>
    <d v="2014-06-24T00:00:00"/>
    <s v="Standard Class"/>
    <s v="AR-10405"/>
    <s v="Allen Rosenblatt"/>
    <x v="1"/>
    <s v="United States"/>
    <s v="New York City"/>
    <x v="15"/>
    <n v="10035"/>
    <x v="3"/>
    <s v="TEC-AC-10001101"/>
    <x v="2"/>
    <s v="Accessories"/>
    <s v="Sony 16GB Class 10 Micro SDHC R40 Memory Card"/>
    <n v="103.12"/>
    <n v="8"/>
    <n v="0"/>
    <n v="10.311999999999998"/>
  </r>
  <r>
    <n v="655"/>
    <s v="CA-2013-137239"/>
    <x v="0"/>
    <x v="250"/>
    <d v="2013-08-29T00:00:00"/>
    <s v="Standard Class"/>
    <s v="CR-12730"/>
    <s v="Craig Reiter"/>
    <x v="0"/>
    <s v="United States"/>
    <s v="Columbus"/>
    <x v="24"/>
    <n v="43229"/>
    <x v="3"/>
    <s v="OFF-AP-10002439"/>
    <x v="1"/>
    <s v="Appliances"/>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s v="Binders"/>
    <s v="Avery Durable Poly Binders"/>
    <n v="3.3180000000000005"/>
    <n v="2"/>
    <n v="0.7"/>
    <n v="-2.6543999999999999"/>
  </r>
  <r>
    <n v="657"/>
    <s v="CA-2013-137239"/>
    <x v="0"/>
    <x v="250"/>
    <d v="2013-08-29T00:00:00"/>
    <s v="Standard Class"/>
    <s v="CR-12730"/>
    <s v="Craig Reiter"/>
    <x v="0"/>
    <s v="United States"/>
    <s v="Columbus"/>
    <x v="24"/>
    <n v="43229"/>
    <x v="3"/>
    <s v="OFF-EN-10002230"/>
    <x v="1"/>
    <s v="Envelopes"/>
    <s v="Airmail Envelopes"/>
    <n v="134.28800000000001"/>
    <n v="2"/>
    <n v="0.2"/>
    <n v="45.322199999999995"/>
  </r>
  <r>
    <n v="658"/>
    <s v="US-2013-156097"/>
    <x v="0"/>
    <x v="251"/>
    <d v="2013-09-20T00:00:00"/>
    <s v="Same Day"/>
    <s v="EH-14125"/>
    <s v="Eugene Hildebrand"/>
    <x v="2"/>
    <s v="United States"/>
    <s v="Aurora"/>
    <x v="10"/>
    <n v="60505"/>
    <x v="2"/>
    <s v="FUR-CH-10001215"/>
    <x v="0"/>
    <s v="Chairs"/>
    <s v="Global Troy Executive Leather Low-Back Tilter"/>
    <n v="701.37199999999996"/>
    <n v="2"/>
    <n v="0.3"/>
    <n v="-50.098000000000013"/>
  </r>
  <r>
    <n v="659"/>
    <s v="US-2013-156097"/>
    <x v="0"/>
    <x v="251"/>
    <d v="2013-09-20T00:00:00"/>
    <s v="Same Day"/>
    <s v="EH-14125"/>
    <s v="Eugene Hildebrand"/>
    <x v="2"/>
    <s v="United States"/>
    <s v="Aurora"/>
    <x v="10"/>
    <n v="60505"/>
    <x v="2"/>
    <s v="OFF-BI-10004654"/>
    <x v="1"/>
    <s v="Binders"/>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s v="Storage"/>
    <s v="Hot File 7-Pocket, Floor Stand"/>
    <n v="999.43200000000002"/>
    <n v="7"/>
    <n v="0.2"/>
    <n v="124.92899999999986"/>
  </r>
  <r>
    <n v="661"/>
    <s v="CA-2012-146563"/>
    <x v="1"/>
    <x v="252"/>
    <d v="2012-08-28T00:00:00"/>
    <s v="Standard Class"/>
    <s v="CB-12025"/>
    <s v="Cassandra Brandow"/>
    <x v="0"/>
    <s v="United States"/>
    <s v="Arlington"/>
    <x v="5"/>
    <n v="76017"/>
    <x v="2"/>
    <s v="OFF-ST-10001511"/>
    <x v="1"/>
    <s v="Storage"/>
    <s v="Space Solutions Commercial Steel Shelving"/>
    <n v="724.08"/>
    <n v="14"/>
    <n v="0.2"/>
    <n v="-135.7650000000001"/>
  </r>
  <r>
    <n v="662"/>
    <s v="CA-2012-146563"/>
    <x v="1"/>
    <x v="252"/>
    <d v="2012-08-28T00:00:00"/>
    <s v="Standard Class"/>
    <s v="CB-12025"/>
    <s v="Cassandra Brandow"/>
    <x v="0"/>
    <s v="United States"/>
    <s v="Arlington"/>
    <x v="5"/>
    <n v="76017"/>
    <x v="2"/>
    <s v="FUR-TA-10001768"/>
    <x v="0"/>
    <s v="Tables"/>
    <s v="Hon Racetrack Conference Tables"/>
    <n v="918.78499999999985"/>
    <n v="5"/>
    <n v="0.3"/>
    <n v="-118.12950000000006"/>
  </r>
  <r>
    <n v="663"/>
    <s v="CA-2012-146563"/>
    <x v="1"/>
    <x v="252"/>
    <d v="2012-08-28T00:00:00"/>
    <s v="Standard Class"/>
    <s v="CB-12025"/>
    <s v="Cassandra Brandow"/>
    <x v="0"/>
    <s v="United States"/>
    <s v="Arlington"/>
    <x v="5"/>
    <n v="76017"/>
    <x v="2"/>
    <s v="OFF-BI-10003981"/>
    <x v="1"/>
    <s v="Binders"/>
    <s v="Avery Durable Plastic 1&quot; Binders"/>
    <n v="2.7239999999999993"/>
    <n v="3"/>
    <n v="0.8"/>
    <n v="-4.2222000000000008"/>
  </r>
  <r>
    <n v="664"/>
    <s v="CA-2013-123666"/>
    <x v="0"/>
    <x v="253"/>
    <d v="2013-03-31T00:00:00"/>
    <s v="Standard Class"/>
    <s v="SP-20545"/>
    <s v="Sibella Parks"/>
    <x v="1"/>
    <s v="United States"/>
    <s v="New York City"/>
    <x v="15"/>
    <n v="10011"/>
    <x v="3"/>
    <s v="OFF-ST-10001522"/>
    <x v="1"/>
    <s v="Storage"/>
    <s v="Gould Plastics 18-Pocket Panel Bin, 34w x 5-1/4d x 20-1/2h"/>
    <n v="459.95"/>
    <n v="5"/>
    <n v="0"/>
    <n v="18.397999999999968"/>
  </r>
  <r>
    <n v="665"/>
    <s v="CA-2013-143308"/>
    <x v="0"/>
    <x v="254"/>
    <d v="2013-11-05T00:00:00"/>
    <s v="Same Day"/>
    <s v="RC-19825"/>
    <s v="Roy Collins"/>
    <x v="0"/>
    <s v="United States"/>
    <s v="Louisville"/>
    <x v="0"/>
    <n v="40214"/>
    <x v="0"/>
    <s v="OFF-FA-10000621"/>
    <x v="1"/>
    <s v="Fasteners"/>
    <s v="OIC Colored Binder Clips, Assorted Sizes"/>
    <n v="10.74"/>
    <n v="3"/>
    <n v="0"/>
    <n v="5.2625999999999999"/>
  </r>
  <r>
    <n v="666"/>
    <s v="CA-2014-132682"/>
    <x v="3"/>
    <x v="110"/>
    <d v="2014-06-11T00:00:00"/>
    <s v="Second Class"/>
    <s v="TH-21235"/>
    <s v="Tiffany House"/>
    <x v="1"/>
    <s v="United States"/>
    <s v="Dallas"/>
    <x v="5"/>
    <n v="75081"/>
    <x v="2"/>
    <s v="OFF-SU-10004231"/>
    <x v="1"/>
    <s v="Supplies"/>
    <s v="Acme Tagit Stainless Steel Antibacterial Scissors"/>
    <n v="23.76"/>
    <n v="3"/>
    <n v="0.2"/>
    <n v="2.0789999999999997"/>
  </r>
  <r>
    <n v="667"/>
    <s v="CA-2014-132682"/>
    <x v="3"/>
    <x v="110"/>
    <d v="2014-06-11T00:00:00"/>
    <s v="Second Class"/>
    <s v="TH-21235"/>
    <s v="Tiffany House"/>
    <x v="1"/>
    <s v="United States"/>
    <s v="Dallas"/>
    <x v="5"/>
    <n v="75081"/>
    <x v="2"/>
    <s v="OFF-PA-10000474"/>
    <x v="1"/>
    <s v="Paper"/>
    <s v="Staples"/>
    <n v="85.055999999999997"/>
    <n v="3"/>
    <n v="0.2"/>
    <n v="28.706399999999991"/>
  </r>
  <r>
    <n v="668"/>
    <s v="CA-2014-132682"/>
    <x v="3"/>
    <x v="110"/>
    <d v="2014-06-11T00:00:00"/>
    <s v="Second Class"/>
    <s v="TH-21235"/>
    <s v="Tiffany House"/>
    <x v="1"/>
    <s v="United States"/>
    <s v="Dallas"/>
    <x v="5"/>
    <n v="75081"/>
    <x v="2"/>
    <s v="TEC-PH-10004042"/>
    <x v="2"/>
    <s v="Phones"/>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s v="Furnishings"/>
    <s v="Master Giant Foot Doorstop, Safety Yellow"/>
    <n v="30.36"/>
    <n v="5"/>
    <n v="0.2"/>
    <n v="8.7285000000000004"/>
  </r>
  <r>
    <n v="670"/>
    <s v="US-2014-106663"/>
    <x v="3"/>
    <x v="255"/>
    <d v="2014-06-14T00:00:00"/>
    <s v="Standard Class"/>
    <s v="MO-17800"/>
    <s v="Meg O'Connel"/>
    <x v="2"/>
    <s v="United States"/>
    <s v="Chicago"/>
    <x v="10"/>
    <n v="60653"/>
    <x v="2"/>
    <s v="FUR-FU-10002759"/>
    <x v="0"/>
    <s v="Furnishings"/>
    <s v="12-1/2 Diameter Round Wall Clock"/>
    <n v="23.976000000000003"/>
    <n v="3"/>
    <n v="0.6"/>
    <n v="-14.385599999999997"/>
  </r>
  <r>
    <n v="671"/>
    <s v="US-2014-106663"/>
    <x v="3"/>
    <x v="255"/>
    <d v="2014-06-14T00:00:00"/>
    <s v="Standard Class"/>
    <s v="MO-17800"/>
    <s v="Meg O'Connel"/>
    <x v="2"/>
    <s v="United States"/>
    <s v="Chicago"/>
    <x v="10"/>
    <n v="60653"/>
    <x v="2"/>
    <s v="FUR-TA-10000688"/>
    <x v="0"/>
    <s v="Tables"/>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s v="Paper"/>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s v="Art"/>
    <s v="Newell 331"/>
    <n v="19.559999999999999"/>
    <n v="5"/>
    <n v="0.2"/>
    <n v="1.7115"/>
  </r>
  <r>
    <n v="674"/>
    <s v="CA-2014-130351"/>
    <x v="3"/>
    <x v="256"/>
    <d v="2014-12-09T00:00:00"/>
    <s v="First Class"/>
    <s v="RB-19570"/>
    <s v="Rob Beeghly"/>
    <x v="0"/>
    <s v="United States"/>
    <s v="Columbus"/>
    <x v="14"/>
    <n v="47201"/>
    <x v="2"/>
    <s v="OFF-AP-10004532"/>
    <x v="1"/>
    <s v="Appliances"/>
    <s v="Kensington 6 Outlet Guardian Standard Surge Protector"/>
    <n v="61.44"/>
    <n v="3"/>
    <n v="0"/>
    <n v="16.588799999999999"/>
  </r>
  <r>
    <n v="675"/>
    <s v="CA-2014-130351"/>
    <x v="3"/>
    <x v="256"/>
    <d v="2014-12-09T00:00:00"/>
    <s v="First Class"/>
    <s v="RB-19570"/>
    <s v="Rob Beeghly"/>
    <x v="0"/>
    <s v="United States"/>
    <s v="Columbus"/>
    <x v="14"/>
    <n v="47201"/>
    <x v="2"/>
    <s v="OFF-PA-10002137"/>
    <x v="1"/>
    <s v="Paper"/>
    <s v="Southworth 100% Résumé Paper, 24lb."/>
    <n v="38.9"/>
    <n v="5"/>
    <n v="0"/>
    <n v="17.504999999999995"/>
  </r>
  <r>
    <n v="676"/>
    <s v="CA-2014-130351"/>
    <x v="3"/>
    <x v="256"/>
    <d v="2014-12-09T00:00:00"/>
    <s v="First Class"/>
    <s v="RB-19570"/>
    <s v="Rob Beeghly"/>
    <x v="0"/>
    <s v="United States"/>
    <s v="Columbus"/>
    <x v="14"/>
    <n v="47201"/>
    <x v="2"/>
    <s v="TEC-AC-10003832"/>
    <x v="2"/>
    <s v="Accessories"/>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s v="Appliances"/>
    <s v="Hoover Portapower Portable Vacuum"/>
    <n v="2.6879999999999997"/>
    <n v="3"/>
    <n v="0.8"/>
    <n v="-7.3920000000000021"/>
  </r>
  <r>
    <n v="678"/>
    <s v="US-2014-119438"/>
    <x v="3"/>
    <x v="257"/>
    <d v="2014-03-24T00:00:00"/>
    <s v="Standard Class"/>
    <s v="CD-11980"/>
    <s v="Carol Darley"/>
    <x v="0"/>
    <s v="United States"/>
    <s v="Tyler"/>
    <x v="5"/>
    <n v="75701"/>
    <x v="2"/>
    <s v="TEC-AC-10003614"/>
    <x v="2"/>
    <s v="Accessories"/>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s v="Furnishings"/>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s v="Binders"/>
    <s v="Ibico Hi-Tech Manual Binding System"/>
    <n v="182.99399999999997"/>
    <n v="3"/>
    <n v="0.8"/>
    <n v="-320.23950000000013"/>
  </r>
  <r>
    <n v="681"/>
    <s v="CA-2013-164511"/>
    <x v="0"/>
    <x v="258"/>
    <d v="2013-11-25T00:00:00"/>
    <s v="Standard Class"/>
    <s v="DJ-13630"/>
    <s v="Doug Jacobs"/>
    <x v="0"/>
    <s v="United States"/>
    <s v="New York City"/>
    <x v="15"/>
    <n v="10024"/>
    <x v="3"/>
    <s v="OFF-BI-10003305"/>
    <x v="1"/>
    <s v="Binders"/>
    <s v="Avery Hanging File Binders"/>
    <n v="14.352000000000002"/>
    <n v="3"/>
    <n v="0.2"/>
    <n v="4.6643999999999988"/>
  </r>
  <r>
    <n v="682"/>
    <s v="CA-2013-164511"/>
    <x v="0"/>
    <x v="258"/>
    <d v="2013-11-25T00:00:00"/>
    <s v="Standard Class"/>
    <s v="DJ-13630"/>
    <s v="Doug Jacobs"/>
    <x v="0"/>
    <s v="United States"/>
    <s v="New York City"/>
    <x v="15"/>
    <n v="10024"/>
    <x v="3"/>
    <s v="OFF-ST-10002583"/>
    <x v="1"/>
    <s v="Storage"/>
    <s v="Fellowes Neat Ideas Storage Cubes"/>
    <n v="64.959999999999994"/>
    <n v="2"/>
    <n v="0"/>
    <n v="2.598399999999998"/>
  </r>
  <r>
    <n v="683"/>
    <s v="CA-2013-164511"/>
    <x v="0"/>
    <x v="258"/>
    <d v="2013-11-25T00:00:00"/>
    <s v="Standard Class"/>
    <s v="DJ-13630"/>
    <s v="Doug Jacobs"/>
    <x v="0"/>
    <s v="United States"/>
    <s v="New York City"/>
    <x v="15"/>
    <n v="10024"/>
    <x v="3"/>
    <s v="OFF-ST-10004507"/>
    <x v="1"/>
    <s v="Storage"/>
    <s v="Advantus Rolling Storage Box"/>
    <n v="68.599999999999994"/>
    <n v="4"/>
    <n v="0"/>
    <n v="18.521999999999998"/>
  </r>
  <r>
    <n v="684"/>
    <s v="US-2014-168116"/>
    <x v="3"/>
    <x v="259"/>
    <d v="2014-11-05T00:00:00"/>
    <s v="Same Day"/>
    <s v="GT-14635"/>
    <s v="Grant Thornton"/>
    <x v="1"/>
    <s v="United States"/>
    <s v="Burlington"/>
    <x v="3"/>
    <n v="27217"/>
    <x v="0"/>
    <s v="TEC-MA-10004125"/>
    <x v="2"/>
    <s v="Machines"/>
    <s v="Cubify CubeX 3D Printer Triple Head Print"/>
    <n v="7999.98"/>
    <n v="4"/>
    <n v="0.5"/>
    <n v="-3839.9903999999988"/>
  </r>
  <r>
    <n v="685"/>
    <s v="US-2014-168116"/>
    <x v="3"/>
    <x v="259"/>
    <d v="2014-11-05T00:00:00"/>
    <s v="Same Day"/>
    <s v="GT-14635"/>
    <s v="Grant Thornton"/>
    <x v="1"/>
    <s v="United States"/>
    <s v="Burlington"/>
    <x v="3"/>
    <n v="27217"/>
    <x v="0"/>
    <s v="OFF-AP-10002457"/>
    <x v="1"/>
    <s v="Appliances"/>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s v="Accessories"/>
    <s v="NETGEAR AC1750 Dual Band Gigabit Smart WiFi Router"/>
    <n v="479.97"/>
    <n v="3"/>
    <n v="0"/>
    <n v="163.18979999999999"/>
  </r>
  <r>
    <n v="687"/>
    <s v="CA-2011-157784"/>
    <x v="2"/>
    <x v="260"/>
    <d v="2011-07-08T00:00:00"/>
    <s v="First Class"/>
    <s v="MC-17845"/>
    <s v="Michael Chen"/>
    <x v="0"/>
    <s v="United States"/>
    <s v="Jackson"/>
    <x v="35"/>
    <n v="39212"/>
    <x v="0"/>
    <s v="OFF-LA-10001934"/>
    <x v="1"/>
    <s v="Labels"/>
    <s v="Avery 516"/>
    <n v="14.62"/>
    <n v="2"/>
    <n v="0"/>
    <n v="6.8713999999999995"/>
  </r>
  <r>
    <n v="688"/>
    <s v="CA-2011-157784"/>
    <x v="2"/>
    <x v="260"/>
    <d v="2011-07-08T00:00:00"/>
    <s v="First Class"/>
    <s v="MC-17845"/>
    <s v="Michael Chen"/>
    <x v="0"/>
    <s v="United States"/>
    <s v="Jackson"/>
    <x v="35"/>
    <n v="39212"/>
    <x v="0"/>
    <s v="OFF-PA-10000304"/>
    <x v="1"/>
    <s v="Paper"/>
    <s v="Xerox 1995"/>
    <n v="19.440000000000001"/>
    <n v="3"/>
    <n v="0"/>
    <n v="9.3312000000000008"/>
  </r>
  <r>
    <n v="689"/>
    <s v="CA-2014-161480"/>
    <x v="3"/>
    <x v="53"/>
    <d v="2014-12-30T00:00:00"/>
    <s v="Standard Class"/>
    <s v="RA-19285"/>
    <s v="Ralph Arnett"/>
    <x v="0"/>
    <s v="United States"/>
    <s v="New York City"/>
    <x v="15"/>
    <n v="10035"/>
    <x v="3"/>
    <s v="FUR-BO-10004015"/>
    <x v="0"/>
    <s v="Bookcases"/>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s v="Furnishings"/>
    <s v="Luxo Professional Magnifying Clamp-On Fluorescent Lamps"/>
    <n v="104.01"/>
    <n v="1"/>
    <n v="0"/>
    <n v="14.561400000000006"/>
  </r>
  <r>
    <n v="691"/>
    <s v="US-2011-117135"/>
    <x v="2"/>
    <x v="261"/>
    <d v="2011-06-23T00:00:00"/>
    <s v="Second Class"/>
    <s v="NP-18325"/>
    <s v="Naresj Patel"/>
    <x v="0"/>
    <s v="United States"/>
    <s v="Waynesboro"/>
    <x v="17"/>
    <n v="22980"/>
    <x v="0"/>
    <s v="TEC-PH-10002033"/>
    <x v="2"/>
    <s v="Phones"/>
    <s v="Konftel 250 Conference phone - Charcoal black"/>
    <n v="284.82"/>
    <n v="1"/>
    <n v="0"/>
    <n v="74.053200000000004"/>
  </r>
  <r>
    <n v="692"/>
    <s v="US-2011-117135"/>
    <x v="2"/>
    <x v="261"/>
    <d v="2011-06-23T00:00:00"/>
    <s v="Second Class"/>
    <s v="NP-18325"/>
    <s v="Naresj Patel"/>
    <x v="0"/>
    <s v="United States"/>
    <s v="Waynesboro"/>
    <x v="17"/>
    <n v="22980"/>
    <x v="0"/>
    <s v="OFF-ST-10002444"/>
    <x v="1"/>
    <s v="Storage"/>
    <s v="Recycled Eldon Regeneration Jumbo File"/>
    <n v="36.839999999999996"/>
    <n v="3"/>
    <n v="0"/>
    <n v="10.315199999999999"/>
  </r>
  <r>
    <n v="693"/>
    <s v="CA-2012-131534"/>
    <x v="1"/>
    <x v="262"/>
    <d v="2012-04-02T00:00:00"/>
    <s v="Standard Class"/>
    <s v="AB-10165"/>
    <s v="Alan Barnes"/>
    <x v="0"/>
    <s v="United States"/>
    <s v="Los Angeles"/>
    <x v="1"/>
    <n v="90036"/>
    <x v="1"/>
    <s v="TEC-AC-10002253"/>
    <x v="2"/>
    <s v="Accessories"/>
    <s v="Imation Bio 8GB USB Flash Drive Imation Corp"/>
    <n v="166.24"/>
    <n v="1"/>
    <n v="0"/>
    <n v="24.936000000000007"/>
  </r>
  <r>
    <n v="694"/>
    <s v="CA-2012-131534"/>
    <x v="1"/>
    <x v="262"/>
    <d v="2012-04-02T00:00:00"/>
    <s v="Standard Class"/>
    <s v="AB-10165"/>
    <s v="Alan Barnes"/>
    <x v="0"/>
    <s v="United States"/>
    <s v="Los Angeles"/>
    <x v="1"/>
    <n v="90036"/>
    <x v="1"/>
    <s v="OFF-PA-10000743"/>
    <x v="1"/>
    <s v="Paper"/>
    <s v="Xerox 1977"/>
    <n v="33.4"/>
    <n v="5"/>
    <n v="0"/>
    <n v="16.032"/>
  </r>
  <r>
    <n v="695"/>
    <s v="CA-2012-119291"/>
    <x v="1"/>
    <x v="263"/>
    <d v="2012-05-17T00:00:00"/>
    <s v="First Class"/>
    <s v="JO-15550"/>
    <s v="Jesus Ocampo"/>
    <x v="2"/>
    <s v="United States"/>
    <s v="Chester"/>
    <x v="9"/>
    <n v="19013"/>
    <x v="3"/>
    <s v="OFF-AR-10003373"/>
    <x v="1"/>
    <s v="Art"/>
    <s v="Boston School Pro Electric Pencil Sharpener, 1670"/>
    <n v="198.27200000000002"/>
    <n v="8"/>
    <n v="0.2"/>
    <n v="17.34879999999999"/>
  </r>
  <r>
    <n v="696"/>
    <s v="CA-2012-119291"/>
    <x v="1"/>
    <x v="263"/>
    <d v="2012-05-17T00:00:00"/>
    <s v="First Class"/>
    <s v="JO-15550"/>
    <s v="Jesus Ocampo"/>
    <x v="2"/>
    <s v="United States"/>
    <s v="Chester"/>
    <x v="9"/>
    <n v="19013"/>
    <x v="3"/>
    <s v="OFF-LA-10002312"/>
    <x v="1"/>
    <s v="Labels"/>
    <s v="Avery 490"/>
    <n v="47.360000000000007"/>
    <n v="4"/>
    <n v="0.2"/>
    <n v="17.759999999999998"/>
  </r>
  <r>
    <n v="697"/>
    <s v="CA-2012-119291"/>
    <x v="1"/>
    <x v="263"/>
    <d v="2012-05-17T00:00:00"/>
    <s v="First Class"/>
    <s v="JO-15550"/>
    <s v="Jesus Ocampo"/>
    <x v="2"/>
    <s v="United States"/>
    <s v="Chester"/>
    <x v="9"/>
    <n v="19013"/>
    <x v="3"/>
    <s v="OFF-EN-10000927"/>
    <x v="1"/>
    <s v="Envelopes"/>
    <s v="Jet-Pak Recycled Peel 'N' Seal Padded Mailers"/>
    <n v="200.98400000000004"/>
    <n v="7"/>
    <n v="0.2"/>
    <n v="62.807499999999976"/>
  </r>
  <r>
    <n v="698"/>
    <s v="CA-2012-119291"/>
    <x v="1"/>
    <x v="263"/>
    <d v="2012-05-17T00:00:00"/>
    <s v="First Class"/>
    <s v="JO-15550"/>
    <s v="Jesus Ocampo"/>
    <x v="2"/>
    <s v="United States"/>
    <s v="Chester"/>
    <x v="9"/>
    <n v="19013"/>
    <x v="3"/>
    <s v="OFF-LA-10003510"/>
    <x v="1"/>
    <s v="Labels"/>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s v="Art"/>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s v="Binders"/>
    <s v="GBC Linen Binding Covers"/>
    <n v="18.588000000000005"/>
    <n v="2"/>
    <n v="0.7"/>
    <n v="-13.6312"/>
  </r>
  <r>
    <n v="701"/>
    <s v="CA-2012-119291"/>
    <x v="1"/>
    <x v="263"/>
    <d v="2012-05-17T00:00:00"/>
    <s v="First Class"/>
    <s v="JO-15550"/>
    <s v="Jesus Ocampo"/>
    <x v="2"/>
    <s v="United States"/>
    <s v="Chester"/>
    <x v="9"/>
    <n v="19013"/>
    <x v="3"/>
    <s v="OFF-BI-10001982"/>
    <x v="1"/>
    <s v="Binders"/>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s v="Furnishings"/>
    <s v="Eldon 200 Class Desk Accessories, Burgundy"/>
    <n v="15.072000000000003"/>
    <n v="3"/>
    <n v="0.2"/>
    <n v="4.1448"/>
  </r>
  <r>
    <n v="703"/>
    <s v="CA-2013-163755"/>
    <x v="0"/>
    <x v="254"/>
    <d v="2013-11-09T00:00:00"/>
    <s v="Second Class"/>
    <s v="AS-10285"/>
    <s v="Alejandro Savely"/>
    <x v="1"/>
    <s v="United States"/>
    <s v="Seattle"/>
    <x v="4"/>
    <n v="98103"/>
    <x v="1"/>
    <s v="FUR-FU-10003394"/>
    <x v="0"/>
    <s v="Furnishings"/>
    <s v="Tenex &quot;The Solids&quot; Textured Chair Mats"/>
    <n v="209.88"/>
    <n v="3"/>
    <n v="0"/>
    <n v="35.679599999999979"/>
  </r>
  <r>
    <n v="704"/>
    <s v="CA-2012-142027"/>
    <x v="1"/>
    <x v="265"/>
    <d v="2012-04-14T00:00:00"/>
    <s v="Standard Class"/>
    <s v="JK-15370"/>
    <s v="Jay Kimmel"/>
    <x v="0"/>
    <s v="United States"/>
    <s v="Long Beach"/>
    <x v="1"/>
    <n v="90805"/>
    <x v="1"/>
    <s v="FUR-TA-10002774"/>
    <x v="0"/>
    <s v="Tables"/>
    <s v="Laminate Occasional Tables"/>
    <n v="369.91200000000003"/>
    <n v="3"/>
    <n v="0.2"/>
    <n v="-13.871700000000047"/>
  </r>
  <r>
    <n v="705"/>
    <s v="CA-2011-138527"/>
    <x v="2"/>
    <x v="171"/>
    <d v="2011-09-17T00:00:00"/>
    <s v="Standard Class"/>
    <s v="BN-11470"/>
    <s v="Brad Norvell"/>
    <x v="1"/>
    <s v="United States"/>
    <s v="Cary"/>
    <x v="3"/>
    <n v="27511"/>
    <x v="0"/>
    <s v="OFF-PA-10001800"/>
    <x v="1"/>
    <s v="Paper"/>
    <s v="Xerox 220"/>
    <n v="10.368000000000002"/>
    <n v="2"/>
    <n v="0.2"/>
    <n v="3.6288"/>
  </r>
  <r>
    <n v="706"/>
    <s v="CA-2011-138527"/>
    <x v="2"/>
    <x v="171"/>
    <d v="2011-09-17T00:00:00"/>
    <s v="Standard Class"/>
    <s v="BN-11470"/>
    <s v="Brad Norvell"/>
    <x v="1"/>
    <s v="United States"/>
    <s v="Cary"/>
    <x v="3"/>
    <n v="27511"/>
    <x v="0"/>
    <s v="OFF-AP-10001469"/>
    <x v="1"/>
    <s v="Appliances"/>
    <s v="Fellowes 8 Outlet Superior Workstation Surge Protector"/>
    <n v="166.84"/>
    <n v="5"/>
    <n v="0.2"/>
    <n v="18.769499999999987"/>
  </r>
  <r>
    <n v="707"/>
    <s v="CA-2011-138527"/>
    <x v="2"/>
    <x v="171"/>
    <d v="2011-09-17T00:00:00"/>
    <s v="Standard Class"/>
    <s v="BN-11470"/>
    <s v="Brad Norvell"/>
    <x v="1"/>
    <s v="United States"/>
    <s v="Cary"/>
    <x v="3"/>
    <n v="27511"/>
    <x v="0"/>
    <s v="TEC-AC-10002399"/>
    <x v="2"/>
    <s v="Accessories"/>
    <s v="SanDisk Cruzer 32 GB USB Flash Drive"/>
    <n v="15.216000000000001"/>
    <n v="1"/>
    <n v="0.2"/>
    <n v="2.2823999999999991"/>
  </r>
  <r>
    <n v="708"/>
    <s v="CA-2011-112158"/>
    <x v="2"/>
    <x v="266"/>
    <d v="2011-12-04T00:00:00"/>
    <s v="First Class"/>
    <s v="DP-13165"/>
    <s v="David Philippe"/>
    <x v="0"/>
    <s v="United States"/>
    <s v="New York City"/>
    <x v="15"/>
    <n v="10035"/>
    <x v="3"/>
    <s v="TEC-AC-10003628"/>
    <x v="2"/>
    <s v="Accessories"/>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s v="Bookcases"/>
    <s v="O'Sullivan Living Dimensions 5-Shelf Bookcases"/>
    <n v="883.92"/>
    <n v="5"/>
    <n v="0.2"/>
    <n v="-110.49000000000007"/>
  </r>
  <r>
    <n v="710"/>
    <s v="CA-2011-112158"/>
    <x v="2"/>
    <x v="266"/>
    <d v="2011-12-04T00:00:00"/>
    <s v="First Class"/>
    <s v="DP-13165"/>
    <s v="David Philippe"/>
    <x v="0"/>
    <s v="United States"/>
    <s v="New York City"/>
    <x v="15"/>
    <n v="10035"/>
    <x v="3"/>
    <s v="OFF-BI-10000050"/>
    <x v="1"/>
    <s v="Binders"/>
    <s v="Angle-D Binders with Locking Rings, Label Holders"/>
    <n v="46.72"/>
    <n v="8"/>
    <n v="0.2"/>
    <n v="15.767999999999997"/>
  </r>
  <r>
    <n v="711"/>
    <s v="CA-2011-113887"/>
    <x v="2"/>
    <x v="267"/>
    <d v="2011-04-07T00:00:00"/>
    <s v="First Class"/>
    <s v="TH-21550"/>
    <s v="Tracy Hopkins"/>
    <x v="2"/>
    <s v="United States"/>
    <s v="New York City"/>
    <x v="15"/>
    <n v="10035"/>
    <x v="3"/>
    <s v="OFF-PA-10004071"/>
    <x v="1"/>
    <s v="Paper"/>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s v="Envelopes"/>
    <s v="#10- 4 1/8&quot; x 9 1/2&quot; Security-Tint Envelopes"/>
    <n v="24.448"/>
    <n v="4"/>
    <n v="0.2"/>
    <n v="8.8623999999999992"/>
  </r>
  <r>
    <n v="713"/>
    <s v="US-2014-100048"/>
    <x v="3"/>
    <x v="240"/>
    <d v="2014-05-25T00:00:00"/>
    <s v="Standard Class"/>
    <s v="RS-19765"/>
    <s v="Roland Schwarz"/>
    <x v="1"/>
    <s v="United States"/>
    <s v="Mount Vernon"/>
    <x v="15"/>
    <n v="10550"/>
    <x v="3"/>
    <s v="OFF-AP-10001154"/>
    <x v="1"/>
    <s v="Appliances"/>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s v="Phones"/>
    <s v="Nortel Meridian M3904 Professional Digital phone"/>
    <n v="307.98"/>
    <n v="2"/>
    <n v="0"/>
    <n v="89.314199999999971"/>
  </r>
  <r>
    <n v="715"/>
    <s v="US-2014-100048"/>
    <x v="3"/>
    <x v="240"/>
    <d v="2014-05-25T00:00:00"/>
    <s v="Standard Class"/>
    <s v="RS-19765"/>
    <s v="Roland Schwarz"/>
    <x v="1"/>
    <s v="United States"/>
    <s v="Mount Vernon"/>
    <x v="15"/>
    <n v="10550"/>
    <x v="3"/>
    <s v="TEC-AC-10001606"/>
    <x v="2"/>
    <s v="Accessories"/>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s v="Binders"/>
    <s v="Cardinal Holdit Business Card Pockets"/>
    <n v="19.920000000000002"/>
    <n v="5"/>
    <n v="0.2"/>
    <n v="6.9719999999999995"/>
  </r>
  <r>
    <n v="717"/>
    <s v="CA-2011-130092"/>
    <x v="2"/>
    <x v="269"/>
    <d v="2011-01-15T00:00:00"/>
    <s v="First Class"/>
    <s v="SV-20365"/>
    <s v="Seth Vernon"/>
    <x v="0"/>
    <s v="United States"/>
    <s v="Dover"/>
    <x v="13"/>
    <n v="19901"/>
    <x v="3"/>
    <s v="FUR-FU-10000010"/>
    <x v="0"/>
    <s v="Furnishings"/>
    <s v="DAX Value U-Channel Document Frames, Easel Back"/>
    <n v="9.94"/>
    <n v="2"/>
    <n v="0"/>
    <n v="3.0813999999999995"/>
  </r>
  <r>
    <n v="718"/>
    <s v="CA-2014-108910"/>
    <x v="3"/>
    <x v="241"/>
    <d v="2014-09-30T00:00:00"/>
    <s v="Standard Class"/>
    <s v="KC-16540"/>
    <s v="Kelly Collister"/>
    <x v="0"/>
    <s v="United States"/>
    <s v="Newark"/>
    <x v="24"/>
    <n v="43055"/>
    <x v="3"/>
    <s v="FUR-FU-10002253"/>
    <x v="0"/>
    <s v="Furnishings"/>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s v="Binders"/>
    <s v="GBC Standard Therm-A-Bind Covers"/>
    <n v="59.808000000000007"/>
    <n v="3"/>
    <n v="0.2"/>
    <n v="19.4376"/>
  </r>
  <r>
    <n v="720"/>
    <s v="CA-2011-104472"/>
    <x v="2"/>
    <x v="270"/>
    <d v="2011-06-07T00:00:00"/>
    <s v="Standard Class"/>
    <s v="CK-12325"/>
    <s v="Christine Kargatis"/>
    <x v="2"/>
    <s v="United States"/>
    <s v="Orem"/>
    <x v="7"/>
    <n v="84057"/>
    <x v="1"/>
    <s v="FUR-FU-10000246"/>
    <x v="0"/>
    <s v="Furnishings"/>
    <s v="Aluminum Document Frame"/>
    <n v="73.320000000000007"/>
    <n v="6"/>
    <n v="0"/>
    <n v="21.995999999999992"/>
  </r>
  <r>
    <n v="721"/>
    <s v="CA-2013-112942"/>
    <x v="0"/>
    <x v="271"/>
    <d v="2013-02-18T00:00:00"/>
    <s v="Standard Class"/>
    <s v="RD-19810"/>
    <s v="Ross DeVincentis"/>
    <x v="2"/>
    <s v="United States"/>
    <s v="Los Angeles"/>
    <x v="1"/>
    <n v="90045"/>
    <x v="1"/>
    <s v="OFF-PA-10004092"/>
    <x v="1"/>
    <s v="Paper"/>
    <s v="Tops Green Bar Computer Printout Paper"/>
    <n v="146.82"/>
    <n v="3"/>
    <n v="0"/>
    <n v="73.41"/>
  </r>
  <r>
    <n v="722"/>
    <s v="CA-2013-142335"/>
    <x v="0"/>
    <x v="272"/>
    <d v="2013-12-20T00:00:00"/>
    <s v="Standard Class"/>
    <s v="MP-17965"/>
    <s v="Michael Paige"/>
    <x v="1"/>
    <s v="United States"/>
    <s v="Detroit"/>
    <x v="12"/>
    <n v="48205"/>
    <x v="2"/>
    <s v="FUR-TA-10000198"/>
    <x v="0"/>
    <s v="Tables"/>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s v="Storage"/>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s v="Furnishings"/>
    <s v="Seth Thomas 16&quot; Steel Case Clock"/>
    <n v="129.91999999999999"/>
    <n v="5"/>
    <n v="0.2"/>
    <n v="21.112000000000002"/>
  </r>
  <r>
    <n v="725"/>
    <s v="CA-2013-114713"/>
    <x v="0"/>
    <x v="274"/>
    <d v="2013-07-13T00:00:00"/>
    <s v="Standard Class"/>
    <s v="SC-20695"/>
    <s v="Steve Chapman"/>
    <x v="1"/>
    <s v="United States"/>
    <s v="Hialeah"/>
    <x v="2"/>
    <n v="33012"/>
    <x v="0"/>
    <s v="OFF-SU-10004664"/>
    <x v="1"/>
    <s v="Supplies"/>
    <s v="Acme Softgrip Scissors"/>
    <n v="45.584000000000003"/>
    <n v="7"/>
    <n v="0.2"/>
    <n v="5.1281999999999996"/>
  </r>
  <r>
    <n v="726"/>
    <s v="CA-2014-144113"/>
    <x v="3"/>
    <x v="118"/>
    <d v="2014-09-21T00:00:00"/>
    <s v="Standard Class"/>
    <s v="JF-15355"/>
    <s v="Jay Fein"/>
    <x v="0"/>
    <s v="United States"/>
    <s v="Austin"/>
    <x v="5"/>
    <n v="78745"/>
    <x v="2"/>
    <s v="OFF-EN-10001141"/>
    <x v="1"/>
    <s v="Envelopes"/>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s v="Phones"/>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s v="Paper"/>
    <s v="Xerox 1964"/>
    <n v="182.72"/>
    <n v="8"/>
    <n v="0"/>
    <n v="84.051199999999994"/>
  </r>
  <r>
    <n v="729"/>
    <s v="US-2013-150861"/>
    <x v="0"/>
    <x v="275"/>
    <d v="2013-12-07T00:00:00"/>
    <s v="First Class"/>
    <s v="EG-13900"/>
    <s v="Emily Grady"/>
    <x v="0"/>
    <s v="United States"/>
    <s v="Oceanside"/>
    <x v="15"/>
    <n v="11572"/>
    <x v="3"/>
    <s v="FUR-TA-10002228"/>
    <x v="0"/>
    <s v="Tables"/>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s v="Storage"/>
    <s v="Personal Folder Holder, Ebony"/>
    <n v="33.630000000000003"/>
    <n v="3"/>
    <n v="0"/>
    <n v="10.088999999999999"/>
  </r>
  <r>
    <n v="731"/>
    <s v="US-2013-150861"/>
    <x v="0"/>
    <x v="275"/>
    <d v="2013-12-07T00:00:00"/>
    <s v="First Class"/>
    <s v="EG-13900"/>
    <s v="Emily Grady"/>
    <x v="0"/>
    <s v="United States"/>
    <s v="Oceanside"/>
    <x v="15"/>
    <n v="11572"/>
    <x v="3"/>
    <s v="FUR-CH-10002965"/>
    <x v="0"/>
    <s v="Chairs"/>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s v="Labels"/>
    <s v="Avery 520"/>
    <n v="6.3"/>
    <n v="2"/>
    <n v="0"/>
    <n v="3.024"/>
  </r>
  <r>
    <n v="733"/>
    <s v="CA-2014-131954"/>
    <x v="3"/>
    <x v="276"/>
    <d v="2014-01-26T00:00:00"/>
    <s v="Standard Class"/>
    <s v="DS-13030"/>
    <s v="Darrin Sayre"/>
    <x v="2"/>
    <s v="United States"/>
    <s v="Seattle"/>
    <x v="4"/>
    <n v="98115"/>
    <x v="1"/>
    <s v="OFF-ST-10000736"/>
    <x v="1"/>
    <s v="Storage"/>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s v="Accessories"/>
    <s v="Logitech Illuminated - Keyboard"/>
    <n v="179.97"/>
    <n v="3"/>
    <n v="0"/>
    <n v="86.385600000000011"/>
  </r>
  <r>
    <n v="735"/>
    <s v="CA-2014-131954"/>
    <x v="3"/>
    <x v="276"/>
    <d v="2014-01-26T00:00:00"/>
    <s v="Standard Class"/>
    <s v="DS-13030"/>
    <s v="Darrin Sayre"/>
    <x v="2"/>
    <s v="United States"/>
    <s v="Seattle"/>
    <x v="4"/>
    <n v="98115"/>
    <x v="1"/>
    <s v="OFF-BI-10003982"/>
    <x v="1"/>
    <s v="Binders"/>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s v="Binders"/>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s v="Bookcases"/>
    <s v="O'Sullivan Cherrywood Estates Traditional Bookcase"/>
    <n v="84.98"/>
    <n v="1"/>
    <n v="0"/>
    <n v="18.695599999999999"/>
  </r>
  <r>
    <n v="738"/>
    <s v="CA-2014-131954"/>
    <x v="3"/>
    <x v="276"/>
    <d v="2014-01-26T00:00:00"/>
    <s v="Standard Class"/>
    <s v="DS-13030"/>
    <s v="Darrin Sayre"/>
    <x v="2"/>
    <s v="United States"/>
    <s v="Seattle"/>
    <x v="4"/>
    <n v="98115"/>
    <x v="1"/>
    <s v="OFF-BI-10000138"/>
    <x v="1"/>
    <s v="Binders"/>
    <s v="Acco Translucent Poly Ring Binders"/>
    <n v="18.72"/>
    <n v="5"/>
    <n v="0.2"/>
    <n v="6.5519999999999996"/>
  </r>
  <r>
    <n v="739"/>
    <s v="CA-2011-132500"/>
    <x v="2"/>
    <x v="78"/>
    <d v="2011-09-12T00:00:00"/>
    <s v="Standard Class"/>
    <s v="GZ-14470"/>
    <s v="Gary Zandusky"/>
    <x v="0"/>
    <s v="United States"/>
    <s v="San Francisco"/>
    <x v="1"/>
    <n v="94110"/>
    <x v="1"/>
    <s v="TEC-AC-10001383"/>
    <x v="2"/>
    <s v="Accessories"/>
    <s v="Logitech Wireless Touch Keyboard K400"/>
    <n v="49.98"/>
    <n v="2"/>
    <n v="0"/>
    <n v="8.4965999999999937"/>
  </r>
  <r>
    <n v="740"/>
    <s v="CA-2011-112326"/>
    <x v="2"/>
    <x v="277"/>
    <d v="2011-01-09T00:00:00"/>
    <s v="Standard Class"/>
    <s v="PO-19195"/>
    <s v="Phillina Ober"/>
    <x v="2"/>
    <s v="United States"/>
    <s v="Naperville"/>
    <x v="10"/>
    <n v="60540"/>
    <x v="2"/>
    <s v="OFF-LA-10003223"/>
    <x v="1"/>
    <s v="Labels"/>
    <s v="Avery 508"/>
    <n v="11.784000000000001"/>
    <n v="3"/>
    <n v="0.2"/>
    <n v="4.2716999999999992"/>
  </r>
  <r>
    <n v="741"/>
    <s v="CA-2011-112326"/>
    <x v="2"/>
    <x v="277"/>
    <d v="2011-01-09T00:00:00"/>
    <s v="Standard Class"/>
    <s v="PO-19195"/>
    <s v="Phillina Ober"/>
    <x v="2"/>
    <s v="United States"/>
    <s v="Naperville"/>
    <x v="10"/>
    <n v="60540"/>
    <x v="2"/>
    <s v="OFF-ST-10002743"/>
    <x v="1"/>
    <s v="Storage"/>
    <s v="SAFCO Boltless Steel Shelving"/>
    <n v="272.73599999999999"/>
    <n v="3"/>
    <n v="0.2"/>
    <n v="-64.774800000000013"/>
  </r>
  <r>
    <n v="742"/>
    <s v="CA-2011-112326"/>
    <x v="2"/>
    <x v="277"/>
    <d v="2011-01-09T00:00:00"/>
    <s v="Standard Class"/>
    <s v="PO-19195"/>
    <s v="Phillina Ober"/>
    <x v="2"/>
    <s v="United States"/>
    <s v="Naperville"/>
    <x v="10"/>
    <n v="60540"/>
    <x v="2"/>
    <s v="OFF-BI-10004094"/>
    <x v="1"/>
    <s v="Binders"/>
    <s v="GBC Standard Plastic Binding Systems Combs"/>
    <n v="3.5399999999999991"/>
    <n v="2"/>
    <n v="0.8"/>
    <n v="-5.4870000000000001"/>
  </r>
  <r>
    <n v="743"/>
    <s v="US-2013-146710"/>
    <x v="0"/>
    <x v="278"/>
    <d v="2013-09-02T00:00:00"/>
    <s v="Standard Class"/>
    <s v="SS-20875"/>
    <s v="Sung Shariari"/>
    <x v="0"/>
    <s v="United States"/>
    <s v="Dallas"/>
    <x v="5"/>
    <n v="75220"/>
    <x v="2"/>
    <s v="OFF-SU-10004498"/>
    <x v="1"/>
    <s v="Supplies"/>
    <s v="Martin-Yale Premier Letter Opener"/>
    <n v="51.52000000000001"/>
    <n v="5"/>
    <n v="0.2"/>
    <n v="-10.948000000000002"/>
  </r>
  <r>
    <n v="744"/>
    <s v="US-2013-146710"/>
    <x v="0"/>
    <x v="278"/>
    <d v="2013-09-02T00:00:00"/>
    <s v="Standard Class"/>
    <s v="SS-20875"/>
    <s v="Sung Shariari"/>
    <x v="0"/>
    <s v="United States"/>
    <s v="Dallas"/>
    <x v="5"/>
    <n v="75220"/>
    <x v="2"/>
    <s v="OFF-PA-10002615"/>
    <x v="1"/>
    <s v="Paper"/>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s v="Paper"/>
    <s v="Xerox 196"/>
    <n v="4.6240000000000006"/>
    <n v="1"/>
    <n v="0.2"/>
    <n v="1.6762000000000001"/>
  </r>
  <r>
    <n v="746"/>
    <s v="US-2013-146710"/>
    <x v="0"/>
    <x v="278"/>
    <d v="2013-09-02T00:00:00"/>
    <s v="Standard Class"/>
    <s v="SS-20875"/>
    <s v="Sung Shariari"/>
    <x v="0"/>
    <s v="United States"/>
    <s v="Dallas"/>
    <x v="5"/>
    <n v="75220"/>
    <x v="2"/>
    <s v="OFF-SU-10004261"/>
    <x v="1"/>
    <s v="Supplies"/>
    <s v="Fiskars 8&quot; Scissors, 2/Pack"/>
    <n v="55.167999999999999"/>
    <n v="4"/>
    <n v="0.2"/>
    <n v="6.2063999999999897"/>
  </r>
  <r>
    <n v="747"/>
    <s v="CA-2011-124429"/>
    <x v="2"/>
    <x v="279"/>
    <d v="2011-05-27T00:00:00"/>
    <s v="Same Day"/>
    <s v="MH-17785"/>
    <s v="Maya Herman"/>
    <x v="1"/>
    <s v="United States"/>
    <s v="San Diego"/>
    <x v="1"/>
    <n v="92105"/>
    <x v="1"/>
    <s v="FUR-TA-10002607"/>
    <x v="0"/>
    <s v="Tables"/>
    <s v="KI Conference Tables"/>
    <n v="567.12"/>
    <n v="10"/>
    <n v="0.2"/>
    <n v="-28.355999999999952"/>
  </r>
  <r>
    <n v="748"/>
    <s v="CA-2011-124429"/>
    <x v="2"/>
    <x v="279"/>
    <d v="2011-05-27T00:00:00"/>
    <s v="Same Day"/>
    <s v="MH-17785"/>
    <s v="Maya Herman"/>
    <x v="1"/>
    <s v="United States"/>
    <s v="San Diego"/>
    <x v="1"/>
    <n v="92105"/>
    <x v="1"/>
    <s v="OFF-ST-10001809"/>
    <x v="1"/>
    <s v="Storage"/>
    <s v="Fellowes Officeware Wire Shelving"/>
    <n v="359.32"/>
    <n v="4"/>
    <n v="0"/>
    <n v="7.1863999999999919"/>
  </r>
  <r>
    <n v="749"/>
    <s v="CA-2013-150889"/>
    <x v="0"/>
    <x v="231"/>
    <d v="2013-03-23T00:00:00"/>
    <s v="Second Class"/>
    <s v="PB-19105"/>
    <s v="Peter Bühler"/>
    <x v="0"/>
    <s v="United States"/>
    <s v="Evanston"/>
    <x v="10"/>
    <n v="60201"/>
    <x v="2"/>
    <s v="TEC-PH-10000004"/>
    <x v="2"/>
    <s v="Phones"/>
    <s v="Belkin iPhone and iPad Lightning Cable"/>
    <n v="11.992000000000001"/>
    <n v="1"/>
    <n v="0.2"/>
    <n v="0.89939999999999909"/>
  </r>
  <r>
    <n v="750"/>
    <s v="CA-2014-126074"/>
    <x v="3"/>
    <x v="280"/>
    <d v="2014-10-07T00:00:00"/>
    <s v="Standard Class"/>
    <s v="RF-19735"/>
    <s v="Roland Fjeld"/>
    <x v="0"/>
    <s v="United States"/>
    <s v="Trenton"/>
    <x v="12"/>
    <n v="48183"/>
    <x v="2"/>
    <s v="OFF-BI-10003638"/>
    <x v="1"/>
    <s v="Binders"/>
    <s v="GBC Durable Plastic Covers"/>
    <n v="58.050000000000004"/>
    <n v="3"/>
    <n v="0"/>
    <n v="26.702999999999999"/>
  </r>
  <r>
    <n v="751"/>
    <s v="CA-2014-126074"/>
    <x v="3"/>
    <x v="280"/>
    <d v="2014-10-07T00:00:00"/>
    <s v="Standard Class"/>
    <s v="RF-19735"/>
    <s v="Roland Fjeld"/>
    <x v="0"/>
    <s v="United States"/>
    <s v="Trenton"/>
    <x v="12"/>
    <n v="48183"/>
    <x v="2"/>
    <s v="FUR-FU-10003577"/>
    <x v="0"/>
    <s v="Furnishings"/>
    <s v="Nu-Dell Leatherette Frames"/>
    <n v="157.74"/>
    <n v="11"/>
    <n v="0"/>
    <n v="56.7864"/>
  </r>
  <r>
    <n v="752"/>
    <s v="CA-2014-126074"/>
    <x v="3"/>
    <x v="280"/>
    <d v="2014-10-07T00:00:00"/>
    <s v="Standard Class"/>
    <s v="RF-19735"/>
    <s v="Roland Fjeld"/>
    <x v="0"/>
    <s v="United States"/>
    <s v="Trenton"/>
    <x v="12"/>
    <n v="48183"/>
    <x v="2"/>
    <s v="OFF-AR-10003478"/>
    <x v="1"/>
    <s v="Art"/>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s v="Binders"/>
    <s v="Avery Durable Binders"/>
    <n v="2.88"/>
    <n v="1"/>
    <n v="0"/>
    <n v="1.4112"/>
  </r>
  <r>
    <n v="754"/>
    <s v="CA-2013-110499"/>
    <x v="0"/>
    <x v="281"/>
    <d v="2013-04-10T00:00:00"/>
    <s v="First Class"/>
    <s v="YC-21895"/>
    <s v="Yoseph Carroll"/>
    <x v="1"/>
    <s v="United States"/>
    <s v="San Francisco"/>
    <x v="1"/>
    <n v="94110"/>
    <x v="1"/>
    <s v="TEC-CO-10002095"/>
    <x v="2"/>
    <s v="Copiers"/>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s v="Furnishings"/>
    <s v="12-1/2 Diameter Round Wall Clock"/>
    <n v="79.92"/>
    <n v="4"/>
    <n v="0"/>
    <n v="28.7712"/>
  </r>
  <r>
    <n v="756"/>
    <s v="CA-2013-140928"/>
    <x v="0"/>
    <x v="31"/>
    <d v="2013-09-23T00:00:00"/>
    <s v="Standard Class"/>
    <s v="NB-18655"/>
    <s v="Nona Balk"/>
    <x v="1"/>
    <s v="United States"/>
    <s v="Jacksonville"/>
    <x v="2"/>
    <n v="32216"/>
    <x v="0"/>
    <s v="FUR-TA-10001095"/>
    <x v="0"/>
    <s v="Tables"/>
    <s v="Chromcraft Round Conference Tables"/>
    <n v="383.43799999999999"/>
    <n v="4"/>
    <n v="0.45"/>
    <n v="-167.3184"/>
  </r>
  <r>
    <n v="757"/>
    <s v="CA-2011-106803"/>
    <x v="2"/>
    <x v="282"/>
    <d v="2012-01-02T00:00:00"/>
    <s v="Standard Class"/>
    <s v="DC-13285"/>
    <s v="Debra Catini"/>
    <x v="0"/>
    <s v="United States"/>
    <s v="Cottage Grove"/>
    <x v="11"/>
    <n v="55016"/>
    <x v="2"/>
    <s v="OFF-ST-10002444"/>
    <x v="1"/>
    <s v="Storage"/>
    <s v="Recycled Eldon Regeneration Jumbo File"/>
    <n v="24.56"/>
    <n v="2"/>
    <n v="0"/>
    <n v="6.8767999999999994"/>
  </r>
  <r>
    <n v="758"/>
    <s v="CA-2011-106803"/>
    <x v="2"/>
    <x v="282"/>
    <d v="2012-01-02T00:00:00"/>
    <s v="Standard Class"/>
    <s v="DC-13285"/>
    <s v="Debra Catini"/>
    <x v="0"/>
    <s v="United States"/>
    <s v="Cottage Grove"/>
    <x v="11"/>
    <n v="55016"/>
    <x v="2"/>
    <s v="TEC-AC-10001267"/>
    <x v="2"/>
    <s v="Accessories"/>
    <s v="Imation 32GB Pocket Pro USB 3.0 Flash Drive - 32 GB - Black - 1 P ..."/>
    <n v="119.8"/>
    <n v="4"/>
    <n v="0"/>
    <n v="47.92"/>
  </r>
  <r>
    <n v="759"/>
    <s v="CA-2014-117240"/>
    <x v="3"/>
    <x v="283"/>
    <d v="2014-07-29T00:00:00"/>
    <s v="Standard Class"/>
    <s v="CP-12340"/>
    <s v="Christine Phan"/>
    <x v="1"/>
    <s v="United States"/>
    <s v="New York City"/>
    <x v="15"/>
    <n v="10009"/>
    <x v="3"/>
    <s v="OFF-BI-10000848"/>
    <x v="1"/>
    <s v="Binders"/>
    <s v="Angle-D Ring Binders"/>
    <n v="13.128"/>
    <n v="3"/>
    <n v="0.2"/>
    <n v="4.2665999999999986"/>
  </r>
  <r>
    <n v="760"/>
    <s v="CA-2014-133333"/>
    <x v="3"/>
    <x v="65"/>
    <d v="2014-09-23T00:00:00"/>
    <s v="Standard Class"/>
    <s v="BF-11020"/>
    <s v="Barry Französisch"/>
    <x v="1"/>
    <s v="United States"/>
    <s v="Green Bay"/>
    <x v="6"/>
    <n v="54302"/>
    <x v="2"/>
    <s v="OFF-PA-10002377"/>
    <x v="1"/>
    <s v="Paper"/>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s v="Paper"/>
    <s v="Xerox 226"/>
    <n v="58.320000000000007"/>
    <n v="9"/>
    <n v="0"/>
    <n v="27.993600000000001"/>
  </r>
  <r>
    <n v="762"/>
    <s v="CA-2014-126046"/>
    <x v="3"/>
    <x v="132"/>
    <d v="2014-11-08T00:00:00"/>
    <s v="Standard Class"/>
    <s v="JC-16105"/>
    <s v="Julie Creighton"/>
    <x v="1"/>
    <s v="United States"/>
    <s v="Atlanta"/>
    <x v="32"/>
    <n v="30318"/>
    <x v="0"/>
    <s v="OFF-LA-10004484"/>
    <x v="1"/>
    <s v="Labels"/>
    <s v="Avery 476"/>
    <n v="12.39"/>
    <n v="3"/>
    <n v="0"/>
    <n v="5.6993999999999998"/>
  </r>
  <r>
    <n v="763"/>
    <s v="CA-2012-114923"/>
    <x v="1"/>
    <x v="285"/>
    <d v="2012-02-13T00:00:00"/>
    <s v="Standard Class"/>
    <s v="LH-17020"/>
    <s v="Lisa Hazard"/>
    <x v="0"/>
    <s v="United States"/>
    <s v="Columbus"/>
    <x v="24"/>
    <n v="43229"/>
    <x v="3"/>
    <s v="TEC-PH-10003931"/>
    <x v="2"/>
    <s v="Phones"/>
    <s v="JBL Micro Wireless Portable Bluetooth Speaker"/>
    <n v="107.982"/>
    <n v="3"/>
    <n v="0.4"/>
    <n v="-26.995499999999993"/>
  </r>
  <r>
    <n v="764"/>
    <s v="CA-2011-162775"/>
    <x v="2"/>
    <x v="286"/>
    <d v="2011-01-16T00:00:00"/>
    <s v="Second Class"/>
    <s v="CS-12250"/>
    <s v="Chris Selesnick"/>
    <x v="1"/>
    <s v="United States"/>
    <s v="Bossier City"/>
    <x v="28"/>
    <n v="71111"/>
    <x v="0"/>
    <s v="OFF-EN-10001990"/>
    <x v="1"/>
    <s v="Envelopes"/>
    <s v="Staples"/>
    <n v="11.36"/>
    <n v="2"/>
    <n v="0"/>
    <n v="5.3391999999999991"/>
  </r>
  <r>
    <n v="765"/>
    <s v="CA-2011-162775"/>
    <x v="2"/>
    <x v="286"/>
    <d v="2011-01-16T00:00:00"/>
    <s v="Second Class"/>
    <s v="CS-12250"/>
    <s v="Chris Selesnick"/>
    <x v="1"/>
    <s v="United States"/>
    <s v="Bossier City"/>
    <x v="28"/>
    <n v="71111"/>
    <x v="0"/>
    <s v="OFF-EN-10001532"/>
    <x v="1"/>
    <s v="Envelopes"/>
    <s v="Brown Kraft Recycled Envelopes"/>
    <n v="50.94"/>
    <n v="3"/>
    <n v="0"/>
    <n v="25.47"/>
  </r>
  <r>
    <n v="766"/>
    <s v="CA-2011-162775"/>
    <x v="2"/>
    <x v="286"/>
    <d v="2011-01-16T00:00:00"/>
    <s v="Second Class"/>
    <s v="CS-12250"/>
    <s v="Chris Selesnick"/>
    <x v="1"/>
    <s v="United States"/>
    <s v="Bossier City"/>
    <x v="28"/>
    <n v="71111"/>
    <x v="0"/>
    <s v="TEC-AC-10003174"/>
    <x v="2"/>
    <s v="Accessories"/>
    <s v="Plantronics S12 Corded Telephone Headset System"/>
    <n v="646.74"/>
    <n v="6"/>
    <n v="0"/>
    <n v="258.69600000000003"/>
  </r>
  <r>
    <n v="767"/>
    <s v="CA-2011-162775"/>
    <x v="2"/>
    <x v="286"/>
    <d v="2011-01-16T00:00:00"/>
    <s v="Second Class"/>
    <s v="CS-12250"/>
    <s v="Chris Selesnick"/>
    <x v="1"/>
    <s v="United States"/>
    <s v="Bossier City"/>
    <x v="28"/>
    <n v="71111"/>
    <x v="0"/>
    <s v="OFF-BI-10004187"/>
    <x v="1"/>
    <s v="Binders"/>
    <s v="Staples"/>
    <n v="5.64"/>
    <n v="3"/>
    <n v="0"/>
    <n v="2.7071999999999994"/>
  </r>
  <r>
    <n v="768"/>
    <s v="CA-2011-162775"/>
    <x v="2"/>
    <x v="286"/>
    <d v="2011-01-16T00:00:00"/>
    <s v="Second Class"/>
    <s v="CS-12250"/>
    <s v="Chris Selesnick"/>
    <x v="1"/>
    <s v="United States"/>
    <s v="Bossier City"/>
    <x v="28"/>
    <n v="71111"/>
    <x v="0"/>
    <s v="OFF-ST-10000025"/>
    <x v="1"/>
    <s v="Storage"/>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s v="Furnishings"/>
    <s v="Electrix Halogen Magnifier Lamp"/>
    <n v="310.88000000000005"/>
    <n v="2"/>
    <n v="0.2"/>
    <n v="23.315999999999988"/>
  </r>
  <r>
    <n v="770"/>
    <s v="CA-2013-157245"/>
    <x v="0"/>
    <x v="288"/>
    <d v="2013-05-25T00:00:00"/>
    <s v="Standard Class"/>
    <s v="LE-16810"/>
    <s v="Laurel Elliston"/>
    <x v="0"/>
    <s v="United States"/>
    <s v="Arlington"/>
    <x v="17"/>
    <n v="22204"/>
    <x v="0"/>
    <s v="FUR-CH-10003746"/>
    <x v="0"/>
    <s v="Chairs"/>
    <s v="Hon 4070 Series Pagoda Round Back Stacking Chairs"/>
    <n v="641.96"/>
    <n v="2"/>
    <n v="0"/>
    <n v="179.74880000000002"/>
  </r>
  <r>
    <n v="771"/>
    <s v="CA-2014-104220"/>
    <x v="3"/>
    <x v="289"/>
    <d v="2014-02-06T00:00:00"/>
    <s v="Standard Class"/>
    <s v="BV-11245"/>
    <s v="Benjamin Venier"/>
    <x v="1"/>
    <s v="United States"/>
    <s v="Des Moines"/>
    <x v="23"/>
    <n v="50315"/>
    <x v="2"/>
    <s v="OFF-BI-10001036"/>
    <x v="1"/>
    <s v="Binders"/>
    <s v="Cardinal EasyOpen D-Ring Binders"/>
    <n v="18.28"/>
    <n v="2"/>
    <n v="0"/>
    <n v="9.14"/>
  </r>
  <r>
    <n v="772"/>
    <s v="CA-2014-104220"/>
    <x v="3"/>
    <x v="289"/>
    <d v="2014-02-06T00:00:00"/>
    <s v="Standard Class"/>
    <s v="BV-11245"/>
    <s v="Benjamin Venier"/>
    <x v="1"/>
    <s v="United States"/>
    <s v="Des Moines"/>
    <x v="23"/>
    <n v="50315"/>
    <x v="2"/>
    <s v="TEC-PH-10004614"/>
    <x v="2"/>
    <s v="Phones"/>
    <s v="AT&amp;T 841000 Phone"/>
    <n v="207"/>
    <n v="3"/>
    <n v="0"/>
    <n v="51.75"/>
  </r>
  <r>
    <n v="773"/>
    <s v="CA-2014-104220"/>
    <x v="3"/>
    <x v="289"/>
    <d v="2014-02-06T00:00:00"/>
    <s v="Standard Class"/>
    <s v="BV-11245"/>
    <s v="Benjamin Venier"/>
    <x v="1"/>
    <s v="United States"/>
    <s v="Des Moines"/>
    <x v="23"/>
    <n v="50315"/>
    <x v="2"/>
    <s v="OFF-BI-10000301"/>
    <x v="1"/>
    <s v="Binders"/>
    <s v="GBC Instant Report Kit"/>
    <n v="32.35"/>
    <n v="5"/>
    <n v="0"/>
    <n v="16.175000000000001"/>
  </r>
  <r>
    <n v="774"/>
    <s v="CA-2014-104220"/>
    <x v="3"/>
    <x v="289"/>
    <d v="2014-02-06T00:00:00"/>
    <s v="Standard Class"/>
    <s v="BV-11245"/>
    <s v="Benjamin Venier"/>
    <x v="1"/>
    <s v="United States"/>
    <s v="Des Moines"/>
    <x v="23"/>
    <n v="50315"/>
    <x v="2"/>
    <s v="OFF-BI-10003910"/>
    <x v="1"/>
    <s v="Binders"/>
    <s v="DXL Angle-View Binders with Locking Rings by Samsill"/>
    <n v="7.71"/>
    <n v="1"/>
    <n v="0"/>
    <n v="3.4695"/>
  </r>
  <r>
    <n v="775"/>
    <s v="CA-2014-104220"/>
    <x v="3"/>
    <x v="289"/>
    <d v="2014-02-06T00:00:00"/>
    <s v="Standard Class"/>
    <s v="BV-11245"/>
    <s v="Benjamin Venier"/>
    <x v="1"/>
    <s v="United States"/>
    <s v="Des Moines"/>
    <x v="23"/>
    <n v="50315"/>
    <x v="2"/>
    <s v="OFF-AR-10004648"/>
    <x v="1"/>
    <s v="Art"/>
    <s v="Boston 19500 Mighty Mite Electric Pencil Sharpener"/>
    <n v="40.299999999999997"/>
    <n v="2"/>
    <n v="0"/>
    <n v="10.881"/>
  </r>
  <r>
    <n v="776"/>
    <s v="CA-2014-104220"/>
    <x v="3"/>
    <x v="289"/>
    <d v="2014-02-06T00:00:00"/>
    <s v="Standard Class"/>
    <s v="BV-11245"/>
    <s v="Benjamin Venier"/>
    <x v="1"/>
    <s v="United States"/>
    <s v="Des Moines"/>
    <x v="23"/>
    <n v="50315"/>
    <x v="2"/>
    <s v="FUR-FU-10002597"/>
    <x v="0"/>
    <s v="Furnishings"/>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s v="Art"/>
    <s v="Dixon My First Ticonderoga Pencil, #2"/>
    <n v="32.76"/>
    <n v="7"/>
    <n v="0.2"/>
    <n v="3.6854999999999958"/>
  </r>
  <r>
    <n v="778"/>
    <s v="CA-2012-144267"/>
    <x v="1"/>
    <x v="291"/>
    <d v="2012-08-23T00:00:00"/>
    <s v="First Class"/>
    <s v="NZ-18565"/>
    <s v="Nick Zandusky"/>
    <x v="2"/>
    <s v="United States"/>
    <s v="San Francisco"/>
    <x v="1"/>
    <n v="94110"/>
    <x v="1"/>
    <s v="FUR-CH-10002335"/>
    <x v="0"/>
    <s v="Chairs"/>
    <s v="Hon GuestStacker Chair"/>
    <n v="544.00800000000004"/>
    <n v="3"/>
    <n v="0.2"/>
    <n v="40.800600000000003"/>
  </r>
  <r>
    <n v="779"/>
    <s v="CA-2012-144267"/>
    <x v="1"/>
    <x v="291"/>
    <d v="2012-08-23T00:00:00"/>
    <s v="First Class"/>
    <s v="NZ-18565"/>
    <s v="Nick Zandusky"/>
    <x v="2"/>
    <s v="United States"/>
    <s v="San Francisco"/>
    <x v="1"/>
    <n v="94110"/>
    <x v="1"/>
    <s v="OFF-PA-10000157"/>
    <x v="1"/>
    <s v="Paper"/>
    <s v="Xerox 191"/>
    <n v="59.94"/>
    <n v="3"/>
    <n v="0"/>
    <n v="28.171799999999998"/>
  </r>
  <r>
    <n v="780"/>
    <s v="CA-2012-144267"/>
    <x v="1"/>
    <x v="291"/>
    <d v="2012-08-23T00:00:00"/>
    <s v="First Class"/>
    <s v="NZ-18565"/>
    <s v="Nick Zandusky"/>
    <x v="2"/>
    <s v="United States"/>
    <s v="San Francisco"/>
    <x v="1"/>
    <n v="94110"/>
    <x v="1"/>
    <s v="OFF-PA-10001947"/>
    <x v="1"/>
    <s v="Paper"/>
    <s v="Xerox 1974"/>
    <n v="23.92"/>
    <n v="4"/>
    <n v="0"/>
    <n v="11.720800000000001"/>
  </r>
  <r>
    <n v="781"/>
    <s v="CA-2012-144267"/>
    <x v="1"/>
    <x v="291"/>
    <d v="2012-08-23T00:00:00"/>
    <s v="First Class"/>
    <s v="NZ-18565"/>
    <s v="Nick Zandusky"/>
    <x v="2"/>
    <s v="United States"/>
    <s v="San Francisco"/>
    <x v="1"/>
    <n v="94110"/>
    <x v="1"/>
    <s v="OFF-PA-10003657"/>
    <x v="1"/>
    <s v="Paper"/>
    <s v="Xerox 1927"/>
    <n v="4.28"/>
    <n v="1"/>
    <n v="0"/>
    <n v="1.9259999999999997"/>
  </r>
  <r>
    <n v="782"/>
    <s v="US-2012-157014"/>
    <x v="1"/>
    <x v="292"/>
    <d v="2012-10-06T00:00:00"/>
    <s v="Second Class"/>
    <s v="BM-11785"/>
    <s v="Bryan Mills"/>
    <x v="0"/>
    <s v="United States"/>
    <s v="Columbus"/>
    <x v="24"/>
    <n v="43229"/>
    <x v="3"/>
    <s v="OFF-BI-10001098"/>
    <x v="1"/>
    <s v="Binders"/>
    <s v="Acco D-Ring Binder w/DublLock"/>
    <n v="32.07"/>
    <n v="5"/>
    <n v="0.7"/>
    <n v="-22.448999999999991"/>
  </r>
  <r>
    <n v="783"/>
    <s v="US-2012-157014"/>
    <x v="1"/>
    <x v="292"/>
    <d v="2012-10-06T00:00:00"/>
    <s v="Second Class"/>
    <s v="BM-11785"/>
    <s v="Bryan Mills"/>
    <x v="0"/>
    <s v="United States"/>
    <s v="Columbus"/>
    <x v="24"/>
    <n v="43229"/>
    <x v="3"/>
    <s v="TEC-AC-10002167"/>
    <x v="2"/>
    <s v="Accessories"/>
    <s v="Imation 8gb Micro Traveldrive Usb 2.0 Flash Drive"/>
    <n v="24"/>
    <n v="2"/>
    <n v="0.2"/>
    <n v="-2.6999999999999993"/>
  </r>
  <r>
    <n v="784"/>
    <s v="US-2012-157014"/>
    <x v="1"/>
    <x v="292"/>
    <d v="2012-10-06T00:00:00"/>
    <s v="Second Class"/>
    <s v="BM-11785"/>
    <s v="Bryan Mills"/>
    <x v="0"/>
    <s v="United States"/>
    <s v="Columbus"/>
    <x v="24"/>
    <n v="43229"/>
    <x v="3"/>
    <s v="FUR-BO-10004409"/>
    <x v="0"/>
    <s v="Bookcases"/>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s v="Accessories"/>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s v="Envelopes"/>
    <s v="Cameo Buff Policy Envelopes"/>
    <n v="186.69"/>
    <n v="3"/>
    <n v="0"/>
    <n v="87.744299999999981"/>
  </r>
  <r>
    <n v="787"/>
    <s v="CA-2014-129567"/>
    <x v="3"/>
    <x v="294"/>
    <d v="2014-03-22T00:00:00"/>
    <s v="Second Class"/>
    <s v="CL-12565"/>
    <s v="Clay Ludtke"/>
    <x v="0"/>
    <s v="United States"/>
    <s v="Lancaster"/>
    <x v="1"/>
    <n v="93534"/>
    <x v="1"/>
    <s v="OFF-BI-10000014"/>
    <x v="1"/>
    <s v="Binders"/>
    <s v="Heavy-Duty E-Z-D Binders"/>
    <n v="17.456"/>
    <n v="2"/>
    <n v="0.2"/>
    <n v="5.8914"/>
  </r>
  <r>
    <n v="788"/>
    <s v="CA-2012-154620"/>
    <x v="1"/>
    <x v="295"/>
    <d v="2012-12-16T00:00:00"/>
    <s v="Standard Class"/>
    <s v="LT-17110"/>
    <s v="Liz Thompson"/>
    <x v="0"/>
    <s v="United States"/>
    <s v="Lancaster"/>
    <x v="1"/>
    <n v="93534"/>
    <x v="1"/>
    <s v="FUR-CH-10004675"/>
    <x v="0"/>
    <s v="Chairs"/>
    <s v="Lifetime Advantage Folding Chairs, 4/Carton"/>
    <n v="348.92800000000005"/>
    <n v="2"/>
    <n v="0.2"/>
    <n v="34.89279999999998"/>
  </r>
  <r>
    <n v="789"/>
    <s v="CA-2012-115938"/>
    <x v="1"/>
    <x v="153"/>
    <d v="2012-06-30T00:00:00"/>
    <s v="Standard Class"/>
    <s v="SA-20830"/>
    <s v="Sue Ann Reed"/>
    <x v="0"/>
    <s v="United States"/>
    <s v="Richmond"/>
    <x v="17"/>
    <n v="23223"/>
    <x v="0"/>
    <s v="OFF-BI-10001543"/>
    <x v="1"/>
    <s v="Binders"/>
    <s v="GBC VeloBinder Manual Binding System"/>
    <n v="143.96"/>
    <n v="4"/>
    <n v="0"/>
    <n v="69.100800000000007"/>
  </r>
  <r>
    <n v="790"/>
    <s v="CA-2012-115938"/>
    <x v="1"/>
    <x v="153"/>
    <d v="2012-06-30T00:00:00"/>
    <s v="Standard Class"/>
    <s v="SA-20830"/>
    <s v="Sue Ann Reed"/>
    <x v="0"/>
    <s v="United States"/>
    <s v="Richmond"/>
    <x v="17"/>
    <n v="23223"/>
    <x v="0"/>
    <s v="OFF-ST-10001321"/>
    <x v="1"/>
    <s v="Storage"/>
    <s v="Decoflex Hanging Personal Folder File, Blue"/>
    <n v="15.42"/>
    <n v="1"/>
    <n v="0"/>
    <n v="4.1634000000000011"/>
  </r>
  <r>
    <n v="791"/>
    <s v="CA-2012-115938"/>
    <x v="1"/>
    <x v="153"/>
    <d v="2012-06-30T00:00:00"/>
    <s v="Standard Class"/>
    <s v="SA-20830"/>
    <s v="Sue Ann Reed"/>
    <x v="0"/>
    <s v="United States"/>
    <s v="Richmond"/>
    <x v="17"/>
    <n v="23223"/>
    <x v="0"/>
    <s v="OFF-BI-10001132"/>
    <x v="1"/>
    <s v="Binders"/>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s v="Chairs"/>
    <s v="Office Star - Contemporary Task Swivel Chair"/>
    <n v="332.94"/>
    <n v="3"/>
    <n v="0"/>
    <n v="79.905599999999993"/>
  </r>
  <r>
    <n v="793"/>
    <s v="CA-2013-105256"/>
    <x v="0"/>
    <x v="244"/>
    <d v="2013-05-21T00:00:00"/>
    <s v="Same Day"/>
    <s v="JK-15730"/>
    <s v="Joe Kamberova"/>
    <x v="0"/>
    <s v="United States"/>
    <s v="Asheville"/>
    <x v="3"/>
    <n v="28806"/>
    <x v="0"/>
    <s v="TEC-PH-10001530"/>
    <x v="2"/>
    <s v="Phones"/>
    <s v="Cisco Unified IP Phone 7945G VoIP phone"/>
    <n v="1363.96"/>
    <n v="5"/>
    <n v="0.2"/>
    <n v="85.247500000000002"/>
  </r>
  <r>
    <n v="794"/>
    <s v="CA-2011-156433"/>
    <x v="2"/>
    <x v="59"/>
    <d v="2011-09-26T00:00:00"/>
    <s v="Standard Class"/>
    <s v="ES-14020"/>
    <s v="Erica Smith"/>
    <x v="0"/>
    <s v="United States"/>
    <s v="San Francisco"/>
    <x v="1"/>
    <n v="94110"/>
    <x v="1"/>
    <s v="OFF-LA-10001569"/>
    <x v="1"/>
    <s v="Labels"/>
    <s v="Avery 499"/>
    <n v="9.9600000000000009"/>
    <n v="2"/>
    <n v="0"/>
    <n v="4.5815999999999999"/>
  </r>
  <r>
    <n v="795"/>
    <s v="CA-2011-156433"/>
    <x v="2"/>
    <x v="59"/>
    <d v="2011-09-26T00:00:00"/>
    <s v="Standard Class"/>
    <s v="ES-14020"/>
    <s v="Erica Smith"/>
    <x v="0"/>
    <s v="United States"/>
    <s v="San Francisco"/>
    <x v="1"/>
    <n v="94110"/>
    <x v="1"/>
    <s v="OFF-PA-10003724"/>
    <x v="1"/>
    <s v="Paper"/>
    <s v="Wirebound Message Book, 4 per Page"/>
    <n v="21.72"/>
    <n v="4"/>
    <n v="0"/>
    <n v="10.642799999999999"/>
  </r>
  <r>
    <n v="796"/>
    <s v="CA-2014-151428"/>
    <x v="3"/>
    <x v="296"/>
    <d v="2014-09-27T00:00:00"/>
    <s v="Standard Class"/>
    <s v="RH-19495"/>
    <s v="Rick Hansen"/>
    <x v="0"/>
    <s v="United States"/>
    <s v="Rochester"/>
    <x v="11"/>
    <n v="55901"/>
    <x v="2"/>
    <s v="OFF-BI-10000546"/>
    <x v="1"/>
    <s v="Binders"/>
    <s v="Avery Durable Binders"/>
    <n v="20.16"/>
    <n v="7"/>
    <n v="0"/>
    <n v="9.8783999999999992"/>
  </r>
  <r>
    <n v="797"/>
    <s v="CA-2012-124653"/>
    <x v="1"/>
    <x v="100"/>
    <d v="2012-12-26T00:00:00"/>
    <s v="First Class"/>
    <s v="DB-13120"/>
    <s v="David Bremer"/>
    <x v="1"/>
    <s v="United States"/>
    <s v="Rochester"/>
    <x v="15"/>
    <n v="14609"/>
    <x v="3"/>
    <s v="OFF-PA-10000176"/>
    <x v="1"/>
    <s v="Paper"/>
    <s v="Xerox 1887"/>
    <n v="132.79"/>
    <n v="7"/>
    <n v="0"/>
    <n v="63.739199999999997"/>
  </r>
  <r>
    <n v="798"/>
    <s v="CA-2012-124653"/>
    <x v="1"/>
    <x v="100"/>
    <d v="2012-12-26T00:00:00"/>
    <s v="First Class"/>
    <s v="DB-13120"/>
    <s v="David Bremer"/>
    <x v="1"/>
    <s v="United States"/>
    <s v="Rochester"/>
    <x v="15"/>
    <n v="14609"/>
    <x v="3"/>
    <s v="OFF-PA-10002365"/>
    <x v="1"/>
    <s v="Paper"/>
    <s v="Xerox 1967"/>
    <n v="12.96"/>
    <n v="2"/>
    <n v="0"/>
    <n v="6.2208000000000006"/>
  </r>
  <r>
    <n v="799"/>
    <s v="CA-2012-124653"/>
    <x v="1"/>
    <x v="100"/>
    <d v="2012-12-26T00:00:00"/>
    <s v="First Class"/>
    <s v="DB-13120"/>
    <s v="David Bremer"/>
    <x v="1"/>
    <s v="United States"/>
    <s v="Rochester"/>
    <x v="15"/>
    <n v="14609"/>
    <x v="3"/>
    <s v="OFF-LA-10002271"/>
    <x v="1"/>
    <s v="Labels"/>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s v="Chairs"/>
    <s v="Situations Contoured Folding Chairs, 4/Set"/>
    <n v="283.92"/>
    <n v="5"/>
    <n v="0.2"/>
    <n v="17.745000000000019"/>
  </r>
  <r>
    <n v="801"/>
    <s v="CA-2014-105809"/>
    <x v="3"/>
    <x v="297"/>
    <d v="2014-02-24T00:00:00"/>
    <s v="First Class"/>
    <s v="HW-14935"/>
    <s v="Helen Wasserman"/>
    <x v="1"/>
    <s v="United States"/>
    <s v="San Diego"/>
    <x v="1"/>
    <n v="92105"/>
    <x v="1"/>
    <s v="FUR-FU-10004090"/>
    <x v="0"/>
    <s v="Furnishings"/>
    <s v="Executive Impressions 14&quot; Contract Wall Clock"/>
    <n v="22.23"/>
    <n v="1"/>
    <n v="0"/>
    <n v="7.3358999999999988"/>
  </r>
  <r>
    <n v="802"/>
    <s v="CA-2014-105809"/>
    <x v="3"/>
    <x v="297"/>
    <d v="2014-02-24T00:00:00"/>
    <s v="First Class"/>
    <s v="HW-14935"/>
    <s v="Helen Wasserman"/>
    <x v="1"/>
    <s v="United States"/>
    <s v="San Diego"/>
    <x v="1"/>
    <n v="92105"/>
    <x v="1"/>
    <s v="TEC-PH-10001580"/>
    <x v="2"/>
    <s v="Phones"/>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s v="Appliances"/>
    <s v="Belkin 7 Outlet SurgeMaster II"/>
    <n v="355.32"/>
    <n v="9"/>
    <n v="0"/>
    <n v="99.48960000000001"/>
  </r>
  <r>
    <n v="804"/>
    <s v="CA-2013-115504"/>
    <x v="0"/>
    <x v="299"/>
    <d v="2013-03-18T00:00:00"/>
    <s v="Standard Class"/>
    <s v="MC-18130"/>
    <s v="Mike Caudle"/>
    <x v="1"/>
    <s v="United States"/>
    <s v="Monroe"/>
    <x v="28"/>
    <n v="71203"/>
    <x v="0"/>
    <s v="OFF-PA-10003953"/>
    <x v="1"/>
    <s v="Paper"/>
    <s v="Xerox 218"/>
    <n v="12.96"/>
    <n v="2"/>
    <n v="0"/>
    <n v="6.2208000000000006"/>
  </r>
  <r>
    <n v="805"/>
    <s v="CA-2014-135783"/>
    <x v="3"/>
    <x v="300"/>
    <d v="2014-04-25T00:00:00"/>
    <s v="First Class"/>
    <s v="GM-14440"/>
    <s v="Gary McGarr"/>
    <x v="0"/>
    <s v="United States"/>
    <s v="San Francisco"/>
    <x v="1"/>
    <n v="94122"/>
    <x v="1"/>
    <s v="FUR-FU-10000794"/>
    <x v="0"/>
    <s v="Furnishings"/>
    <s v="Eldon Stackable Tray, Side-Load, Legal, Smoke"/>
    <n v="18.28"/>
    <n v="2"/>
    <n v="0"/>
    <n v="6.2151999999999994"/>
  </r>
  <r>
    <n v="806"/>
    <s v="CA-2011-134313"/>
    <x v="2"/>
    <x v="301"/>
    <d v="2011-11-07T00:00:00"/>
    <s v="Standard Class"/>
    <s v="RA-19915"/>
    <s v="Russell Applegate"/>
    <x v="0"/>
    <s v="United States"/>
    <s v="Denver"/>
    <x v="22"/>
    <n v="80219"/>
    <x v="1"/>
    <s v="OFF-AR-10001897"/>
    <x v="1"/>
    <s v="Art"/>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s v="Phones"/>
    <s v="ClearOne CHATAttach 160 - speaker phone"/>
    <n v="1983.9680000000001"/>
    <n v="4"/>
    <n v="0.2"/>
    <n v="247.99599999999981"/>
  </r>
  <r>
    <n v="808"/>
    <s v="CA-2012-140921"/>
    <x v="1"/>
    <x v="302"/>
    <d v="2012-02-05T00:00:00"/>
    <s v="First Class"/>
    <s v="AA-10375"/>
    <s v="Allen Armold"/>
    <x v="0"/>
    <s v="United States"/>
    <s v="Omaha"/>
    <x v="8"/>
    <n v="68104"/>
    <x v="2"/>
    <s v="FUR-FU-10003347"/>
    <x v="0"/>
    <s v="Furnishings"/>
    <s v="Coloredge Poster Frame"/>
    <n v="28.4"/>
    <n v="2"/>
    <n v="0"/>
    <n v="11.076000000000001"/>
  </r>
  <r>
    <n v="809"/>
    <s v="CA-2012-140921"/>
    <x v="1"/>
    <x v="302"/>
    <d v="2012-02-05T00:00:00"/>
    <s v="First Class"/>
    <s v="AA-10375"/>
    <s v="Allen Armold"/>
    <x v="0"/>
    <s v="United States"/>
    <s v="Omaha"/>
    <x v="8"/>
    <n v="68104"/>
    <x v="2"/>
    <s v="TEC-AC-10004901"/>
    <x v="2"/>
    <s v="Accessories"/>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s v="Art"/>
    <s v="Newell 32"/>
    <n v="11.52"/>
    <n v="4"/>
    <n v="0"/>
    <n v="3.2256"/>
  </r>
  <r>
    <n v="811"/>
    <s v="CA-2011-151995"/>
    <x v="2"/>
    <x v="303"/>
    <d v="2011-10-15T00:00:00"/>
    <s v="First Class"/>
    <s v="ZC-21910"/>
    <s v="Zuschuss Carroll"/>
    <x v="0"/>
    <s v="United States"/>
    <s v="Edmonds"/>
    <x v="4"/>
    <n v="98026"/>
    <x v="1"/>
    <s v="FUR-TA-10002903"/>
    <x v="0"/>
    <s v="Tables"/>
    <s v="Bevis Round Bullnose 29&quot; High Table Top"/>
    <n v="1298.55"/>
    <n v="5"/>
    <n v="0"/>
    <n v="311.65199999999999"/>
  </r>
  <r>
    <n v="812"/>
    <s v="CA-2011-151995"/>
    <x v="2"/>
    <x v="303"/>
    <d v="2011-10-15T00:00:00"/>
    <s v="First Class"/>
    <s v="ZC-21910"/>
    <s v="Zuschuss Carroll"/>
    <x v="0"/>
    <s v="United States"/>
    <s v="Edmonds"/>
    <x v="4"/>
    <n v="98026"/>
    <x v="1"/>
    <s v="OFF-AP-10000240"/>
    <x v="1"/>
    <s v="Appliances"/>
    <s v="Belkin F9G930V10-GRY 9 Outlet Surge"/>
    <n v="213.92"/>
    <n v="4"/>
    <n v="0"/>
    <n v="62.036799999999971"/>
  </r>
  <r>
    <n v="813"/>
    <s v="CA-2011-151995"/>
    <x v="2"/>
    <x v="303"/>
    <d v="2011-10-15T00:00:00"/>
    <s v="First Class"/>
    <s v="ZC-21910"/>
    <s v="Zuschuss Carroll"/>
    <x v="0"/>
    <s v="United States"/>
    <s v="Edmonds"/>
    <x v="4"/>
    <n v="98026"/>
    <x v="1"/>
    <s v="TEC-AC-10001101"/>
    <x v="2"/>
    <s v="Accessories"/>
    <s v="Sony 16GB Class 10 Micro SDHC R40 Memory Card"/>
    <n v="25.78"/>
    <n v="2"/>
    <n v="0"/>
    <n v="2.5779999999999994"/>
  </r>
  <r>
    <n v="814"/>
    <s v="CA-2014-143686"/>
    <x v="3"/>
    <x v="304"/>
    <d v="2014-05-15T00:00:00"/>
    <s v="Same Day"/>
    <s v="PJ-19015"/>
    <s v="Pauline Johnson"/>
    <x v="0"/>
    <s v="United States"/>
    <s v="Santa Ana"/>
    <x v="1"/>
    <n v="92704"/>
    <x v="1"/>
    <s v="FUR-FU-10000794"/>
    <x v="0"/>
    <s v="Furnishings"/>
    <s v="Eldon Stackable Tray, Side-Load, Legal, Smoke"/>
    <n v="18.28"/>
    <n v="2"/>
    <n v="0"/>
    <n v="6.2151999999999994"/>
  </r>
  <r>
    <n v="815"/>
    <s v="CA-2014-143686"/>
    <x v="3"/>
    <x v="304"/>
    <d v="2014-05-15T00:00:00"/>
    <s v="Same Day"/>
    <s v="PJ-19015"/>
    <s v="Pauline Johnson"/>
    <x v="0"/>
    <s v="United States"/>
    <s v="Santa Ana"/>
    <x v="1"/>
    <n v="92704"/>
    <x v="1"/>
    <s v="TEC-AC-10001838"/>
    <x v="2"/>
    <s v="Accessories"/>
    <s v="Razer Tiamat Over Ear 7.1 Surround Sound PC Gaming Headset"/>
    <n v="1399.93"/>
    <n v="7"/>
    <n v="0"/>
    <n v="601.96990000000005"/>
  </r>
  <r>
    <n v="816"/>
    <s v="CA-2012-106565"/>
    <x v="1"/>
    <x v="305"/>
    <d v="2012-03-23T00:00:00"/>
    <s v="First Class"/>
    <s v="BW-11110"/>
    <s v="Bart Watters"/>
    <x v="1"/>
    <s v="United States"/>
    <s v="Milwaukee"/>
    <x v="6"/>
    <n v="53209"/>
    <x v="2"/>
    <s v="OFF-PA-10000061"/>
    <x v="1"/>
    <s v="Paper"/>
    <s v="Xerox 205"/>
    <n v="51.84"/>
    <n v="8"/>
    <n v="0"/>
    <n v="24.883200000000002"/>
  </r>
  <r>
    <n v="817"/>
    <s v="CA-2013-149370"/>
    <x v="0"/>
    <x v="306"/>
    <d v="2013-09-20T00:00:00"/>
    <s v="Standard Class"/>
    <s v="DB-13210"/>
    <s v="Dean Braden"/>
    <x v="0"/>
    <s v="United States"/>
    <s v="Philadelphia"/>
    <x v="9"/>
    <n v="19140"/>
    <x v="3"/>
    <s v="OFF-PA-10003651"/>
    <x v="1"/>
    <s v="Paper"/>
    <s v="Xerox 1968"/>
    <n v="5.3440000000000003"/>
    <n v="1"/>
    <n v="0.2"/>
    <n v="1.8703999999999998"/>
  </r>
  <r>
    <n v="818"/>
    <s v="CA-2011-140858"/>
    <x v="2"/>
    <x v="307"/>
    <d v="2011-07-02T00:00:00"/>
    <s v="Standard Class"/>
    <s v="CA-12775"/>
    <s v="Cynthia Arntzen"/>
    <x v="0"/>
    <s v="United States"/>
    <s v="Philadelphia"/>
    <x v="9"/>
    <n v="19140"/>
    <x v="3"/>
    <s v="OFF-PA-10000304"/>
    <x v="1"/>
    <s v="Paper"/>
    <s v="Xerox 1995"/>
    <n v="41.472000000000008"/>
    <n v="8"/>
    <n v="0.2"/>
    <n v="14.5152"/>
  </r>
  <r>
    <n v="819"/>
    <s v="CA-2011-140858"/>
    <x v="2"/>
    <x v="307"/>
    <d v="2011-07-02T00:00:00"/>
    <s v="Standard Class"/>
    <s v="CA-12775"/>
    <s v="Cynthia Arntzen"/>
    <x v="0"/>
    <s v="United States"/>
    <s v="Philadelphia"/>
    <x v="9"/>
    <n v="19140"/>
    <x v="3"/>
    <s v="OFF-BI-10003094"/>
    <x v="1"/>
    <s v="Binders"/>
    <s v="Self-Adhesive Ring Binder Labels"/>
    <n v="3.168000000000001"/>
    <n v="3"/>
    <n v="0.7"/>
    <n v="-2.4287999999999998"/>
  </r>
  <r>
    <n v="820"/>
    <s v="CA-2011-140858"/>
    <x v="2"/>
    <x v="307"/>
    <d v="2011-07-02T00:00:00"/>
    <s v="Standard Class"/>
    <s v="CA-12775"/>
    <s v="Cynthia Arntzen"/>
    <x v="0"/>
    <s v="United States"/>
    <s v="Philadelphia"/>
    <x v="9"/>
    <n v="19140"/>
    <x v="3"/>
    <s v="FUR-CH-10001394"/>
    <x v="0"/>
    <s v="Chairs"/>
    <s v="Global Leather Executive Chair"/>
    <n v="1228.4649999999999"/>
    <n v="5"/>
    <n v="0.3"/>
    <n v="0"/>
  </r>
  <r>
    <n v="821"/>
    <s v="CA-2011-140858"/>
    <x v="2"/>
    <x v="307"/>
    <d v="2011-07-02T00:00:00"/>
    <s v="Standard Class"/>
    <s v="CA-12775"/>
    <s v="Cynthia Arntzen"/>
    <x v="0"/>
    <s v="United States"/>
    <s v="Philadelphia"/>
    <x v="9"/>
    <n v="19140"/>
    <x v="3"/>
    <s v="OFF-BI-10004230"/>
    <x v="1"/>
    <s v="Binders"/>
    <s v="GBC Recycled Grain Textured Covers"/>
    <n v="31.086000000000006"/>
    <n v="3"/>
    <n v="0.7"/>
    <n v="-22.796399999999991"/>
  </r>
  <r>
    <n v="822"/>
    <s v="CA-2011-140858"/>
    <x v="2"/>
    <x v="307"/>
    <d v="2011-07-02T00:00:00"/>
    <s v="Standard Class"/>
    <s v="CA-12775"/>
    <s v="Cynthia Arntzen"/>
    <x v="0"/>
    <s v="United States"/>
    <s v="Philadelphia"/>
    <x v="9"/>
    <n v="19140"/>
    <x v="3"/>
    <s v="OFF-PA-10003395"/>
    <x v="1"/>
    <s v="Paper"/>
    <s v="Xerox 1941"/>
    <n v="335.52"/>
    <n v="4"/>
    <n v="0.2"/>
    <n v="117.43199999999999"/>
  </r>
  <r>
    <n v="823"/>
    <s v="CA-2014-101434"/>
    <x v="3"/>
    <x v="308"/>
    <d v="2014-06-28T00:00:00"/>
    <s v="Standard Class"/>
    <s v="TR-21325"/>
    <s v="Toby Ritter"/>
    <x v="0"/>
    <s v="United States"/>
    <s v="Belleville"/>
    <x v="30"/>
    <n v="7109"/>
    <x v="3"/>
    <s v="TEC-AC-10002402"/>
    <x v="2"/>
    <s v="Accessories"/>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s v="Labels"/>
    <s v="Avery 508"/>
    <n v="9.82"/>
    <n v="2"/>
    <n v="0"/>
    <n v="4.8117999999999999"/>
  </r>
  <r>
    <n v="825"/>
    <s v="US-2011-102071"/>
    <x v="2"/>
    <x v="309"/>
    <d v="2011-05-15T00:00:00"/>
    <s v="Standard Class"/>
    <s v="PG-18820"/>
    <s v="Patrick Gardner"/>
    <x v="0"/>
    <s v="United States"/>
    <s v="San Francisco"/>
    <x v="1"/>
    <n v="94110"/>
    <x v="1"/>
    <s v="TEC-AC-10003441"/>
    <x v="2"/>
    <s v="Accessories"/>
    <s v="Kingston Digital DataTraveler 32GB USB 2.0"/>
    <n v="67.8"/>
    <n v="4"/>
    <n v="0"/>
    <n v="4.0679999999999978"/>
  </r>
  <r>
    <n v="826"/>
    <s v="US-2011-102071"/>
    <x v="2"/>
    <x v="309"/>
    <d v="2011-05-15T00:00:00"/>
    <s v="Standard Class"/>
    <s v="PG-18820"/>
    <s v="Patrick Gardner"/>
    <x v="0"/>
    <s v="United States"/>
    <s v="San Francisco"/>
    <x v="1"/>
    <n v="94110"/>
    <x v="1"/>
    <s v="TEC-AC-10000109"/>
    <x v="2"/>
    <s v="Accessories"/>
    <s v="Sony Micro Vault Click 16 GB USB 2.0 Flash Drive"/>
    <n v="167.97"/>
    <n v="3"/>
    <n v="0"/>
    <n v="40.31280000000001"/>
  </r>
  <r>
    <n v="827"/>
    <s v="CA-2014-126956"/>
    <x v="3"/>
    <x v="170"/>
    <d v="2014-08-29T00:00:00"/>
    <s v="Standard Class"/>
    <s v="GT-14710"/>
    <s v="Greg Tran"/>
    <x v="0"/>
    <s v="United States"/>
    <s v="Lakeville"/>
    <x v="11"/>
    <n v="55044"/>
    <x v="2"/>
    <s v="OFF-FA-10002280"/>
    <x v="1"/>
    <s v="Fasteners"/>
    <s v="Advantus Plastic Paper Clips"/>
    <n v="35"/>
    <n v="7"/>
    <n v="0"/>
    <n v="16.8"/>
  </r>
  <r>
    <n v="828"/>
    <s v="CA-2014-126956"/>
    <x v="3"/>
    <x v="170"/>
    <d v="2014-08-29T00:00:00"/>
    <s v="Standard Class"/>
    <s v="GT-14710"/>
    <s v="Greg Tran"/>
    <x v="0"/>
    <s v="United States"/>
    <s v="Lakeville"/>
    <x v="11"/>
    <n v="55044"/>
    <x v="2"/>
    <s v="OFF-SU-10000381"/>
    <x v="1"/>
    <s v="Supplies"/>
    <s v="Acme Forged Steel Scissors with Black Enamel Handles"/>
    <n v="37.24"/>
    <n v="4"/>
    <n v="0"/>
    <n v="10.799599999999998"/>
  </r>
  <r>
    <n v="829"/>
    <s v="CA-2014-126956"/>
    <x v="3"/>
    <x v="170"/>
    <d v="2014-08-29T00:00:00"/>
    <s v="Standard Class"/>
    <s v="GT-14710"/>
    <s v="Greg Tran"/>
    <x v="0"/>
    <s v="United States"/>
    <s v="Lakeville"/>
    <x v="11"/>
    <n v="55044"/>
    <x v="2"/>
    <s v="OFF-EN-10004459"/>
    <x v="1"/>
    <s v="Envelopes"/>
    <s v="Security-Tint Envelopes"/>
    <n v="15.28"/>
    <n v="2"/>
    <n v="0"/>
    <n v="7.4871999999999996"/>
  </r>
  <r>
    <n v="830"/>
    <s v="CA-2014-129462"/>
    <x v="3"/>
    <x v="114"/>
    <d v="2014-06-22T00:00:00"/>
    <s v="Second Class"/>
    <s v="JE-15745"/>
    <s v="Joel Eaton"/>
    <x v="0"/>
    <s v="United States"/>
    <s v="Florence"/>
    <x v="0"/>
    <n v="41042"/>
    <x v="0"/>
    <s v="FUR-CH-10000665"/>
    <x v="0"/>
    <s v="Chairs"/>
    <s v="Global Airflow Leather Mesh Back Chair, Black"/>
    <n v="301.95999999999998"/>
    <n v="2"/>
    <n v="0"/>
    <n v="90.587999999999965"/>
  </r>
  <r>
    <n v="831"/>
    <s v="CA-2014-129462"/>
    <x v="3"/>
    <x v="114"/>
    <d v="2014-06-22T00:00:00"/>
    <s v="Second Class"/>
    <s v="JE-15745"/>
    <s v="Joel Eaton"/>
    <x v="0"/>
    <s v="United States"/>
    <s v="Florence"/>
    <x v="0"/>
    <n v="41042"/>
    <x v="0"/>
    <s v="OFF-AP-10003884"/>
    <x v="1"/>
    <s v="Appliances"/>
    <s v="Fellowes Smart Surge Ten-Outlet Protector, Platinum"/>
    <n v="180.66"/>
    <n v="3"/>
    <n v="0"/>
    <n v="50.584800000000008"/>
  </r>
  <r>
    <n v="832"/>
    <s v="CA-2014-129462"/>
    <x v="3"/>
    <x v="114"/>
    <d v="2014-06-22T00:00:00"/>
    <s v="Second Class"/>
    <s v="JE-15745"/>
    <s v="Joel Eaton"/>
    <x v="0"/>
    <s v="United States"/>
    <s v="Florence"/>
    <x v="0"/>
    <n v="41042"/>
    <x v="0"/>
    <s v="TEC-PH-10001557"/>
    <x v="2"/>
    <s v="Phones"/>
    <s v="Pyle PMP37LED"/>
    <n v="191.98"/>
    <n v="2"/>
    <n v="0"/>
    <n v="51.834599999999995"/>
  </r>
  <r>
    <n v="833"/>
    <s v="CA-2014-129462"/>
    <x v="3"/>
    <x v="114"/>
    <d v="2014-06-22T00:00:00"/>
    <s v="Second Class"/>
    <s v="JE-15745"/>
    <s v="Joel Eaton"/>
    <x v="0"/>
    <s v="United States"/>
    <s v="Florence"/>
    <x v="0"/>
    <n v="41042"/>
    <x v="0"/>
    <s v="TEC-PH-10002085"/>
    <x v="2"/>
    <s v="Phones"/>
    <s v="Clarity 53712"/>
    <n v="65.989999999999995"/>
    <n v="1"/>
    <n v="0"/>
    <n v="17.157400000000003"/>
  </r>
  <r>
    <n v="834"/>
    <s v="CA-2013-165316"/>
    <x v="0"/>
    <x v="310"/>
    <d v="2013-07-28T00:00:00"/>
    <s v="Standard Class"/>
    <s v="JB-15400"/>
    <s v="Jennifer Braxton"/>
    <x v="1"/>
    <s v="United States"/>
    <s v="Tampa"/>
    <x v="2"/>
    <n v="33614"/>
    <x v="0"/>
    <s v="OFF-AR-10002956"/>
    <x v="1"/>
    <s v="Art"/>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s v="Appliances"/>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s v="Machines"/>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s v="Binders"/>
    <s v="GBC ProClick Punch Binding System"/>
    <n v="51.183999999999983"/>
    <n v="4"/>
    <n v="0.8"/>
    <n v="-79.335199999999986"/>
  </r>
  <r>
    <n v="838"/>
    <s v="US-2014-156083"/>
    <x v="3"/>
    <x v="259"/>
    <d v="2014-11-12T00:00:00"/>
    <s v="Standard Class"/>
    <s v="JL-15175"/>
    <s v="James Lanier"/>
    <x v="2"/>
    <s v="United States"/>
    <s v="Columbia"/>
    <x v="18"/>
    <n v="38401"/>
    <x v="0"/>
    <s v="OFF-PA-10001560"/>
    <x v="1"/>
    <s v="Paper"/>
    <s v="Adams Telephone Message Books, 5 1/4” x 11”"/>
    <n v="9.6640000000000015"/>
    <n v="2"/>
    <n v="0.2"/>
    <n v="3.2615999999999996"/>
  </r>
  <r>
    <n v="839"/>
    <s v="US-2013-137547"/>
    <x v="0"/>
    <x v="311"/>
    <d v="2013-03-13T00:00:00"/>
    <s v="Standard Class"/>
    <s v="EB-13705"/>
    <s v="Ed Braxton"/>
    <x v="1"/>
    <s v="United States"/>
    <s v="Fort Worth"/>
    <x v="5"/>
    <n v="76106"/>
    <x v="2"/>
    <s v="TEC-PH-10002365"/>
    <x v="2"/>
    <s v="Phones"/>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s v="Art"/>
    <s v="Boston 19500 Mighty Mite Electric Pencil Sharpener"/>
    <n v="60.449999999999996"/>
    <n v="3"/>
    <n v="0"/>
    <n v="16.3215"/>
  </r>
  <r>
    <n v="841"/>
    <s v="CA-2012-100454"/>
    <x v="1"/>
    <x v="312"/>
    <d v="2012-11-25T00:00:00"/>
    <s v="Standard Class"/>
    <s v="BM-11650"/>
    <s v="Brian Moss"/>
    <x v="1"/>
    <s v="United States"/>
    <s v="New York City"/>
    <x v="15"/>
    <n v="10035"/>
    <x v="3"/>
    <s v="OFF-AR-10002578"/>
    <x v="1"/>
    <s v="Art"/>
    <s v="Newell 335"/>
    <n v="11.52"/>
    <n v="4"/>
    <n v="0"/>
    <n v="3.3407999999999998"/>
  </r>
  <r>
    <n v="842"/>
    <s v="CA-2012-100454"/>
    <x v="1"/>
    <x v="312"/>
    <d v="2012-11-25T00:00:00"/>
    <s v="Standard Class"/>
    <s v="BM-11650"/>
    <s v="Brian Moss"/>
    <x v="1"/>
    <s v="United States"/>
    <s v="New York City"/>
    <x v="15"/>
    <n v="10035"/>
    <x v="3"/>
    <s v="FUR-BO-10001519"/>
    <x v="0"/>
    <s v="Bookcases"/>
    <s v="O'Sullivan 3-Shelf Heavy-Duty Bookcases"/>
    <n v="186.048"/>
    <n v="4"/>
    <n v="0.2"/>
    <n v="9.3024000000000058"/>
  </r>
  <r>
    <n v="843"/>
    <s v="CA-2013-161669"/>
    <x v="0"/>
    <x v="77"/>
    <d v="2013-11-10T00:00:00"/>
    <s v="First Class"/>
    <s v="EM-14095"/>
    <s v="Eudokia Martin"/>
    <x v="1"/>
    <s v="United States"/>
    <s v="Los Angeles"/>
    <x v="1"/>
    <n v="90036"/>
    <x v="1"/>
    <s v="OFF-BI-10001294"/>
    <x v="1"/>
    <s v="Binders"/>
    <s v="Fellowes Binding Cases"/>
    <n v="37.44"/>
    <n v="4"/>
    <n v="0.2"/>
    <n v="11.699999999999996"/>
  </r>
  <r>
    <n v="844"/>
    <s v="CA-2013-161669"/>
    <x v="0"/>
    <x v="77"/>
    <d v="2013-11-10T00:00:00"/>
    <s v="First Class"/>
    <s v="EM-14095"/>
    <s v="Eudokia Martin"/>
    <x v="1"/>
    <s v="United States"/>
    <s v="Los Angeles"/>
    <x v="1"/>
    <n v="90036"/>
    <x v="1"/>
    <s v="OFF-BI-10001636"/>
    <x v="1"/>
    <s v="Binders"/>
    <s v="Ibico Plastic and Wire Spiral Binding Combs"/>
    <n v="26.975999999999999"/>
    <n v="4"/>
    <n v="0.2"/>
    <n v="8.767199999999999"/>
  </r>
  <r>
    <n v="845"/>
    <s v="CA-2013-161669"/>
    <x v="0"/>
    <x v="77"/>
    <d v="2013-11-10T00:00:00"/>
    <s v="First Class"/>
    <s v="EM-14095"/>
    <s v="Eudokia Martin"/>
    <x v="1"/>
    <s v="United States"/>
    <s v="Los Angeles"/>
    <x v="1"/>
    <n v="90036"/>
    <x v="1"/>
    <s v="OFF-SU-10002503"/>
    <x v="1"/>
    <s v="Supplies"/>
    <s v="Acme Preferred Stainless Steel Scissors"/>
    <n v="11.36"/>
    <n v="2"/>
    <n v="0"/>
    <n v="3.2943999999999996"/>
  </r>
  <r>
    <n v="846"/>
    <s v="CA-2013-161669"/>
    <x v="0"/>
    <x v="77"/>
    <d v="2013-11-10T00:00:00"/>
    <s v="First Class"/>
    <s v="EM-14095"/>
    <s v="Eudokia Martin"/>
    <x v="1"/>
    <s v="United States"/>
    <s v="Los Angeles"/>
    <x v="1"/>
    <n v="90036"/>
    <x v="1"/>
    <s v="OFF-LA-10004093"/>
    <x v="1"/>
    <s v="Labels"/>
    <s v="Avery 486"/>
    <n v="14.62"/>
    <n v="2"/>
    <n v="0"/>
    <n v="6.8713999999999995"/>
  </r>
  <r>
    <n v="847"/>
    <s v="CA-2012-114300"/>
    <x v="1"/>
    <x v="313"/>
    <d v="2012-10-17T00:00:00"/>
    <s v="Standard Class"/>
    <s v="AF-10885"/>
    <s v="Art Foster"/>
    <x v="0"/>
    <s v="United States"/>
    <s v="Louisville"/>
    <x v="0"/>
    <n v="40214"/>
    <x v="0"/>
    <s v="TEC-PH-10001552"/>
    <x v="2"/>
    <s v="Phones"/>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s v="Chairs"/>
    <s v="Global Deluxe Office Fabric Chairs"/>
    <n v="287.94"/>
    <n v="3"/>
    <n v="0"/>
    <n v="77.743800000000022"/>
  </r>
  <r>
    <n v="849"/>
    <s v="CA-2014-107503"/>
    <x v="3"/>
    <x v="314"/>
    <d v="2014-01-07T00:00:00"/>
    <s v="Standard Class"/>
    <s v="GA-14725"/>
    <s v="Guy Armstrong"/>
    <x v="0"/>
    <s v="United States"/>
    <s v="Lorain"/>
    <x v="24"/>
    <n v="44052"/>
    <x v="3"/>
    <s v="FUR-FU-10003878"/>
    <x v="0"/>
    <s v="Furnishings"/>
    <s v="Linden 10&quot; Round Wall Clock, Black"/>
    <n v="48.896000000000001"/>
    <n v="4"/>
    <n v="0.2"/>
    <n v="8.5567999999999991"/>
  </r>
  <r>
    <n v="850"/>
    <s v="CA-2011-107755"/>
    <x v="2"/>
    <x v="315"/>
    <d v="2011-02-13T00:00:00"/>
    <s v="Standard Class"/>
    <s v="CK-12760"/>
    <s v="Cyma Kinney"/>
    <x v="1"/>
    <s v="United States"/>
    <s v="Linden"/>
    <x v="30"/>
    <n v="7036"/>
    <x v="3"/>
    <s v="TEC-AC-10000710"/>
    <x v="2"/>
    <s v="Accessories"/>
    <s v="Maxell DVD-RAM Discs"/>
    <n v="115.36"/>
    <n v="7"/>
    <n v="0"/>
    <n v="49.604800000000012"/>
  </r>
  <r>
    <n v="851"/>
    <s v="CA-2013-152534"/>
    <x v="0"/>
    <x v="23"/>
    <d v="2013-06-26T00:00:00"/>
    <s v="Second Class"/>
    <s v="DP-13105"/>
    <s v="Dave Poirier"/>
    <x v="1"/>
    <s v="United States"/>
    <s v="Salinas"/>
    <x v="1"/>
    <n v="93905"/>
    <x v="1"/>
    <s v="OFF-AR-10002335"/>
    <x v="1"/>
    <s v="Art"/>
    <s v="DIXON Oriole Pencils"/>
    <n v="5.16"/>
    <n v="2"/>
    <n v="0"/>
    <n v="1.3416000000000001"/>
  </r>
  <r>
    <n v="852"/>
    <s v="CA-2013-152534"/>
    <x v="0"/>
    <x v="23"/>
    <d v="2013-06-26T00:00:00"/>
    <s v="Second Class"/>
    <s v="DP-13105"/>
    <s v="Dave Poirier"/>
    <x v="1"/>
    <s v="United States"/>
    <s v="Salinas"/>
    <x v="1"/>
    <n v="93905"/>
    <x v="1"/>
    <s v="OFF-PA-10001870"/>
    <x v="1"/>
    <s v="Paper"/>
    <s v="Xerox 202"/>
    <n v="38.880000000000003"/>
    <n v="6"/>
    <n v="0"/>
    <n v="18.662400000000002"/>
  </r>
  <r>
    <n v="853"/>
    <s v="CA-2013-113747"/>
    <x v="0"/>
    <x v="316"/>
    <d v="2013-06-05T00:00:00"/>
    <s v="Standard Class"/>
    <s v="VD-21670"/>
    <s v="Valerie Dominguez"/>
    <x v="0"/>
    <s v="United States"/>
    <s v="Jackson"/>
    <x v="35"/>
    <n v="39212"/>
    <x v="0"/>
    <s v="OFF-AR-10003373"/>
    <x v="1"/>
    <s v="Art"/>
    <s v="Boston School Pro Electric Pencil Sharpener, 1670"/>
    <n v="185.88"/>
    <n v="6"/>
    <n v="0"/>
    <n v="50.187599999999996"/>
  </r>
  <r>
    <n v="854"/>
    <s v="CA-2013-123274"/>
    <x v="0"/>
    <x v="317"/>
    <d v="2013-02-24T00:00:00"/>
    <s v="Standard Class"/>
    <s v="GT-14710"/>
    <s v="Greg Tran"/>
    <x v="0"/>
    <s v="United States"/>
    <s v="New York City"/>
    <x v="15"/>
    <n v="10035"/>
    <x v="3"/>
    <s v="FUR-FU-10004090"/>
    <x v="0"/>
    <s v="Furnishings"/>
    <s v="Executive Impressions 14&quot; Contract Wall Clock"/>
    <n v="44.46"/>
    <n v="2"/>
    <n v="0"/>
    <n v="14.671799999999998"/>
  </r>
  <r>
    <n v="855"/>
    <s v="CA-2013-123274"/>
    <x v="0"/>
    <x v="317"/>
    <d v="2013-02-24T00:00:00"/>
    <s v="Standard Class"/>
    <s v="GT-14710"/>
    <s v="Greg Tran"/>
    <x v="0"/>
    <s v="United States"/>
    <s v="New York City"/>
    <x v="15"/>
    <n v="10035"/>
    <x v="3"/>
    <s v="OFF-ST-10000736"/>
    <x v="1"/>
    <s v="Storage"/>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s v="Paper"/>
    <s v="Xerox 1884"/>
    <n v="39.96"/>
    <n v="2"/>
    <n v="0"/>
    <n v="18.781199999999998"/>
  </r>
  <r>
    <n v="857"/>
    <s v="CA-2011-125612"/>
    <x v="2"/>
    <x v="93"/>
    <d v="2011-08-08T00:00:00"/>
    <s v="Standard Class"/>
    <s v="BK-11260"/>
    <s v="Berenike Kampe"/>
    <x v="0"/>
    <s v="United States"/>
    <s v="New York City"/>
    <x v="15"/>
    <n v="10035"/>
    <x v="3"/>
    <s v="OFF-SU-10002537"/>
    <x v="1"/>
    <s v="Supplies"/>
    <s v="Acme Box Cutter Scissors"/>
    <n v="102.30000000000001"/>
    <n v="10"/>
    <n v="0"/>
    <n v="26.598000000000006"/>
  </r>
  <r>
    <n v="858"/>
    <s v="CA-2011-125612"/>
    <x v="2"/>
    <x v="93"/>
    <d v="2011-08-08T00:00:00"/>
    <s v="Standard Class"/>
    <s v="BK-11260"/>
    <s v="Berenike Kampe"/>
    <x v="0"/>
    <s v="United States"/>
    <s v="New York City"/>
    <x v="15"/>
    <n v="10035"/>
    <x v="3"/>
    <s v="OFF-ST-10003221"/>
    <x v="1"/>
    <s v="Storage"/>
    <s v="Staples"/>
    <n v="21.36"/>
    <n v="2"/>
    <n v="0"/>
    <n v="5.7672000000000008"/>
  </r>
  <r>
    <n v="859"/>
    <s v="CA-2014-161984"/>
    <x v="3"/>
    <x v="318"/>
    <d v="2014-04-16T00:00:00"/>
    <s v="Standard Class"/>
    <s v="SJ-20125"/>
    <s v="Sanjit Jacobs"/>
    <x v="2"/>
    <s v="United States"/>
    <s v="New Brunswick"/>
    <x v="30"/>
    <n v="8901"/>
    <x v="3"/>
    <s v="OFF-PA-10004569"/>
    <x v="1"/>
    <s v="Paper"/>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s v="Fasteners"/>
    <s v="OIC Binder Clips"/>
    <n v="7.16"/>
    <n v="2"/>
    <n v="0"/>
    <n v="3.58"/>
  </r>
  <r>
    <n v="861"/>
    <s v="CA-2011-133851"/>
    <x v="2"/>
    <x v="3"/>
    <d v="2011-06-16T00:00:00"/>
    <s v="Standard Class"/>
    <s v="CM-12445"/>
    <s v="Chuck Magee"/>
    <x v="0"/>
    <s v="United States"/>
    <s v="San Francisco"/>
    <x v="1"/>
    <n v="94122"/>
    <x v="1"/>
    <s v="OFF-SU-10001225"/>
    <x v="1"/>
    <s v="Supplies"/>
    <s v="Staples"/>
    <n v="7.36"/>
    <n v="2"/>
    <n v="0"/>
    <n v="0.14719999999999978"/>
  </r>
  <r>
    <n v="862"/>
    <s v="CA-2011-133851"/>
    <x v="2"/>
    <x v="3"/>
    <d v="2011-06-16T00:00:00"/>
    <s v="Standard Class"/>
    <s v="CM-12445"/>
    <s v="Chuck Magee"/>
    <x v="0"/>
    <s v="United States"/>
    <s v="San Francisco"/>
    <x v="1"/>
    <n v="94122"/>
    <x v="1"/>
    <s v="OFF-AR-10003752"/>
    <x v="1"/>
    <s v="Art"/>
    <s v="Deluxe Chalkboard Eraser Cleaner"/>
    <n v="23.1"/>
    <n v="2"/>
    <n v="0"/>
    <n v="10.625999999999999"/>
  </r>
  <r>
    <n v="863"/>
    <s v="CA-2013-134474"/>
    <x v="0"/>
    <x v="319"/>
    <d v="2013-01-07T00:00:00"/>
    <s v="Second Class"/>
    <s v="AJ-10795"/>
    <s v="Anthony Johnson"/>
    <x v="1"/>
    <s v="United States"/>
    <s v="Jacksonville"/>
    <x v="2"/>
    <n v="32216"/>
    <x v="0"/>
    <s v="TEC-AC-10001714"/>
    <x v="2"/>
    <s v="Accessories"/>
    <s v="Logitech MX Performance Wireless Mouse"/>
    <n v="191.47200000000001"/>
    <n v="6"/>
    <n v="0.2"/>
    <n v="40.687800000000003"/>
  </r>
  <r>
    <n v="864"/>
    <s v="CA-2013-134474"/>
    <x v="0"/>
    <x v="319"/>
    <d v="2013-01-07T00:00:00"/>
    <s v="Second Class"/>
    <s v="AJ-10795"/>
    <s v="Anthony Johnson"/>
    <x v="1"/>
    <s v="United States"/>
    <s v="Jacksonville"/>
    <x v="2"/>
    <n v="32216"/>
    <x v="0"/>
    <s v="OFF-AR-10003958"/>
    <x v="1"/>
    <s v="Art"/>
    <s v="Newell 337"/>
    <n v="5.2480000000000002"/>
    <n v="2"/>
    <n v="0.2"/>
    <n v="0.59039999999999915"/>
  </r>
  <r>
    <n v="865"/>
    <s v="CA-2013-134474"/>
    <x v="0"/>
    <x v="319"/>
    <d v="2013-01-07T00:00:00"/>
    <s v="Second Class"/>
    <s v="AJ-10795"/>
    <s v="Anthony Johnson"/>
    <x v="1"/>
    <s v="United States"/>
    <s v="Jacksonville"/>
    <x v="2"/>
    <n v="32216"/>
    <x v="0"/>
    <s v="TEC-PH-10002923"/>
    <x v="2"/>
    <s v="Phones"/>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s v="Labels"/>
    <s v="Avery 482"/>
    <n v="2.89"/>
    <n v="1"/>
    <n v="0"/>
    <n v="1.3583000000000001"/>
  </r>
  <r>
    <n v="867"/>
    <s v="CA-2011-149020"/>
    <x v="2"/>
    <x v="320"/>
    <d v="2011-01-16T00:00:00"/>
    <s v="Standard Class"/>
    <s v="AJ-10780"/>
    <s v="Anthony Jacobs"/>
    <x v="1"/>
    <s v="United States"/>
    <s v="Springfield"/>
    <x v="17"/>
    <n v="22153"/>
    <x v="0"/>
    <s v="FUR-FU-10000965"/>
    <x v="0"/>
    <s v="Furnishings"/>
    <s v="Howard Miller 11-1/2&quot; Diameter Ridgewood Wall Clock"/>
    <n v="51.94"/>
    <n v="1"/>
    <n v="0"/>
    <n v="21.295400000000001"/>
  </r>
  <r>
    <n v="868"/>
    <s v="CA-2013-134362"/>
    <x v="0"/>
    <x v="321"/>
    <d v="2013-10-03T00:00:00"/>
    <s v="First Class"/>
    <s v="LS-16945"/>
    <s v="Linda Southworth"/>
    <x v="1"/>
    <s v="United States"/>
    <s v="Philadelphia"/>
    <x v="9"/>
    <n v="19140"/>
    <x v="3"/>
    <s v="OFF-LA-10004853"/>
    <x v="1"/>
    <s v="Labels"/>
    <s v="Avery 483"/>
    <n v="15.936000000000002"/>
    <n v="4"/>
    <n v="0.2"/>
    <n v="5.1791999999999998"/>
  </r>
  <r>
    <n v="869"/>
    <s v="CA-2011-136742"/>
    <x v="2"/>
    <x v="322"/>
    <d v="2011-04-10T00:00:00"/>
    <s v="Standard Class"/>
    <s v="GP-14740"/>
    <s v="Guy Phonely"/>
    <x v="1"/>
    <s v="United States"/>
    <s v="Lancaster"/>
    <x v="9"/>
    <n v="17602"/>
    <x v="3"/>
    <s v="OFF-BI-10003719"/>
    <x v="1"/>
    <s v="Binders"/>
    <s v="Large Capacity Hanging Post Binders"/>
    <n v="44.910000000000011"/>
    <n v="6"/>
    <n v="0.7"/>
    <n v="-35.927999999999997"/>
  </r>
  <r>
    <n v="870"/>
    <s v="CA-2013-158099"/>
    <x v="0"/>
    <x v="323"/>
    <d v="2013-09-06T00:00:00"/>
    <s v="First Class"/>
    <s v="PK-18910"/>
    <s v="Paul Knutson"/>
    <x v="2"/>
    <s v="United States"/>
    <s v="Philadelphia"/>
    <x v="9"/>
    <n v="19143"/>
    <x v="3"/>
    <s v="OFF-BI-10000545"/>
    <x v="1"/>
    <s v="Binders"/>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s v="Phones"/>
    <s v="Cisco SPA301"/>
    <n v="280.78200000000004"/>
    <n v="3"/>
    <n v="0.4"/>
    <n v="-46.797000000000025"/>
  </r>
  <r>
    <n v="872"/>
    <s v="CA-2012-131128"/>
    <x v="1"/>
    <x v="324"/>
    <d v="2012-10-20T00:00:00"/>
    <s v="First Class"/>
    <s v="TB-21520"/>
    <s v="Tracy Blumstein"/>
    <x v="0"/>
    <s v="United States"/>
    <s v="Concord"/>
    <x v="38"/>
    <n v="3301"/>
    <x v="3"/>
    <s v="OFF-PA-10003591"/>
    <x v="1"/>
    <s v="Paper"/>
    <s v="Southworth 100% Cotton The Best Paper"/>
    <n v="34.44"/>
    <n v="3"/>
    <n v="0"/>
    <n v="17.22"/>
  </r>
  <r>
    <n v="873"/>
    <s v="CA-2011-148488"/>
    <x v="2"/>
    <x v="325"/>
    <d v="2011-12-15T00:00:00"/>
    <s v="Standard Class"/>
    <s v="SM-20005"/>
    <s v="Sally Matthias"/>
    <x v="0"/>
    <s v="United States"/>
    <s v="New York City"/>
    <x v="15"/>
    <n v="10009"/>
    <x v="3"/>
    <s v="OFF-PA-10004470"/>
    <x v="1"/>
    <s v="Paper"/>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s v="Binders"/>
    <s v="Poly Designer Cover &amp; Back"/>
    <n v="106.34399999999999"/>
    <n v="7"/>
    <n v="0.2"/>
    <n v="37.220399999999998"/>
  </r>
  <r>
    <n v="875"/>
    <s v="CA-2014-114636"/>
    <x v="3"/>
    <x v="326"/>
    <d v="2014-08-30T00:00:00"/>
    <s v="Standard Class"/>
    <s v="GA-14725"/>
    <s v="Guy Armstrong"/>
    <x v="0"/>
    <s v="United States"/>
    <s v="Charlotte"/>
    <x v="3"/>
    <n v="28205"/>
    <x v="0"/>
    <s v="OFF-PA-10001790"/>
    <x v="1"/>
    <s v="Paper"/>
    <s v="Xerox 1910"/>
    <n v="192.16000000000003"/>
    <n v="5"/>
    <n v="0.2"/>
    <n v="67.255999999999986"/>
  </r>
  <r>
    <n v="876"/>
    <s v="CA-2013-116736"/>
    <x v="0"/>
    <x v="327"/>
    <d v="2013-01-21T00:00:00"/>
    <s v="Standard Class"/>
    <s v="CC-12430"/>
    <s v="Chuck Clark"/>
    <x v="2"/>
    <s v="United States"/>
    <s v="Concord"/>
    <x v="38"/>
    <n v="3301"/>
    <x v="3"/>
    <s v="FUR-FU-10004017"/>
    <x v="0"/>
    <s v="Furnishings"/>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s v="Accessories"/>
    <s v="Logitech 910-002974 M325 Wireless Mouse for Web Scrolling"/>
    <n v="29.99"/>
    <n v="1"/>
    <n v="0"/>
    <n v="13.195600000000002"/>
  </r>
  <r>
    <n v="878"/>
    <s v="CA-2013-116736"/>
    <x v="0"/>
    <x v="327"/>
    <d v="2013-01-21T00:00:00"/>
    <s v="Standard Class"/>
    <s v="CC-12430"/>
    <s v="Chuck Clark"/>
    <x v="2"/>
    <s v="United States"/>
    <s v="Concord"/>
    <x v="38"/>
    <n v="3301"/>
    <x v="3"/>
    <s v="TEC-AC-10002049"/>
    <x v="2"/>
    <s v="Accessories"/>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s v="Binders"/>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s v="Binders"/>
    <s v="Lock-Up Easel 'Spel-Binder'"/>
    <n v="68.472000000000008"/>
    <n v="3"/>
    <n v="0.2"/>
    <n v="23.109299999999998"/>
  </r>
  <r>
    <n v="881"/>
    <s v="CA-2014-111689"/>
    <x v="3"/>
    <x v="329"/>
    <d v="2014-12-03T00:00:00"/>
    <s v="Second Class"/>
    <s v="HP-14815"/>
    <s v="Harold Pawlan"/>
    <x v="2"/>
    <s v="United States"/>
    <s v="New York City"/>
    <x v="15"/>
    <n v="10024"/>
    <x v="3"/>
    <s v="FUR-CH-10004287"/>
    <x v="0"/>
    <s v="Chairs"/>
    <s v="SAFCO Arco Folding Chair"/>
    <n v="1242.8999999999999"/>
    <n v="5"/>
    <n v="0.1"/>
    <n v="262.38999999999987"/>
  </r>
  <r>
    <n v="882"/>
    <s v="CA-2012-129098"/>
    <x v="1"/>
    <x v="330"/>
    <d v="2012-10-13T00:00:00"/>
    <s v="Standard Class"/>
    <s v="DK-13090"/>
    <s v="Dave Kipp"/>
    <x v="0"/>
    <s v="United States"/>
    <s v="Springfield"/>
    <x v="17"/>
    <n v="22153"/>
    <x v="0"/>
    <s v="OFF-ST-10001321"/>
    <x v="1"/>
    <s v="Storage"/>
    <s v="Decoflex Hanging Personal Folder File, Blue"/>
    <n v="30.84"/>
    <n v="2"/>
    <n v="0"/>
    <n v="8.3268000000000022"/>
  </r>
  <r>
    <n v="883"/>
    <s v="US-2014-123463"/>
    <x v="3"/>
    <x v="331"/>
    <d v="2014-12-24T00:00:00"/>
    <s v="Same Day"/>
    <s v="GZ-14470"/>
    <s v="Gary Zandusky"/>
    <x v="0"/>
    <s v="United States"/>
    <s v="San Francisco"/>
    <x v="1"/>
    <n v="94109"/>
    <x v="1"/>
    <s v="OFF-AR-10001118"/>
    <x v="1"/>
    <s v="Art"/>
    <s v="Binney &amp; Smith Crayola Metallic Crayons, 16-Color Pack"/>
    <n v="13.48"/>
    <n v="4"/>
    <n v="0"/>
    <n v="5.9312000000000014"/>
  </r>
  <r>
    <n v="884"/>
    <s v="CA-2013-165148"/>
    <x v="0"/>
    <x v="332"/>
    <d v="2013-10-25T00:00:00"/>
    <s v="First Class"/>
    <s v="PM-19135"/>
    <s v="Peter McVee"/>
    <x v="2"/>
    <s v="United States"/>
    <s v="Detroit"/>
    <x v="12"/>
    <n v="48227"/>
    <x v="2"/>
    <s v="FUR-FU-10000732"/>
    <x v="0"/>
    <s v="Furnishings"/>
    <s v="Eldon 200 Class Desk Accessories"/>
    <n v="31.400000000000002"/>
    <n v="5"/>
    <n v="0"/>
    <n v="10.047999999999998"/>
  </r>
  <r>
    <n v="885"/>
    <s v="CA-2011-134061"/>
    <x v="2"/>
    <x v="333"/>
    <d v="2011-05-04T00:00:00"/>
    <s v="Standard Class"/>
    <s v="LL-16840"/>
    <s v="Lauren Leatherbury"/>
    <x v="0"/>
    <s v="United States"/>
    <s v="Rochester"/>
    <x v="15"/>
    <n v="14609"/>
    <x v="3"/>
    <s v="FUR-FU-10001424"/>
    <x v="0"/>
    <s v="Furnishings"/>
    <s v="Dax Clear Box Frame"/>
    <n v="17.46"/>
    <n v="2"/>
    <n v="0"/>
    <n v="5.936399999999999"/>
  </r>
  <r>
    <n v="886"/>
    <s v="CA-2012-143602"/>
    <x v="1"/>
    <x v="334"/>
    <d v="2012-04-28T00:00:00"/>
    <s v="Second Class"/>
    <s v="JS-15595"/>
    <s v="Jill Stevenson"/>
    <x v="1"/>
    <s v="United States"/>
    <s v="Los Angeles"/>
    <x v="1"/>
    <n v="90045"/>
    <x v="1"/>
    <s v="OFF-BI-10002071"/>
    <x v="1"/>
    <s v="Binders"/>
    <s v="Fellowes Black Plastic Comb Bindings"/>
    <n v="13.943999999999999"/>
    <n v="3"/>
    <n v="0.2"/>
    <n v="4.5317999999999996"/>
  </r>
  <r>
    <n v="887"/>
    <s v="CA-2014-115364"/>
    <x v="3"/>
    <x v="335"/>
    <d v="2014-07-03T00:00:00"/>
    <s v="Standard Class"/>
    <s v="OT-18730"/>
    <s v="Olvera Toch"/>
    <x v="0"/>
    <s v="United States"/>
    <s v="San Diego"/>
    <x v="1"/>
    <n v="92105"/>
    <x v="1"/>
    <s v="OFF-ST-10002486"/>
    <x v="1"/>
    <s v="Storage"/>
    <s v="Eldon Shelf Savers Cubes and Bins"/>
    <n v="83.76"/>
    <n v="12"/>
    <n v="0"/>
    <n v="1.6751999999999967"/>
  </r>
  <r>
    <n v="888"/>
    <s v="CA-2014-150707"/>
    <x v="3"/>
    <x v="336"/>
    <d v="2014-10-20T00:00:00"/>
    <s v="Standard Class"/>
    <s v="EL-13735"/>
    <s v="Ed Ludwig"/>
    <x v="2"/>
    <s v="United States"/>
    <s v="Columbia"/>
    <x v="39"/>
    <n v="21044"/>
    <x v="3"/>
    <s v="OFF-BI-10001078"/>
    <x v="1"/>
    <s v="Binders"/>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s v="Paper"/>
    <s v="Xerox 1987"/>
    <n v="34.68"/>
    <n v="6"/>
    <n v="0"/>
    <n v="16.993200000000002"/>
  </r>
  <r>
    <n v="890"/>
    <s v="CA-2014-132934"/>
    <x v="3"/>
    <x v="308"/>
    <d v="2014-06-27T00:00:00"/>
    <s v="Standard Class"/>
    <s v="JE-15475"/>
    <s v="Jeremy Ellison"/>
    <x v="0"/>
    <s v="United States"/>
    <s v="New Rochelle"/>
    <x v="15"/>
    <n v="10801"/>
    <x v="3"/>
    <s v="TEC-AC-10000927"/>
    <x v="2"/>
    <s v="Accessories"/>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s v="Binders"/>
    <s v="Acco D-Ring Binder w/DublLock"/>
    <n v="51.311999999999998"/>
    <n v="3"/>
    <n v="0.2"/>
    <n v="18.600599999999996"/>
  </r>
  <r>
    <n v="892"/>
    <s v="CA-2014-133256"/>
    <x v="3"/>
    <x v="335"/>
    <d v="2014-06-28T00:00:00"/>
    <s v="First Class"/>
    <s v="TH-21550"/>
    <s v="Tracy Hopkins"/>
    <x v="2"/>
    <s v="United States"/>
    <s v="Detroit"/>
    <x v="12"/>
    <n v="48227"/>
    <x v="2"/>
    <s v="OFF-PA-10001622"/>
    <x v="1"/>
    <s v="Paper"/>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s v="Art"/>
    <s v="Fluorescent Highlighters by Dixon"/>
    <n v="15.92"/>
    <n v="4"/>
    <n v="0"/>
    <n v="5.4127999999999989"/>
  </r>
  <r>
    <n v="894"/>
    <s v="CA-2014-133256"/>
    <x v="3"/>
    <x v="335"/>
    <d v="2014-06-28T00:00:00"/>
    <s v="First Class"/>
    <s v="TH-21550"/>
    <s v="Tracy Hopkins"/>
    <x v="2"/>
    <s v="United States"/>
    <s v="Detroit"/>
    <x v="12"/>
    <n v="48227"/>
    <x v="2"/>
    <s v="TEC-PH-10002660"/>
    <x v="2"/>
    <s v="Phones"/>
    <s v="Nortel Networks T7316 E Nt8 B27"/>
    <n v="543.91999999999996"/>
    <n v="8"/>
    <n v="0"/>
    <n v="135.98000000000002"/>
  </r>
  <r>
    <n v="895"/>
    <s v="CA-2013-105494"/>
    <x v="0"/>
    <x v="338"/>
    <d v="2013-11-13T00:00:00"/>
    <s v="First Class"/>
    <s v="PC-18745"/>
    <s v="Pamela Coakley"/>
    <x v="1"/>
    <s v="United States"/>
    <s v="San Francisco"/>
    <x v="1"/>
    <n v="94122"/>
    <x v="1"/>
    <s v="OFF-ST-10002205"/>
    <x v="1"/>
    <s v="Storage"/>
    <s v="File Shuttle I and Handi-File"/>
    <n v="155.82000000000002"/>
    <n v="7"/>
    <n v="0"/>
    <n v="42.071400000000011"/>
  </r>
  <r>
    <n v="896"/>
    <s v="CA-2013-105494"/>
    <x v="0"/>
    <x v="338"/>
    <d v="2013-11-13T00:00:00"/>
    <s v="First Class"/>
    <s v="PC-18745"/>
    <s v="Pamela Coakley"/>
    <x v="1"/>
    <s v="United States"/>
    <s v="San Francisco"/>
    <x v="1"/>
    <n v="94122"/>
    <x v="1"/>
    <s v="OFF-BI-10003364"/>
    <x v="1"/>
    <s v="Binders"/>
    <s v="Binding Machine Supplies"/>
    <n v="70.00800000000001"/>
    <n v="3"/>
    <n v="0.2"/>
    <n v="24.502800000000001"/>
  </r>
  <r>
    <n v="897"/>
    <s v="CA-2013-140634"/>
    <x v="0"/>
    <x v="339"/>
    <d v="2013-10-07T00:00:00"/>
    <s v="Second Class"/>
    <s v="HL-15040"/>
    <s v="Hunter Lopez"/>
    <x v="0"/>
    <s v="United States"/>
    <s v="Houston"/>
    <x v="5"/>
    <n v="77095"/>
    <x v="2"/>
    <s v="OFF-EN-10001099"/>
    <x v="1"/>
    <s v="Envelopes"/>
    <s v="Staples"/>
    <n v="15.648"/>
    <n v="2"/>
    <n v="0.2"/>
    <n v="5.0855999999999986"/>
  </r>
  <r>
    <n v="898"/>
    <s v="CA-2011-144407"/>
    <x v="2"/>
    <x v="340"/>
    <d v="2011-09-15T00:00:00"/>
    <s v="Standard Class"/>
    <s v="MS-17365"/>
    <s v="Maribeth Schnelling"/>
    <x v="0"/>
    <s v="United States"/>
    <s v="Detroit"/>
    <x v="12"/>
    <n v="48227"/>
    <x v="2"/>
    <s v="OFF-LA-10003923"/>
    <x v="1"/>
    <s v="Labels"/>
    <s v="Alphabetical Labels for Top Tab Filing"/>
    <n v="103.60000000000001"/>
    <n v="7"/>
    <n v="0"/>
    <n v="51.800000000000004"/>
  </r>
  <r>
    <n v="899"/>
    <s v="CA-2014-160983"/>
    <x v="3"/>
    <x v="341"/>
    <d v="2014-11-01T00:00:00"/>
    <s v="Second Class"/>
    <s v="GB-14530"/>
    <s v="George Bell"/>
    <x v="1"/>
    <s v="United States"/>
    <s v="Auburn"/>
    <x v="15"/>
    <n v="13021"/>
    <x v="3"/>
    <s v="OFF-PA-10002250"/>
    <x v="1"/>
    <s v="Paper"/>
    <s v="Things To Do Today Pad"/>
    <n v="46.96"/>
    <n v="8"/>
    <n v="0"/>
    <n v="22.540800000000001"/>
  </r>
  <r>
    <n v="900"/>
    <s v="US-2013-114622"/>
    <x v="0"/>
    <x v="342"/>
    <d v="2013-04-13T00:00:00"/>
    <s v="First Class"/>
    <s v="JR-16210"/>
    <s v="Justin Ritter"/>
    <x v="1"/>
    <s v="United States"/>
    <s v="Springfield"/>
    <x v="24"/>
    <n v="45503"/>
    <x v="3"/>
    <s v="OFF-BI-10004716"/>
    <x v="1"/>
    <s v="Binders"/>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s v="Labels"/>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s v="Binders"/>
    <s v="Deluxe Heavy-Duty Vinyl Round Ring Binder"/>
    <n v="18.335999999999999"/>
    <n v="4"/>
    <n v="0.8"/>
    <n v="-32.088000000000008"/>
  </r>
  <r>
    <n v="903"/>
    <s v="CA-2014-132353"/>
    <x v="3"/>
    <x v="175"/>
    <d v="2014-09-18T00:00:00"/>
    <s v="First Class"/>
    <s v="DB-13060"/>
    <s v="Dave Brooks"/>
    <x v="0"/>
    <s v="United States"/>
    <s v="Chicago"/>
    <x v="10"/>
    <n v="60653"/>
    <x v="2"/>
    <s v="TEC-PH-10004536"/>
    <x v="2"/>
    <s v="Phones"/>
    <s v="Avaya 5420 Digital phone"/>
    <n v="323.97600000000006"/>
    <n v="3"/>
    <n v="0.2"/>
    <n v="20.248499999999993"/>
  </r>
  <r>
    <n v="904"/>
    <s v="CA-2013-130477"/>
    <x v="0"/>
    <x v="143"/>
    <d v="2013-04-13T00:00:00"/>
    <s v="Standard Class"/>
    <s v="LC-17140"/>
    <s v="Logan Currie"/>
    <x v="0"/>
    <s v="United States"/>
    <s v="Los Angeles"/>
    <x v="1"/>
    <n v="90032"/>
    <x v="1"/>
    <s v="OFF-PA-10002947"/>
    <x v="1"/>
    <s v="Paper"/>
    <s v="Xerox 1923"/>
    <n v="20.04"/>
    <n v="3"/>
    <n v="0"/>
    <n v="9.6191999999999993"/>
  </r>
  <r>
    <n v="905"/>
    <s v="CA-2013-130477"/>
    <x v="0"/>
    <x v="143"/>
    <d v="2013-04-13T00:00:00"/>
    <s v="Standard Class"/>
    <s v="LC-17140"/>
    <s v="Logan Currie"/>
    <x v="0"/>
    <s v="United States"/>
    <s v="Los Angeles"/>
    <x v="1"/>
    <n v="90032"/>
    <x v="1"/>
    <s v="OFF-ST-10002583"/>
    <x v="1"/>
    <s v="Storage"/>
    <s v="Fellowes Neat Ideas Storage Cubes"/>
    <n v="64.959999999999994"/>
    <n v="2"/>
    <n v="0"/>
    <n v="2.598399999999998"/>
  </r>
  <r>
    <n v="906"/>
    <s v="CA-2013-130477"/>
    <x v="0"/>
    <x v="143"/>
    <d v="2013-04-13T00:00:00"/>
    <s v="Standard Class"/>
    <s v="LC-17140"/>
    <s v="Logan Currie"/>
    <x v="0"/>
    <s v="United States"/>
    <s v="Los Angeles"/>
    <x v="1"/>
    <n v="90032"/>
    <x v="1"/>
    <s v="OFF-PA-10000019"/>
    <x v="1"/>
    <s v="Paper"/>
    <s v="Xerox 1931"/>
    <n v="12.96"/>
    <n v="2"/>
    <n v="0"/>
    <n v="6.2208000000000006"/>
  </r>
  <r>
    <n v="907"/>
    <s v="CA-2014-143259"/>
    <x v="3"/>
    <x v="247"/>
    <d v="2015-01-04T00:00:00"/>
    <s v="Standard Class"/>
    <s v="PO-18865"/>
    <s v="Patrick O'Donnell"/>
    <x v="0"/>
    <s v="United States"/>
    <s v="New York City"/>
    <x v="15"/>
    <n v="10009"/>
    <x v="3"/>
    <s v="FUR-BO-10003441"/>
    <x v="0"/>
    <s v="Bookcases"/>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s v="Phones"/>
    <s v="Gear Head AU3700S Headset"/>
    <n v="90.93"/>
    <n v="7"/>
    <n v="0"/>
    <n v="2.7278999999999964"/>
  </r>
  <r>
    <n v="909"/>
    <s v="CA-2014-143259"/>
    <x v="3"/>
    <x v="247"/>
    <d v="2015-01-04T00:00:00"/>
    <s v="Standard Class"/>
    <s v="PO-18865"/>
    <s v="Patrick O'Donnell"/>
    <x v="0"/>
    <s v="United States"/>
    <s v="New York City"/>
    <x v="15"/>
    <n v="10009"/>
    <x v="3"/>
    <s v="OFF-BI-10003684"/>
    <x v="1"/>
    <s v="Binders"/>
    <s v="Wilson Jones Legal Size Ring Binders"/>
    <n v="52.775999999999996"/>
    <n v="3"/>
    <n v="0.2"/>
    <n v="19.791"/>
  </r>
  <r>
    <n v="910"/>
    <s v="CA-2014-137596"/>
    <x v="3"/>
    <x v="264"/>
    <d v="2014-09-08T00:00:00"/>
    <s v="Standard Class"/>
    <s v="BE-11335"/>
    <s v="Bill Eplett"/>
    <x v="2"/>
    <s v="United States"/>
    <s v="Jackson"/>
    <x v="12"/>
    <n v="49201"/>
    <x v="2"/>
    <s v="TEC-PH-10001494"/>
    <x v="2"/>
    <s v="Phones"/>
    <s v="Polycom CX600 IP Phone VoIP phone"/>
    <n v="1199.8"/>
    <n v="4"/>
    <n v="0"/>
    <n v="323.94600000000003"/>
  </r>
  <r>
    <n v="911"/>
    <s v="CA-2014-137596"/>
    <x v="3"/>
    <x v="264"/>
    <d v="2014-09-08T00:00:00"/>
    <s v="Standard Class"/>
    <s v="BE-11335"/>
    <s v="Bill Eplett"/>
    <x v="2"/>
    <s v="United States"/>
    <s v="Jackson"/>
    <x v="12"/>
    <n v="49201"/>
    <x v="2"/>
    <s v="TEC-AC-10004666"/>
    <x v="2"/>
    <s v="Accessories"/>
    <s v="Maxell iVDR EX 500GB Cartridge"/>
    <n v="1928.7800000000002"/>
    <n v="7"/>
    <n v="0"/>
    <n v="829.37540000000024"/>
  </r>
  <r>
    <n v="912"/>
    <s v="CA-2014-137596"/>
    <x v="3"/>
    <x v="264"/>
    <d v="2014-09-08T00:00:00"/>
    <s v="Standard Class"/>
    <s v="BE-11335"/>
    <s v="Bill Eplett"/>
    <x v="2"/>
    <s v="United States"/>
    <s v="Jackson"/>
    <x v="12"/>
    <n v="49201"/>
    <x v="2"/>
    <s v="OFF-ST-10003816"/>
    <x v="1"/>
    <s v="Storage"/>
    <s v="Fellowes High-Stak Drawer Files"/>
    <n v="352.38"/>
    <n v="2"/>
    <n v="0"/>
    <n v="81.047399999999982"/>
  </r>
  <r>
    <n v="913"/>
    <s v="CA-2012-133627"/>
    <x v="1"/>
    <x v="70"/>
    <d v="2012-06-07T00:00:00"/>
    <s v="Standard Class"/>
    <s v="SC-20050"/>
    <s v="Sample Company A"/>
    <x v="2"/>
    <s v="United States"/>
    <s v="Norwich"/>
    <x v="29"/>
    <n v="6360"/>
    <x v="3"/>
    <s v="FUR-FU-10001935"/>
    <x v="0"/>
    <s v="Furnishings"/>
    <s v="3M Hangers With Command Adhesive"/>
    <n v="22.200000000000003"/>
    <n v="6"/>
    <n v="0"/>
    <n v="9.1020000000000021"/>
  </r>
  <r>
    <n v="914"/>
    <s v="CA-2014-102519"/>
    <x v="3"/>
    <x v="344"/>
    <d v="2014-11-30T00:00:00"/>
    <s v="First Class"/>
    <s v="BM-11650"/>
    <s v="Brian Moss"/>
    <x v="1"/>
    <s v="United States"/>
    <s v="Milwaukee"/>
    <x v="6"/>
    <n v="53209"/>
    <x v="2"/>
    <s v="FUR-FU-10004091"/>
    <x v="0"/>
    <s v="Furnishings"/>
    <s v="Howard Miller 13&quot; Diameter Goldtone Round Wall Clock"/>
    <n v="46.94"/>
    <n v="1"/>
    <n v="0"/>
    <n v="19.2454"/>
  </r>
  <r>
    <n v="915"/>
    <s v="CA-2014-102519"/>
    <x v="3"/>
    <x v="344"/>
    <d v="2014-11-30T00:00:00"/>
    <s v="First Class"/>
    <s v="BM-11650"/>
    <s v="Brian Moss"/>
    <x v="1"/>
    <s v="United States"/>
    <s v="Milwaukee"/>
    <x v="6"/>
    <n v="53209"/>
    <x v="2"/>
    <s v="TEC-AC-10001772"/>
    <x v="2"/>
    <s v="Accessories"/>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s v="Tables"/>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s v="Chairs"/>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s v="Binders"/>
    <s v="Avery Premier Heavy-Duty Binder with Round Locking Rings"/>
    <n v="8.5679999999999978"/>
    <n v="3"/>
    <n v="0.8"/>
    <n v="-14.5656"/>
  </r>
  <r>
    <n v="919"/>
    <s v="CA-2013-165218"/>
    <x v="0"/>
    <x v="346"/>
    <d v="2013-03-12T00:00:00"/>
    <s v="Standard Class"/>
    <s v="RW-19630"/>
    <s v="Rob Williams"/>
    <x v="1"/>
    <s v="United States"/>
    <s v="Dallas"/>
    <x v="5"/>
    <n v="75220"/>
    <x v="2"/>
    <s v="OFF-EN-10000056"/>
    <x v="1"/>
    <s v="Envelopes"/>
    <s v="Cameo Buff Policy Envelopes"/>
    <n v="149.352"/>
    <n v="3"/>
    <n v="0.2"/>
    <n v="50.40629999999998"/>
  </r>
  <r>
    <n v="920"/>
    <s v="CA-2013-165218"/>
    <x v="0"/>
    <x v="346"/>
    <d v="2013-03-12T00:00:00"/>
    <s v="Standard Class"/>
    <s v="RW-19630"/>
    <s v="Rob Williams"/>
    <x v="1"/>
    <s v="United States"/>
    <s v="Dallas"/>
    <x v="5"/>
    <n v="75220"/>
    <x v="2"/>
    <s v="OFF-ST-10001558"/>
    <x v="1"/>
    <s v="Storage"/>
    <s v="Acco Perma 4000 Stacking Storage Drawers"/>
    <n v="12.991999999999999"/>
    <n v="1"/>
    <n v="0.2"/>
    <n v="-0.81199999999999983"/>
  </r>
  <r>
    <n v="921"/>
    <s v="CA-2011-138296"/>
    <x v="2"/>
    <x v="29"/>
    <d v="2011-12-12T00:00:00"/>
    <s v="Standard Class"/>
    <s v="RC-19825"/>
    <s v="Roy Collins"/>
    <x v="0"/>
    <s v="United States"/>
    <s v="Alexandria"/>
    <x v="17"/>
    <n v="22304"/>
    <x v="0"/>
    <s v="OFF-ST-10002444"/>
    <x v="1"/>
    <s v="Storage"/>
    <s v="Recycled Eldon Regeneration Jumbo File"/>
    <n v="24.56"/>
    <n v="2"/>
    <n v="0"/>
    <n v="6.8767999999999994"/>
  </r>
  <r>
    <n v="922"/>
    <s v="CA-2012-111164"/>
    <x v="1"/>
    <x v="347"/>
    <d v="2012-04-15T00:00:00"/>
    <s v="Standard Class"/>
    <s v="SE-20110"/>
    <s v="Sanjit Engle"/>
    <x v="0"/>
    <s v="United States"/>
    <s v="New York City"/>
    <x v="15"/>
    <n v="10009"/>
    <x v="3"/>
    <s v="TEC-AC-10002473"/>
    <x v="2"/>
    <s v="Accessories"/>
    <s v="Maxell 4.7GB DVD-R"/>
    <n v="85.14"/>
    <n v="3"/>
    <n v="0"/>
    <n v="34.907399999999996"/>
  </r>
  <r>
    <n v="923"/>
    <s v="CA-2012-111164"/>
    <x v="1"/>
    <x v="347"/>
    <d v="2012-04-15T00:00:00"/>
    <s v="Standard Class"/>
    <s v="SE-20110"/>
    <s v="Sanjit Engle"/>
    <x v="0"/>
    <s v="United States"/>
    <s v="New York City"/>
    <x v="15"/>
    <n v="10009"/>
    <x v="3"/>
    <s v="TEC-PH-10004531"/>
    <x v="2"/>
    <s v="Phones"/>
    <s v="OtterBox Commuter Series Case - iPhone 5 &amp; 5s"/>
    <n v="21.99"/>
    <n v="1"/>
    <n v="0"/>
    <n v="10.555199999999999"/>
  </r>
  <r>
    <n v="924"/>
    <s v="CA-2012-111164"/>
    <x v="1"/>
    <x v="347"/>
    <d v="2012-04-15T00:00:00"/>
    <s v="Standard Class"/>
    <s v="SE-20110"/>
    <s v="Sanjit Engle"/>
    <x v="0"/>
    <s v="United States"/>
    <s v="New York City"/>
    <x v="15"/>
    <n v="10009"/>
    <x v="3"/>
    <s v="OFF-AP-10004487"/>
    <x v="1"/>
    <s v="Appliances"/>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s v="Binders"/>
    <s v="GBC DocuBind 300 Electric Binding Machine"/>
    <n v="841.5680000000001"/>
    <n v="2"/>
    <n v="0.2"/>
    <n v="294.54879999999991"/>
  </r>
  <r>
    <n v="926"/>
    <s v="CA-2011-132962"/>
    <x v="2"/>
    <x v="103"/>
    <d v="2011-09-16T00:00:00"/>
    <s v="First Class"/>
    <s v="JM-15535"/>
    <s v="Jessica Myrick"/>
    <x v="0"/>
    <s v="United States"/>
    <s v="Philadelphia"/>
    <x v="9"/>
    <n v="19143"/>
    <x v="3"/>
    <s v="OFF-PA-10003543"/>
    <x v="1"/>
    <s v="Paper"/>
    <s v="Xerox 1985"/>
    <n v="15.552000000000003"/>
    <n v="3"/>
    <n v="0.2"/>
    <n v="5.4432"/>
  </r>
  <r>
    <n v="927"/>
    <s v="CA-2011-132962"/>
    <x v="2"/>
    <x v="103"/>
    <d v="2011-09-16T00:00:00"/>
    <s v="First Class"/>
    <s v="JM-15535"/>
    <s v="Jessica Myrick"/>
    <x v="0"/>
    <s v="United States"/>
    <s v="Philadelphia"/>
    <x v="9"/>
    <n v="19143"/>
    <x v="3"/>
    <s v="TEC-AC-10004353"/>
    <x v="2"/>
    <s v="Accessories"/>
    <s v="Hypercom P1300 Pinpad"/>
    <n v="252.00000000000003"/>
    <n v="5"/>
    <n v="0.2"/>
    <n v="53.550000000000004"/>
  </r>
  <r>
    <n v="928"/>
    <s v="CA-2012-115091"/>
    <x v="1"/>
    <x v="348"/>
    <d v="2012-10-09T00:00:00"/>
    <s v="Standard Class"/>
    <s v="JJ-15760"/>
    <s v="Joel Jenkins"/>
    <x v="2"/>
    <s v="United States"/>
    <s v="Springfield"/>
    <x v="17"/>
    <n v="22153"/>
    <x v="0"/>
    <s v="OFF-AR-10000658"/>
    <x v="1"/>
    <s v="Art"/>
    <s v="Newell 324"/>
    <n v="46.2"/>
    <n v="4"/>
    <n v="0"/>
    <n v="12.936"/>
  </r>
  <r>
    <n v="929"/>
    <s v="CA-2012-115091"/>
    <x v="1"/>
    <x v="348"/>
    <d v="2012-10-09T00:00:00"/>
    <s v="Standard Class"/>
    <s v="JJ-15760"/>
    <s v="Joel Jenkins"/>
    <x v="2"/>
    <s v="United States"/>
    <s v="Springfield"/>
    <x v="17"/>
    <n v="22153"/>
    <x v="0"/>
    <s v="OFF-AP-10000696"/>
    <x v="1"/>
    <s v="Appliances"/>
    <s v="Holmes Odor Grabber"/>
    <n v="28.84"/>
    <n v="2"/>
    <n v="0"/>
    <n v="9.517199999999999"/>
  </r>
  <r>
    <n v="930"/>
    <s v="CA-2014-144932"/>
    <x v="3"/>
    <x v="349"/>
    <d v="2014-04-18T00:00:00"/>
    <s v="First Class"/>
    <s v="AB-10165"/>
    <s v="Alan Barnes"/>
    <x v="0"/>
    <s v="United States"/>
    <s v="Toledo"/>
    <x v="24"/>
    <n v="43615"/>
    <x v="3"/>
    <s v="OFF-AR-10003560"/>
    <x v="1"/>
    <s v="Art"/>
    <s v="Zebra Zazzle Fluorescent Highlighters"/>
    <n v="14.592000000000002"/>
    <n v="3"/>
    <n v="0.2"/>
    <n v="2.5535999999999985"/>
  </r>
  <r>
    <n v="931"/>
    <s v="CA-2014-144932"/>
    <x v="3"/>
    <x v="349"/>
    <d v="2014-04-18T00:00:00"/>
    <s v="First Class"/>
    <s v="AB-10165"/>
    <s v="Alan Barnes"/>
    <x v="0"/>
    <s v="United States"/>
    <s v="Toledo"/>
    <x v="24"/>
    <n v="43615"/>
    <x v="3"/>
    <s v="OFF-AR-10001468"/>
    <x v="1"/>
    <s v="Art"/>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s v="Paper"/>
    <s v="Xerox 196"/>
    <n v="13.872000000000002"/>
    <n v="3"/>
    <n v="0.2"/>
    <n v="5.0286000000000008"/>
  </r>
  <r>
    <n v="933"/>
    <s v="CA-2014-114216"/>
    <x v="3"/>
    <x v="264"/>
    <d v="2014-09-07T00:00:00"/>
    <s v="Standard Class"/>
    <s v="RK-19300"/>
    <s v="Ralph Kennedy"/>
    <x v="0"/>
    <s v="United States"/>
    <s v="Philadelphia"/>
    <x v="9"/>
    <n v="19140"/>
    <x v="3"/>
    <s v="OFF-PA-10002195"/>
    <x v="1"/>
    <s v="Paper"/>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s v="Paper"/>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s v="Binders"/>
    <s v="JM Magazine Binder"/>
    <n v="29.718000000000007"/>
    <n v="6"/>
    <n v="0.7"/>
    <n v="-21.793199999999992"/>
  </r>
  <r>
    <n v="936"/>
    <s v="CA-2013-140081"/>
    <x v="0"/>
    <x v="23"/>
    <d v="2013-06-25T00:00:00"/>
    <s v="Standard Class"/>
    <s v="CG-12040"/>
    <s v="Catherine Glotzbach"/>
    <x v="2"/>
    <s v="United States"/>
    <s v="Philadelphia"/>
    <x v="9"/>
    <n v="19120"/>
    <x v="3"/>
    <s v="OFF-PA-10001870"/>
    <x v="1"/>
    <s v="Paper"/>
    <s v="Xerox 202"/>
    <n v="15.552000000000003"/>
    <n v="3"/>
    <n v="0.2"/>
    <n v="5.4432"/>
  </r>
  <r>
    <n v="937"/>
    <s v="CA-2013-140081"/>
    <x v="0"/>
    <x v="23"/>
    <d v="2013-06-25T00:00:00"/>
    <s v="Standard Class"/>
    <s v="CG-12040"/>
    <s v="Catherine Glotzbach"/>
    <x v="2"/>
    <s v="United States"/>
    <s v="Philadelphia"/>
    <x v="9"/>
    <n v="19120"/>
    <x v="3"/>
    <s v="OFF-AP-10001058"/>
    <x v="1"/>
    <s v="Appliances"/>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s v="Accessories"/>
    <s v="NETGEAR AC1750 Dual Band Gigabit Smart WiFi Router"/>
    <n v="159.99"/>
    <n v="1"/>
    <n v="0"/>
    <n v="54.396599999999992"/>
  </r>
  <r>
    <n v="939"/>
    <s v="CA-2012-148250"/>
    <x v="1"/>
    <x v="350"/>
    <d v="2012-12-17T00:00:00"/>
    <s v="Standard Class"/>
    <s v="RP-19270"/>
    <s v="Rachel Payne"/>
    <x v="1"/>
    <s v="United States"/>
    <s v="Riverside"/>
    <x v="1"/>
    <n v="92503"/>
    <x v="1"/>
    <s v="OFF-PA-10000289"/>
    <x v="1"/>
    <s v="Paper"/>
    <s v="Xerox 213"/>
    <n v="12.96"/>
    <n v="2"/>
    <n v="0"/>
    <n v="6.2208000000000006"/>
  </r>
  <r>
    <n v="940"/>
    <s v="CA-2012-148250"/>
    <x v="1"/>
    <x v="350"/>
    <d v="2012-12-17T00:00:00"/>
    <s v="Standard Class"/>
    <s v="RP-19270"/>
    <s v="Rachel Payne"/>
    <x v="1"/>
    <s v="United States"/>
    <s v="Riverside"/>
    <x v="1"/>
    <n v="92503"/>
    <x v="1"/>
    <s v="OFF-AP-10003040"/>
    <x v="1"/>
    <s v="Appliances"/>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s v="Paper"/>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s v="Binders"/>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s v="Tables"/>
    <s v="Bretford CR4500 Series Slim Rectangular Table"/>
    <n v="1114.2719999999999"/>
    <n v="4"/>
    <n v="0.2"/>
    <n v="41.785200000000032"/>
  </r>
  <r>
    <n v="944"/>
    <s v="CA-2012-120880"/>
    <x v="1"/>
    <x v="352"/>
    <d v="2012-06-03T00:00:00"/>
    <s v="Standard Class"/>
    <s v="JL-15850"/>
    <s v="John Lucas"/>
    <x v="0"/>
    <s v="United States"/>
    <s v="Seattle"/>
    <x v="4"/>
    <n v="98105"/>
    <x v="1"/>
    <s v="OFF-PA-10004101"/>
    <x v="1"/>
    <s v="Paper"/>
    <s v="Xerox 1894"/>
    <n v="32.400000000000006"/>
    <n v="5"/>
    <n v="0"/>
    <n v="15.552000000000001"/>
  </r>
  <r>
    <n v="945"/>
    <s v="CA-2012-120880"/>
    <x v="1"/>
    <x v="352"/>
    <d v="2012-06-03T00:00:00"/>
    <s v="Standard Class"/>
    <s v="JL-15850"/>
    <s v="John Lucas"/>
    <x v="0"/>
    <s v="United States"/>
    <s v="Seattle"/>
    <x v="4"/>
    <n v="98105"/>
    <x v="1"/>
    <s v="OFF-ST-10001496"/>
    <x v="1"/>
    <s v="Storage"/>
    <s v="Standard Rollaway File with Lock"/>
    <n v="540.56999999999994"/>
    <n v="3"/>
    <n v="0"/>
    <n v="140.54820000000001"/>
  </r>
  <r>
    <n v="946"/>
    <s v="CA-2012-120880"/>
    <x v="1"/>
    <x v="352"/>
    <d v="2012-06-03T00:00:00"/>
    <s v="Standard Class"/>
    <s v="JL-15850"/>
    <s v="John Lucas"/>
    <x v="0"/>
    <s v="United States"/>
    <s v="Seattle"/>
    <x v="4"/>
    <n v="98105"/>
    <x v="1"/>
    <s v="OFF-BI-10002931"/>
    <x v="1"/>
    <s v="Binders"/>
    <s v="Avery Trapezoid Extra Heavy Duty 4&quot; Binders"/>
    <n v="167.76"/>
    <n v="5"/>
    <n v="0.2"/>
    <n v="62.91"/>
  </r>
  <r>
    <n v="947"/>
    <s v="US-2012-140200"/>
    <x v="1"/>
    <x v="353"/>
    <d v="2012-07-28T00:00:00"/>
    <s v="First Class"/>
    <s v="CA-12775"/>
    <s v="Cynthia Arntzen"/>
    <x v="0"/>
    <s v="United States"/>
    <s v="Mesa"/>
    <x v="16"/>
    <n v="85204"/>
    <x v="1"/>
    <s v="FUR-TA-10002356"/>
    <x v="0"/>
    <s v="Tables"/>
    <s v="Bevis Boat-Shaped Conference Table"/>
    <n v="393.16500000000002"/>
    <n v="3"/>
    <n v="0.5"/>
    <n v="-204.44580000000005"/>
  </r>
  <r>
    <n v="948"/>
    <s v="US-2014-110576"/>
    <x v="3"/>
    <x v="354"/>
    <d v="2014-12-03T00:00:00"/>
    <s v="Standard Class"/>
    <s v="RB-19795"/>
    <s v="Ross Baird"/>
    <x v="2"/>
    <s v="United States"/>
    <s v="Philadelphia"/>
    <x v="9"/>
    <n v="19120"/>
    <x v="3"/>
    <s v="FUR-FU-10003601"/>
    <x v="0"/>
    <s v="Furnishings"/>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s v="Furnishings"/>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s v="Tables"/>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s v="Paper"/>
    <s v="Xerox 210"/>
    <n v="15.552000000000003"/>
    <n v="3"/>
    <n v="0.2"/>
    <n v="5.4432"/>
  </r>
  <r>
    <n v="952"/>
    <s v="US-2014-110576"/>
    <x v="3"/>
    <x v="354"/>
    <d v="2014-12-03T00:00:00"/>
    <s v="Standard Class"/>
    <s v="RB-19795"/>
    <s v="Ross Baird"/>
    <x v="2"/>
    <s v="United States"/>
    <s v="Philadelphia"/>
    <x v="9"/>
    <n v="19120"/>
    <x v="3"/>
    <s v="OFF-PA-10002479"/>
    <x v="1"/>
    <s v="Paper"/>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s v="Furnishings"/>
    <s v="Staples"/>
    <n v="25.472000000000001"/>
    <n v="4"/>
    <n v="0.2"/>
    <n v="7.6416000000000022"/>
  </r>
  <r>
    <n v="954"/>
    <s v="CA-2014-136539"/>
    <x v="3"/>
    <x v="116"/>
    <d v="2015-01-02T00:00:00"/>
    <s v="Standard Class"/>
    <s v="GH-14665"/>
    <s v="Greg Hansen"/>
    <x v="0"/>
    <s v="United States"/>
    <s v="Round Rock"/>
    <x v="5"/>
    <n v="78664"/>
    <x v="2"/>
    <s v="OFF-AR-10001958"/>
    <x v="1"/>
    <s v="Art"/>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s v="Bookcases"/>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s v="Storage"/>
    <s v="Home/Office Personal File Carts"/>
    <n v="173.79999999999998"/>
    <n v="5"/>
    <n v="0"/>
    <n v="43.449999999999989"/>
  </r>
  <r>
    <n v="957"/>
    <s v="CA-2014-102414"/>
    <x v="3"/>
    <x v="356"/>
    <d v="2014-05-19T00:00:00"/>
    <s v="Second Class"/>
    <s v="JA-15970"/>
    <s v="Joseph Airdo"/>
    <x v="0"/>
    <s v="United States"/>
    <s v="Phoenix"/>
    <x v="16"/>
    <n v="85023"/>
    <x v="1"/>
    <s v="TEC-PH-10002923"/>
    <x v="2"/>
    <s v="Phones"/>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s v="Binders"/>
    <s v="Avery Durable Slant Ring Binders"/>
    <n v="4.7520000000000007"/>
    <n v="2"/>
    <n v="0.7"/>
    <n v="-3.1679999999999993"/>
  </r>
  <r>
    <n v="959"/>
    <s v="CA-2014-102414"/>
    <x v="3"/>
    <x v="356"/>
    <d v="2014-05-19T00:00:00"/>
    <s v="Second Class"/>
    <s v="JA-15970"/>
    <s v="Joseph Airdo"/>
    <x v="0"/>
    <s v="United States"/>
    <s v="Phoenix"/>
    <x v="16"/>
    <n v="85023"/>
    <x v="1"/>
    <s v="OFF-PA-10002333"/>
    <x v="1"/>
    <s v="Paper"/>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s v="Furnishings"/>
    <s v="Luxo Professional Combination Clamp-On Lamps"/>
    <n v="204.6"/>
    <n v="2"/>
    <n v="0"/>
    <n v="53.195999999999998"/>
  </r>
  <r>
    <n v="961"/>
    <s v="CA-2014-152142"/>
    <x v="3"/>
    <x v="237"/>
    <d v="2014-11-20T00:00:00"/>
    <s v="Standard Class"/>
    <s v="LW-16990"/>
    <s v="Lindsay Williams"/>
    <x v="1"/>
    <s v="United States"/>
    <s v="San Francisco"/>
    <x v="1"/>
    <n v="94110"/>
    <x v="1"/>
    <s v="FUR-CH-10002965"/>
    <x v="0"/>
    <s v="Chairs"/>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s v="Binders"/>
    <s v="Zipper Ring Binder Pockets"/>
    <n v="6.24"/>
    <n v="2"/>
    <n v="0"/>
    <n v="3.0575999999999999"/>
  </r>
  <r>
    <n v="963"/>
    <s v="CA-2013-120859"/>
    <x v="0"/>
    <x v="142"/>
    <d v="2013-09-05T00:00:00"/>
    <s v="First Class"/>
    <s v="CV-12805"/>
    <s v="Cynthia Voltz"/>
    <x v="1"/>
    <s v="United States"/>
    <s v="San Francisco"/>
    <x v="1"/>
    <n v="94110"/>
    <x v="1"/>
    <s v="OFF-EN-10001335"/>
    <x v="1"/>
    <s v="Envelopes"/>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s v="Labels"/>
    <s v="Avery File Folder Labels"/>
    <n v="4.6079999999999997"/>
    <n v="2"/>
    <n v="0.2"/>
    <n v="1.6704000000000001"/>
  </r>
  <r>
    <n v="965"/>
    <s v="CA-2014-135279"/>
    <x v="3"/>
    <x v="359"/>
    <d v="2014-04-12T00:00:00"/>
    <s v="First Class"/>
    <s v="BS-11800"/>
    <s v="Bryan Spruell"/>
    <x v="2"/>
    <s v="United States"/>
    <s v="New York City"/>
    <x v="15"/>
    <n v="10011"/>
    <x v="3"/>
    <s v="OFF-LA-10004055"/>
    <x v="1"/>
    <s v="Labels"/>
    <s v="Color-Coded Legal Exhibit Labels"/>
    <n v="9.82"/>
    <n v="2"/>
    <n v="0"/>
    <n v="4.8117999999999999"/>
  </r>
  <r>
    <n v="966"/>
    <s v="CA-2014-135279"/>
    <x v="3"/>
    <x v="359"/>
    <d v="2014-04-12T00:00:00"/>
    <s v="First Class"/>
    <s v="BS-11800"/>
    <s v="Bryan Spruell"/>
    <x v="2"/>
    <s v="United States"/>
    <s v="New York City"/>
    <x v="15"/>
    <n v="10011"/>
    <x v="3"/>
    <s v="OFF-AR-10004344"/>
    <x v="1"/>
    <s v="Art"/>
    <s v="Bulldog Vacuum Base Pencil Sharpener"/>
    <n v="35.97"/>
    <n v="3"/>
    <n v="0"/>
    <n v="9.7118999999999982"/>
  </r>
  <r>
    <n v="967"/>
    <s v="CA-2014-135279"/>
    <x v="3"/>
    <x v="359"/>
    <d v="2014-04-12T00:00:00"/>
    <s v="First Class"/>
    <s v="BS-11800"/>
    <s v="Bryan Spruell"/>
    <x v="2"/>
    <s v="United States"/>
    <s v="New York City"/>
    <x v="15"/>
    <n v="10011"/>
    <x v="3"/>
    <s v="OFF-PA-10004621"/>
    <x v="1"/>
    <s v="Paper"/>
    <s v="Xerox 212"/>
    <n v="12.96"/>
    <n v="2"/>
    <n v="0"/>
    <n v="6.2208000000000006"/>
  </r>
  <r>
    <n v="968"/>
    <s v="CA-2014-135279"/>
    <x v="3"/>
    <x v="359"/>
    <d v="2014-04-12T00:00:00"/>
    <s v="First Class"/>
    <s v="BS-11800"/>
    <s v="Bryan Spruell"/>
    <x v="2"/>
    <s v="United States"/>
    <s v="New York City"/>
    <x v="15"/>
    <n v="10011"/>
    <x v="3"/>
    <s v="OFF-PA-10001281"/>
    <x v="1"/>
    <s v="Paper"/>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s v="Labels"/>
    <s v="Avery File Folder Labels"/>
    <n v="8.64"/>
    <n v="3"/>
    <n v="0"/>
    <n v="4.2336"/>
  </r>
  <r>
    <n v="970"/>
    <s v="CA-2014-135279"/>
    <x v="3"/>
    <x v="359"/>
    <d v="2014-04-12T00:00:00"/>
    <s v="First Class"/>
    <s v="BS-11800"/>
    <s v="Bryan Spruell"/>
    <x v="2"/>
    <s v="United States"/>
    <s v="New York City"/>
    <x v="15"/>
    <n v="10011"/>
    <x v="3"/>
    <s v="OFF-ST-10001097"/>
    <x v="1"/>
    <s v="Storage"/>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s v="Furnishings"/>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s v="Phones"/>
    <s v="AT&amp;T 841000 Phone"/>
    <n v="124.19999999999999"/>
    <n v="3"/>
    <n v="0.4"/>
    <n v="-31.050000000000011"/>
  </r>
  <r>
    <n v="973"/>
    <s v="CA-2011-115791"/>
    <x v="2"/>
    <x v="360"/>
    <d v="2011-01-19T00:00:00"/>
    <s v="Second Class"/>
    <s v="DL-13315"/>
    <s v="Delfina Latchford"/>
    <x v="0"/>
    <s v="United States"/>
    <s v="Philadelphia"/>
    <x v="9"/>
    <n v="19134"/>
    <x v="3"/>
    <s v="OFF-BI-10001575"/>
    <x v="1"/>
    <s v="Binders"/>
    <s v="GBC Linen Binding Covers"/>
    <n v="18.588000000000005"/>
    <n v="2"/>
    <n v="0.7"/>
    <n v="-13.6312"/>
  </r>
  <r>
    <n v="974"/>
    <s v="CA-2011-115791"/>
    <x v="2"/>
    <x v="360"/>
    <d v="2011-01-19T00:00:00"/>
    <s v="Second Class"/>
    <s v="DL-13315"/>
    <s v="Delfina Latchford"/>
    <x v="0"/>
    <s v="United States"/>
    <s v="Philadelphia"/>
    <x v="9"/>
    <n v="19134"/>
    <x v="3"/>
    <s v="OFF-LA-10001074"/>
    <x v="1"/>
    <s v="Labels"/>
    <s v="Round Specialty Laser Printer Labels"/>
    <n v="30.072000000000003"/>
    <n v="3"/>
    <n v="0.2"/>
    <n v="10.149299999999997"/>
  </r>
  <r>
    <n v="975"/>
    <s v="US-2014-103247"/>
    <x v="3"/>
    <x v="361"/>
    <d v="2014-10-09T00:00:00"/>
    <s v="Second Class"/>
    <s v="PO-19195"/>
    <s v="Phillina Ober"/>
    <x v="2"/>
    <s v="United States"/>
    <s v="New York City"/>
    <x v="15"/>
    <n v="10011"/>
    <x v="3"/>
    <s v="TEC-PH-10003555"/>
    <x v="2"/>
    <s v="Phones"/>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s v="Binders"/>
    <s v="Tuf-Vin Binders"/>
    <n v="75.792000000000002"/>
    <n v="3"/>
    <n v="0.2"/>
    <n v="25.579799999999992"/>
  </r>
  <r>
    <n v="977"/>
    <s v="US-2014-100209"/>
    <x v="3"/>
    <x v="362"/>
    <d v="2014-07-16T00:00:00"/>
    <s v="Standard Class"/>
    <s v="TD-20995"/>
    <s v="Tamara Dahlen"/>
    <x v="0"/>
    <s v="United States"/>
    <s v="Portland"/>
    <x v="21"/>
    <n v="97206"/>
    <x v="1"/>
    <s v="OFF-BI-10002012"/>
    <x v="1"/>
    <s v="Binders"/>
    <s v="Wilson Jones Easy Flow II Sheet Lifters"/>
    <n v="1.0800000000000003"/>
    <n v="2"/>
    <n v="0.7"/>
    <n v="-0.79200000000000004"/>
  </r>
  <r>
    <n v="978"/>
    <s v="CA-2014-159366"/>
    <x v="3"/>
    <x v="363"/>
    <d v="2014-01-11T00:00:00"/>
    <s v="First Class"/>
    <s v="BW-11110"/>
    <s v="Bart Watters"/>
    <x v="1"/>
    <s v="United States"/>
    <s v="Detroit"/>
    <x v="12"/>
    <n v="48205"/>
    <x v="2"/>
    <s v="TEC-MA-10000822"/>
    <x v="2"/>
    <s v="Machines"/>
    <s v="Lexmark MX611dhe Monochrome Laser Printer"/>
    <n v="3059.982"/>
    <n v="2"/>
    <n v="0.1"/>
    <n v="679.99599999999964"/>
  </r>
  <r>
    <n v="979"/>
    <s v="CA-2013-145499"/>
    <x v="0"/>
    <x v="198"/>
    <d v="2013-06-01T00:00:00"/>
    <s v="First Class"/>
    <s v="RW-19690"/>
    <s v="Robert Waldorf"/>
    <x v="0"/>
    <s v="United States"/>
    <s v="Wilmington"/>
    <x v="3"/>
    <n v="28403"/>
    <x v="0"/>
    <s v="OFF-BI-10000848"/>
    <x v="1"/>
    <s v="Binders"/>
    <s v="Angle-D Ring Binders"/>
    <n v="3.2820000000000005"/>
    <n v="2"/>
    <n v="0.7"/>
    <n v="-2.6256000000000004"/>
  </r>
  <r>
    <n v="980"/>
    <s v="CA-2012-157035"/>
    <x v="1"/>
    <x v="364"/>
    <d v="2012-12-12T00:00:00"/>
    <s v="First Class"/>
    <s v="KB-16600"/>
    <s v="Ken Brennan"/>
    <x v="1"/>
    <s v="United States"/>
    <s v="Columbus"/>
    <x v="14"/>
    <n v="47201"/>
    <x v="2"/>
    <s v="OFF-PA-10004156"/>
    <x v="1"/>
    <s v="Paper"/>
    <s v="Xerox 188"/>
    <n v="34.019999999999996"/>
    <n v="3"/>
    <n v="0"/>
    <n v="16.669799999999999"/>
  </r>
  <r>
    <n v="981"/>
    <s v="CA-2013-144939"/>
    <x v="0"/>
    <x v="339"/>
    <d v="2013-10-09T00:00:00"/>
    <s v="Standard Class"/>
    <s v="EB-13870"/>
    <s v="Emily Burns"/>
    <x v="0"/>
    <s v="United States"/>
    <s v="New York City"/>
    <x v="15"/>
    <n v="10035"/>
    <x v="3"/>
    <s v="FUR-CH-10003199"/>
    <x v="0"/>
    <s v="Chairs"/>
    <s v="Office Star - Contemporary Task Swivel Chair"/>
    <n v="599.29200000000003"/>
    <n v="6"/>
    <n v="0.1"/>
    <n v="93.223199999999977"/>
  </r>
  <r>
    <n v="982"/>
    <s v="CA-2011-163419"/>
    <x v="2"/>
    <x v="7"/>
    <d v="2011-11-14T00:00:00"/>
    <s v="Second Class"/>
    <s v="TZ-21580"/>
    <s v="Tracy Zic"/>
    <x v="0"/>
    <s v="United States"/>
    <s v="Louisville"/>
    <x v="22"/>
    <n v="80027"/>
    <x v="1"/>
    <s v="OFF-AR-10000034"/>
    <x v="1"/>
    <s v="Art"/>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s v="Phones"/>
    <s v="Samsung Galaxy S III - 16GB - pebble blue (T-Mobile)"/>
    <n v="559.98400000000004"/>
    <n v="2"/>
    <n v="0.2"/>
    <n v="55.998400000000032"/>
  </r>
  <r>
    <n v="984"/>
    <s v="CA-2011-163419"/>
    <x v="2"/>
    <x v="7"/>
    <d v="2011-11-14T00:00:00"/>
    <s v="Second Class"/>
    <s v="TZ-21580"/>
    <s v="Tracy Zic"/>
    <x v="0"/>
    <s v="United States"/>
    <s v="Louisville"/>
    <x v="22"/>
    <n v="80027"/>
    <x v="1"/>
    <s v="FUR-CH-10000665"/>
    <x v="0"/>
    <s v="Chairs"/>
    <s v="Global Airflow Leather Mesh Back Chair, Black"/>
    <n v="603.91999999999996"/>
    <n v="5"/>
    <n v="0.2"/>
    <n v="75.489999999999924"/>
  </r>
  <r>
    <n v="985"/>
    <s v="CA-2014-100314"/>
    <x v="3"/>
    <x v="365"/>
    <d v="2014-10-06T00:00:00"/>
    <s v="Standard Class"/>
    <s v="AS-10630"/>
    <s v="Ann Steele"/>
    <x v="2"/>
    <s v="United States"/>
    <s v="Pasadena"/>
    <x v="5"/>
    <n v="77506"/>
    <x v="2"/>
    <s v="OFF-LA-10001569"/>
    <x v="1"/>
    <s v="Labels"/>
    <s v="Avery 499"/>
    <n v="7.9680000000000009"/>
    <n v="2"/>
    <n v="0.2"/>
    <n v="2.5895999999999999"/>
  </r>
  <r>
    <n v="986"/>
    <s v="CA-2014-100314"/>
    <x v="3"/>
    <x v="365"/>
    <d v="2014-10-06T00:00:00"/>
    <s v="Standard Class"/>
    <s v="AS-10630"/>
    <s v="Ann Steele"/>
    <x v="2"/>
    <s v="United States"/>
    <s v="Pasadena"/>
    <x v="5"/>
    <n v="77506"/>
    <x v="2"/>
    <s v="OFF-EN-10000461"/>
    <x v="1"/>
    <s v="Envelopes"/>
    <s v="#10- 4 1/8&quot; x 9 1/2&quot; Recycled Envelopes"/>
    <n v="27.968000000000004"/>
    <n v="4"/>
    <n v="0.2"/>
    <n v="9.4391999999999996"/>
  </r>
  <r>
    <n v="987"/>
    <s v="CA-2014-100314"/>
    <x v="3"/>
    <x v="365"/>
    <d v="2014-10-06T00:00:00"/>
    <s v="Standard Class"/>
    <s v="AS-10630"/>
    <s v="Ann Steele"/>
    <x v="2"/>
    <s v="United States"/>
    <s v="Pasadena"/>
    <x v="5"/>
    <n v="77506"/>
    <x v="2"/>
    <s v="TEC-MA-10003066"/>
    <x v="2"/>
    <s v="Machines"/>
    <s v="Wasp CCD Handheld Bar Code Reader"/>
    <n v="336.51"/>
    <n v="3"/>
    <n v="0.4"/>
    <n v="44.867999999999967"/>
  </r>
  <r>
    <n v="988"/>
    <s v="CA-2012-146829"/>
    <x v="1"/>
    <x v="366"/>
    <d v="2012-03-10T00:00:00"/>
    <s v="Same Day"/>
    <s v="TS-21340"/>
    <s v="Toby Swindell"/>
    <x v="0"/>
    <s v="United States"/>
    <s v="Houston"/>
    <x v="5"/>
    <n v="77041"/>
    <x v="2"/>
    <s v="OFF-BI-10004022"/>
    <x v="1"/>
    <s v="Binders"/>
    <s v="Acco Suede Grain Vinyl Round Ring Binder"/>
    <n v="1.1119999999999997"/>
    <n v="2"/>
    <n v="0.8"/>
    <n v="-1.8904000000000001"/>
  </r>
  <r>
    <n v="989"/>
    <s v="CA-2014-167899"/>
    <x v="3"/>
    <x v="367"/>
    <d v="2014-05-27T00:00:00"/>
    <s v="Standard Class"/>
    <s v="JG-15805"/>
    <s v="John Grady"/>
    <x v="1"/>
    <s v="United States"/>
    <s v="Auburn"/>
    <x v="15"/>
    <n v="13021"/>
    <x v="3"/>
    <s v="FUR-FU-10004071"/>
    <x v="0"/>
    <s v="Furnishings"/>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s v="Art"/>
    <s v="Bulldog Table or Wall-Mount Pencil Sharpener"/>
    <n v="17.97"/>
    <n v="3"/>
    <n v="0"/>
    <n v="5.2112999999999996"/>
  </r>
  <r>
    <n v="991"/>
    <s v="CA-2012-153549"/>
    <x v="1"/>
    <x v="368"/>
    <d v="2012-03-31T00:00:00"/>
    <s v="Second Class"/>
    <s v="SL-20155"/>
    <s v="Sara Luxemburg"/>
    <x v="2"/>
    <s v="United States"/>
    <s v="Jacksonville"/>
    <x v="2"/>
    <n v="32216"/>
    <x v="0"/>
    <s v="FUR-CH-10004086"/>
    <x v="0"/>
    <s v="Chairs"/>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s v="Binders"/>
    <s v="Cardinal EasyOpen D-Ring Binders"/>
    <n v="14.624000000000002"/>
    <n v="2"/>
    <n v="0.2"/>
    <n v="5.484"/>
  </r>
  <r>
    <n v="993"/>
    <s v="CA-2013-105585"/>
    <x v="0"/>
    <x v="370"/>
    <d v="2013-08-28T00:00:00"/>
    <s v="First Class"/>
    <s v="RF-19735"/>
    <s v="Roland Fjeld"/>
    <x v="0"/>
    <s v="United States"/>
    <s v="San Jose"/>
    <x v="1"/>
    <n v="95123"/>
    <x v="1"/>
    <s v="OFF-FA-10002983"/>
    <x v="1"/>
    <s v="Fasteners"/>
    <s v="Advantus SlideClip Paper Clips"/>
    <n v="10.23"/>
    <n v="3"/>
    <n v="0"/>
    <n v="4.9104000000000001"/>
  </r>
  <r>
    <n v="994"/>
    <s v="CA-2013-105585"/>
    <x v="0"/>
    <x v="370"/>
    <d v="2013-08-28T00:00:00"/>
    <s v="First Class"/>
    <s v="RF-19735"/>
    <s v="Roland Fjeld"/>
    <x v="0"/>
    <s v="United States"/>
    <s v="San Jose"/>
    <x v="1"/>
    <n v="95123"/>
    <x v="1"/>
    <s v="OFF-PA-10003625"/>
    <x v="1"/>
    <s v="Paper"/>
    <s v="Xerox 1979"/>
    <n v="154.9"/>
    <n v="5"/>
    <n v="0"/>
    <n v="69.704999999999998"/>
  </r>
  <r>
    <n v="995"/>
    <s v="CA-2011-117639"/>
    <x v="2"/>
    <x v="371"/>
    <d v="2011-05-25T00:00:00"/>
    <s v="Standard Class"/>
    <s v="MW-18235"/>
    <s v="Mitch Willingham"/>
    <x v="1"/>
    <s v="United States"/>
    <s v="Virginia Beach"/>
    <x v="17"/>
    <n v="23464"/>
    <x v="0"/>
    <s v="OFF-BI-10003925"/>
    <x v="1"/>
    <s v="Binders"/>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s v="Phones"/>
    <s v="Plantronics Voyager Pro Legend"/>
    <n v="617.97"/>
    <n v="3"/>
    <n v="0"/>
    <n v="173.0316"/>
  </r>
  <r>
    <n v="997"/>
    <s v="CA-2012-162537"/>
    <x v="1"/>
    <x v="372"/>
    <d v="2012-11-03T00:00:00"/>
    <s v="Standard Class"/>
    <s v="RD-19585"/>
    <s v="Rob Dowd"/>
    <x v="0"/>
    <s v="United States"/>
    <s v="Henderson"/>
    <x v="0"/>
    <n v="42420"/>
    <x v="0"/>
    <s v="OFF-EN-10003862"/>
    <x v="1"/>
    <s v="Envelopes"/>
    <s v="Laser &amp; Ink Jet Business Envelopes"/>
    <n v="10.67"/>
    <n v="1"/>
    <n v="0"/>
    <n v="4.9081999999999999"/>
  </r>
  <r>
    <n v="998"/>
    <s v="CA-2012-162537"/>
    <x v="1"/>
    <x v="372"/>
    <d v="2012-11-03T00:00:00"/>
    <s v="Standard Class"/>
    <s v="RD-19585"/>
    <s v="Rob Dowd"/>
    <x v="0"/>
    <s v="United States"/>
    <s v="Henderson"/>
    <x v="0"/>
    <n v="42420"/>
    <x v="0"/>
    <s v="OFF-ST-10004258"/>
    <x v="1"/>
    <s v="Storage"/>
    <s v="Portable Personal File Box"/>
    <n v="36.630000000000003"/>
    <n v="3"/>
    <n v="0"/>
    <n v="9.8901000000000039"/>
  </r>
  <r>
    <n v="999"/>
    <s v="CA-2012-162537"/>
    <x v="1"/>
    <x v="372"/>
    <d v="2012-11-03T00:00:00"/>
    <s v="Standard Class"/>
    <s v="RD-19585"/>
    <s v="Rob Dowd"/>
    <x v="0"/>
    <s v="United States"/>
    <s v="Henderson"/>
    <x v="0"/>
    <n v="42420"/>
    <x v="0"/>
    <s v="FUR-FU-10002885"/>
    <x v="0"/>
    <s v="Furnishings"/>
    <s v="Magna Visual Magnetic Picture Hangers"/>
    <n v="24.1"/>
    <n v="5"/>
    <n v="0"/>
    <n v="9.1580000000000013"/>
  </r>
  <r>
    <n v="1000"/>
    <s v="CA-2012-162537"/>
    <x v="1"/>
    <x v="372"/>
    <d v="2012-11-03T00:00:00"/>
    <s v="Standard Class"/>
    <s v="RD-19585"/>
    <s v="Rob Dowd"/>
    <x v="0"/>
    <s v="United States"/>
    <s v="Henderson"/>
    <x v="0"/>
    <n v="42420"/>
    <x v="0"/>
    <s v="FUR-FU-10001918"/>
    <x v="0"/>
    <s v="Furnishings"/>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s v="Art"/>
    <s v="Boston 16801 Nautilus Battery Pencil Sharpener"/>
    <n v="44.02"/>
    <n v="2"/>
    <n v="0"/>
    <n v="11.4452"/>
  </r>
  <r>
    <n v="1002"/>
    <s v="CA-2012-124891"/>
    <x v="1"/>
    <x v="374"/>
    <d v="2012-07-31T00:00:00"/>
    <s v="Same Day"/>
    <s v="RH-19495"/>
    <s v="Rick Hansen"/>
    <x v="0"/>
    <s v="United States"/>
    <s v="New York City"/>
    <x v="15"/>
    <n v="10024"/>
    <x v="3"/>
    <s v="TEC-AC-10003033"/>
    <x v="2"/>
    <s v="Accessories"/>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s v="Tables"/>
    <s v="Bevis Round Bullnose 29&quot; High Table Top"/>
    <n v="1090.7819999999999"/>
    <n v="7"/>
    <n v="0.4"/>
    <n v="-290.87520000000001"/>
  </r>
  <r>
    <n v="1004"/>
    <s v="CA-2012-124891"/>
    <x v="1"/>
    <x v="374"/>
    <d v="2012-07-31T00:00:00"/>
    <s v="Same Day"/>
    <s v="RH-19495"/>
    <s v="Rick Hansen"/>
    <x v="0"/>
    <s v="United States"/>
    <s v="New York City"/>
    <x v="15"/>
    <n v="10024"/>
    <x v="3"/>
    <s v="OFF-PA-10004621"/>
    <x v="1"/>
    <s v="Paper"/>
    <s v="Xerox 212"/>
    <n v="19.440000000000001"/>
    <n v="3"/>
    <n v="0"/>
    <n v="9.3312000000000008"/>
  </r>
  <r>
    <n v="1005"/>
    <s v="CA-2012-126445"/>
    <x v="1"/>
    <x v="375"/>
    <d v="2012-08-31T00:00:00"/>
    <s v="Standard Class"/>
    <s v="RA-19945"/>
    <s v="Ryan Akin"/>
    <x v="0"/>
    <s v="United States"/>
    <s v="Murrieta"/>
    <x v="1"/>
    <n v="92563"/>
    <x v="1"/>
    <s v="OFF-ST-10000046"/>
    <x v="1"/>
    <s v="Storage"/>
    <s v="Fellowes Super Stor/Drawer Files"/>
    <n v="484.65000000000003"/>
    <n v="3"/>
    <n v="0"/>
    <n v="92.083500000000015"/>
  </r>
  <r>
    <n v="1006"/>
    <s v="CA-2012-111199"/>
    <x v="1"/>
    <x v="50"/>
    <d v="2012-11-17T00:00:00"/>
    <s v="Standard Class"/>
    <s v="JK-15730"/>
    <s v="Joe Kamberova"/>
    <x v="0"/>
    <s v="United States"/>
    <s v="Jacksonville"/>
    <x v="3"/>
    <n v="28540"/>
    <x v="0"/>
    <s v="OFF-PA-10001790"/>
    <x v="1"/>
    <s v="Paper"/>
    <s v="Xerox 1910"/>
    <n v="115.29600000000001"/>
    <n v="3"/>
    <n v="0.2"/>
    <n v="40.353599999999986"/>
  </r>
  <r>
    <n v="1007"/>
    <s v="CA-2012-105312"/>
    <x v="1"/>
    <x v="376"/>
    <d v="2012-11-09T00:00:00"/>
    <s v="First Class"/>
    <s v="MT-17815"/>
    <s v="Meg Tillman"/>
    <x v="0"/>
    <s v="United States"/>
    <s v="Scottsdale"/>
    <x v="16"/>
    <n v="85254"/>
    <x v="1"/>
    <s v="OFF-EN-10002600"/>
    <x v="1"/>
    <s v="Envelopes"/>
    <s v="Redi-Strip #10 Envelopes, 4 1/8 x 9 1/2"/>
    <n v="7.080000000000001"/>
    <n v="3"/>
    <n v="0.2"/>
    <n v="2.4779999999999989"/>
  </r>
  <r>
    <n v="1008"/>
    <s v="CA-2012-105312"/>
    <x v="1"/>
    <x v="376"/>
    <d v="2012-11-09T00:00:00"/>
    <s v="First Class"/>
    <s v="MT-17815"/>
    <s v="Meg Tillman"/>
    <x v="0"/>
    <s v="United States"/>
    <s v="Scottsdale"/>
    <x v="16"/>
    <n v="85254"/>
    <x v="1"/>
    <s v="OFF-BI-10002049"/>
    <x v="1"/>
    <s v="Binders"/>
    <s v="UniKeep View Case Binders"/>
    <n v="4.4009999999999998"/>
    <n v="3"/>
    <n v="0.7"/>
    <n v="-3.5207999999999995"/>
  </r>
  <r>
    <n v="1009"/>
    <s v="US-2014-106705"/>
    <x v="3"/>
    <x v="377"/>
    <d v="2015-01-02T00:00:00"/>
    <s v="Standard Class"/>
    <s v="PO-18850"/>
    <s v="Patrick O'Brill"/>
    <x v="0"/>
    <s v="United States"/>
    <s v="Burlington"/>
    <x v="23"/>
    <n v="52601"/>
    <x v="2"/>
    <s v="OFF-PA-10001509"/>
    <x v="1"/>
    <s v="Paper"/>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s v="Phones"/>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s v="Furnishings"/>
    <s v="Eldon Delta Triangular Chair Mat, 52&quot; x 58&quot;, Clear"/>
    <n v="151.72"/>
    <n v="4"/>
    <n v="0"/>
    <n v="27.309599999999989"/>
  </r>
  <r>
    <n v="1012"/>
    <s v="CA-2014-118437"/>
    <x v="3"/>
    <x v="46"/>
    <d v="2014-06-22T00:00:00"/>
    <s v="Second Class"/>
    <s v="PF-19165"/>
    <s v="Philip Fox"/>
    <x v="0"/>
    <s v="United States"/>
    <s v="Olympia"/>
    <x v="4"/>
    <n v="98502"/>
    <x v="1"/>
    <s v="FUR-FU-10004848"/>
    <x v="0"/>
    <s v="Furnishings"/>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s v="Storage"/>
    <s v="Project Tote Personal File"/>
    <n v="14.03"/>
    <n v="1"/>
    <n v="0"/>
    <n v="4.068699999999998"/>
  </r>
  <r>
    <n v="1014"/>
    <s v="US-2012-126214"/>
    <x v="1"/>
    <x v="379"/>
    <d v="2012-12-24T00:00:00"/>
    <s v="Second Class"/>
    <s v="JS-15880"/>
    <s v="John Stevenson"/>
    <x v="0"/>
    <s v="United States"/>
    <s v="Seattle"/>
    <x v="4"/>
    <n v="98103"/>
    <x v="1"/>
    <s v="FUR-TA-10003748"/>
    <x v="0"/>
    <s v="Tables"/>
    <s v="Bevis 36 x 72 Conference Tables"/>
    <n v="1618.37"/>
    <n v="13"/>
    <n v="0"/>
    <n v="356.04139999999995"/>
  </r>
  <r>
    <n v="1015"/>
    <s v="US-2012-126214"/>
    <x v="1"/>
    <x v="379"/>
    <d v="2012-12-24T00:00:00"/>
    <s v="Second Class"/>
    <s v="JS-15880"/>
    <s v="John Stevenson"/>
    <x v="0"/>
    <s v="United States"/>
    <s v="Seattle"/>
    <x v="4"/>
    <n v="98103"/>
    <x v="1"/>
    <s v="TEC-AC-10003198"/>
    <x v="2"/>
    <s v="Accessories"/>
    <s v="Enermax Acrylux Wireless Keyboard"/>
    <n v="99.6"/>
    <n v="1"/>
    <n v="0"/>
    <n v="36.851999999999997"/>
  </r>
  <r>
    <n v="1016"/>
    <s v="CA-2012-133025"/>
    <x v="1"/>
    <x v="14"/>
    <d v="2012-09-19T00:00:00"/>
    <s v="Second Class"/>
    <s v="MO-17800"/>
    <s v="Meg O'Connel"/>
    <x v="2"/>
    <s v="United States"/>
    <s v="Los Angeles"/>
    <x v="1"/>
    <n v="90036"/>
    <x v="1"/>
    <s v="OFF-PA-10004100"/>
    <x v="1"/>
    <s v="Paper"/>
    <s v="Xerox 216"/>
    <n v="32.400000000000006"/>
    <n v="5"/>
    <n v="0"/>
    <n v="15.552000000000001"/>
  </r>
  <r>
    <n v="1017"/>
    <s v="CA-2012-108665"/>
    <x v="1"/>
    <x v="380"/>
    <d v="2012-07-10T00:00:00"/>
    <s v="Standard Class"/>
    <s v="KM-16225"/>
    <s v="Kalyca Meade"/>
    <x v="1"/>
    <s v="United States"/>
    <s v="New York City"/>
    <x v="15"/>
    <n v="10011"/>
    <x v="3"/>
    <s v="FUR-FU-10002191"/>
    <x v="0"/>
    <s v="Furnishings"/>
    <s v="G.E. Halogen Desk Lamp Bulbs"/>
    <n v="13.96"/>
    <n v="2"/>
    <n v="0"/>
    <n v="6.7008000000000001"/>
  </r>
  <r>
    <n v="1018"/>
    <s v="CA-2012-108665"/>
    <x v="1"/>
    <x v="380"/>
    <d v="2012-07-10T00:00:00"/>
    <s v="Standard Class"/>
    <s v="KM-16225"/>
    <s v="Kalyca Meade"/>
    <x v="1"/>
    <s v="United States"/>
    <s v="New York City"/>
    <x v="15"/>
    <n v="10011"/>
    <x v="3"/>
    <s v="FUR-FU-10000965"/>
    <x v="0"/>
    <s v="Furnishings"/>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s v="Phones"/>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s v="Storage"/>
    <s v="Iceberg Mobile Mega Data/Printer Cart "/>
    <n v="601.65"/>
    <n v="5"/>
    <n v="0"/>
    <n v="156.42899999999997"/>
  </r>
  <r>
    <n v="1021"/>
    <s v="CA-2012-124450"/>
    <x v="1"/>
    <x v="381"/>
    <d v="2012-05-03T00:00:00"/>
    <s v="Standard Class"/>
    <s v="GT-14710"/>
    <s v="Greg Tran"/>
    <x v="0"/>
    <s v="United States"/>
    <s v="Washington"/>
    <x v="40"/>
    <n v="20016"/>
    <x v="3"/>
    <s v="OFF-AR-10001166"/>
    <x v="1"/>
    <s v="Art"/>
    <s v="Staples"/>
    <n v="22.740000000000002"/>
    <n v="3"/>
    <n v="0"/>
    <n v="8.8686000000000007"/>
  </r>
  <r>
    <n v="1022"/>
    <s v="CA-2012-124450"/>
    <x v="1"/>
    <x v="381"/>
    <d v="2012-05-03T00:00:00"/>
    <s v="Standard Class"/>
    <s v="GT-14710"/>
    <s v="Greg Tran"/>
    <x v="0"/>
    <s v="United States"/>
    <s v="Washington"/>
    <x v="40"/>
    <n v="20016"/>
    <x v="3"/>
    <s v="FUR-CH-10000309"/>
    <x v="0"/>
    <s v="Chairs"/>
    <s v="Global Comet Stacking Arm Chair"/>
    <n v="1267.53"/>
    <n v="3"/>
    <n v="0"/>
    <n v="316.88249999999999"/>
  </r>
  <r>
    <n v="1023"/>
    <s v="CA-2012-124450"/>
    <x v="1"/>
    <x v="381"/>
    <d v="2012-05-03T00:00:00"/>
    <s v="Standard Class"/>
    <s v="GT-14710"/>
    <s v="Greg Tran"/>
    <x v="0"/>
    <s v="United States"/>
    <s v="Washington"/>
    <x v="40"/>
    <n v="20016"/>
    <x v="3"/>
    <s v="TEC-MA-10004212"/>
    <x v="2"/>
    <s v="Machines"/>
    <s v="Cisco SPA525G2 5-Line IP Phone"/>
    <n v="1379.92"/>
    <n v="8"/>
    <n v="0"/>
    <n v="648.56240000000003"/>
  </r>
  <r>
    <n v="1024"/>
    <s v="CA-2012-167269"/>
    <x v="1"/>
    <x v="382"/>
    <d v="2012-06-20T00:00:00"/>
    <s v="Standard Class"/>
    <s v="PB-19150"/>
    <s v="Philip Brown"/>
    <x v="0"/>
    <s v="United States"/>
    <s v="Philadelphia"/>
    <x v="9"/>
    <n v="19134"/>
    <x v="3"/>
    <s v="OFF-EN-10003072"/>
    <x v="1"/>
    <s v="Envelopes"/>
    <s v="Peel &amp; Seel Envelopes"/>
    <n v="6.2080000000000002"/>
    <n v="2"/>
    <n v="0.2"/>
    <n v="2.1728000000000001"/>
  </r>
  <r>
    <n v="1025"/>
    <s v="CA-2014-106964"/>
    <x v="3"/>
    <x v="94"/>
    <d v="2014-12-21T00:00:00"/>
    <s v="First Class"/>
    <s v="HR-14770"/>
    <s v="Hallie Redmond"/>
    <x v="2"/>
    <s v="United States"/>
    <s v="Los Angeles"/>
    <x v="1"/>
    <n v="90045"/>
    <x v="1"/>
    <s v="OFF-BI-10000320"/>
    <x v="1"/>
    <s v="Binders"/>
    <s v="GBC Plastic Binding Combs"/>
    <n v="11.808"/>
    <n v="2"/>
    <n v="0.2"/>
    <n v="4.2804000000000002"/>
  </r>
  <r>
    <n v="1026"/>
    <s v="CA-2013-126529"/>
    <x v="0"/>
    <x v="383"/>
    <d v="2013-01-13T00:00:00"/>
    <s v="Second Class"/>
    <s v="DE-13255"/>
    <s v="Deanra Eno"/>
    <x v="2"/>
    <s v="United States"/>
    <s v="Springfield"/>
    <x v="24"/>
    <n v="45503"/>
    <x v="3"/>
    <s v="OFF-PA-10001166"/>
    <x v="1"/>
    <s v="Paper"/>
    <s v="Xerox 2"/>
    <n v="15.552000000000003"/>
    <n v="3"/>
    <n v="0.2"/>
    <n v="5.4432"/>
  </r>
  <r>
    <n v="1027"/>
    <s v="CA-2013-126529"/>
    <x v="0"/>
    <x v="383"/>
    <d v="2013-01-13T00:00:00"/>
    <s v="Second Class"/>
    <s v="DE-13255"/>
    <s v="Deanra Eno"/>
    <x v="2"/>
    <s v="United States"/>
    <s v="Springfield"/>
    <x v="24"/>
    <n v="45503"/>
    <x v="3"/>
    <s v="OFF-PA-10003656"/>
    <x v="1"/>
    <s v="Paper"/>
    <s v="Xerox 1935"/>
    <n v="63.311999999999998"/>
    <n v="3"/>
    <n v="0.2"/>
    <n v="20.576399999999996"/>
  </r>
  <r>
    <n v="1028"/>
    <s v="CA-2013-126529"/>
    <x v="0"/>
    <x v="383"/>
    <d v="2013-01-13T00:00:00"/>
    <s v="Second Class"/>
    <s v="DE-13255"/>
    <s v="Deanra Eno"/>
    <x v="2"/>
    <s v="United States"/>
    <s v="Springfield"/>
    <x v="24"/>
    <n v="45503"/>
    <x v="3"/>
    <s v="TEC-PH-10000148"/>
    <x v="2"/>
    <s v="Phones"/>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s v="Paper"/>
    <s v="Staples"/>
    <n v="177.2"/>
    <n v="5"/>
    <n v="0"/>
    <n v="83.283999999999992"/>
  </r>
  <r>
    <n v="1030"/>
    <s v="CA-2011-163552"/>
    <x v="2"/>
    <x v="384"/>
    <d v="2011-07-15T00:00:00"/>
    <s v="Standard Class"/>
    <s v="LA-16780"/>
    <s v="Laura Armstrong"/>
    <x v="1"/>
    <s v="United States"/>
    <s v="Hackensack"/>
    <x v="30"/>
    <n v="7601"/>
    <x v="3"/>
    <s v="TEC-PH-10003885"/>
    <x v="2"/>
    <s v="Phones"/>
    <s v="Cisco SPA508G"/>
    <n v="197.96999999999997"/>
    <n v="3"/>
    <n v="0"/>
    <n v="57.41129999999999"/>
  </r>
  <r>
    <n v="1031"/>
    <s v="CA-2011-163552"/>
    <x v="2"/>
    <x v="384"/>
    <d v="2011-07-15T00:00:00"/>
    <s v="Standard Class"/>
    <s v="LA-16780"/>
    <s v="Laura Armstrong"/>
    <x v="1"/>
    <s v="United States"/>
    <s v="Hackensack"/>
    <x v="30"/>
    <n v="7601"/>
    <x v="3"/>
    <s v="FUR-CH-10003379"/>
    <x v="0"/>
    <s v="Chairs"/>
    <s v="Global Commerce Series High-Back Swivel/Tilt Chairs"/>
    <n v="854.94"/>
    <n v="3"/>
    <n v="0"/>
    <n v="213.73500000000001"/>
  </r>
  <r>
    <n v="1032"/>
    <s v="CA-2011-163552"/>
    <x v="2"/>
    <x v="384"/>
    <d v="2011-07-15T00:00:00"/>
    <s v="Standard Class"/>
    <s v="LA-16780"/>
    <s v="Laura Armstrong"/>
    <x v="1"/>
    <s v="United States"/>
    <s v="Hackensack"/>
    <x v="30"/>
    <n v="7601"/>
    <x v="3"/>
    <s v="FUR-FU-10000629"/>
    <x v="0"/>
    <s v="Furnishings"/>
    <s v="9-3/4 Diameter Round Wall Clock"/>
    <n v="124.10999999999999"/>
    <n v="9"/>
    <n v="0"/>
    <n v="52.126200000000004"/>
  </r>
  <r>
    <n v="1033"/>
    <s v="CA-2011-163552"/>
    <x v="2"/>
    <x v="384"/>
    <d v="2011-07-15T00:00:00"/>
    <s v="Standard Class"/>
    <s v="LA-16780"/>
    <s v="Laura Armstrong"/>
    <x v="1"/>
    <s v="United States"/>
    <s v="Hackensack"/>
    <x v="30"/>
    <n v="7601"/>
    <x v="3"/>
    <s v="OFF-LA-10001175"/>
    <x v="1"/>
    <s v="Labels"/>
    <s v="Avery 514"/>
    <n v="14.399999999999999"/>
    <n v="5"/>
    <n v="0"/>
    <n v="7.056"/>
  </r>
  <r>
    <n v="1034"/>
    <s v="CA-2013-109820"/>
    <x v="0"/>
    <x v="73"/>
    <d v="2013-11-23T00:00:00"/>
    <s v="First Class"/>
    <s v="AG-10390"/>
    <s v="Allen Goldenen"/>
    <x v="0"/>
    <s v="United States"/>
    <s v="Cincinnati"/>
    <x v="24"/>
    <n v="45231"/>
    <x v="3"/>
    <s v="OFF-PA-10000955"/>
    <x v="1"/>
    <s v="Paper"/>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s v="Binders"/>
    <s v="Acco 3-Hole Punch"/>
    <n v="2.6280000000000001"/>
    <n v="2"/>
    <n v="0.7"/>
    <n v="-1.9272"/>
  </r>
  <r>
    <n v="1036"/>
    <s v="CA-2013-109820"/>
    <x v="0"/>
    <x v="73"/>
    <d v="2013-11-23T00:00:00"/>
    <s v="First Class"/>
    <s v="AG-10390"/>
    <s v="Allen Goldenen"/>
    <x v="0"/>
    <s v="United States"/>
    <s v="Cincinnati"/>
    <x v="24"/>
    <n v="45231"/>
    <x v="3"/>
    <s v="OFF-BI-10000474"/>
    <x v="1"/>
    <s v="Binders"/>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s v="Furnishings"/>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s v="Binders"/>
    <s v="Aluminum Screw Posts"/>
    <n v="36.624000000000002"/>
    <n v="3"/>
    <n v="0.2"/>
    <n v="13.734"/>
  </r>
  <r>
    <n v="1039"/>
    <s v="CA-2014-121818"/>
    <x v="3"/>
    <x v="225"/>
    <d v="2014-11-22T00:00:00"/>
    <s v="First Class"/>
    <s v="JH-15430"/>
    <s v="Jennifer Halladay"/>
    <x v="0"/>
    <s v="United States"/>
    <s v="Burlington"/>
    <x v="3"/>
    <n v="27217"/>
    <x v="0"/>
    <s v="OFF-AR-10000203"/>
    <x v="1"/>
    <s v="Art"/>
    <s v="Newell 336"/>
    <n v="23.968000000000004"/>
    <n v="7"/>
    <n v="0.2"/>
    <n v="2.696399999999997"/>
  </r>
  <r>
    <n v="1040"/>
    <s v="CA-2014-121818"/>
    <x v="3"/>
    <x v="225"/>
    <d v="2014-11-22T00:00:00"/>
    <s v="First Class"/>
    <s v="JH-15430"/>
    <s v="Jennifer Halladay"/>
    <x v="0"/>
    <s v="United States"/>
    <s v="Burlington"/>
    <x v="3"/>
    <n v="27217"/>
    <x v="0"/>
    <s v="OFF-AR-10004790"/>
    <x v="1"/>
    <s v="Art"/>
    <s v="Staples"/>
    <n v="28.728000000000002"/>
    <n v="3"/>
    <n v="0.2"/>
    <n v="1.7954999999999988"/>
  </r>
  <r>
    <n v="1041"/>
    <s v="CA-2013-127670"/>
    <x v="0"/>
    <x v="231"/>
    <d v="2013-03-25T00:00:00"/>
    <s v="Standard Class"/>
    <s v="RD-19660"/>
    <s v="Robert Dilbeck"/>
    <x v="2"/>
    <s v="United States"/>
    <s v="Saint Peters"/>
    <x v="25"/>
    <n v="63376"/>
    <x v="2"/>
    <s v="FUR-TA-10001095"/>
    <x v="0"/>
    <s v="Tables"/>
    <s v="Chromcraft Round Conference Tables"/>
    <n v="697.16"/>
    <n v="4"/>
    <n v="0"/>
    <n v="146.40359999999998"/>
  </r>
  <r>
    <n v="1042"/>
    <s v="CA-2013-102981"/>
    <x v="0"/>
    <x v="47"/>
    <d v="2013-09-10T00:00:00"/>
    <s v="Second Class"/>
    <s v="MO-17500"/>
    <s v="Mary O'Rourke"/>
    <x v="0"/>
    <s v="United States"/>
    <s v="New York City"/>
    <x v="15"/>
    <n v="10035"/>
    <x v="3"/>
    <s v="TEC-AC-10004761"/>
    <x v="2"/>
    <s v="Accessories"/>
    <s v="Maxell 4.7GB DVD+RW 3/Pack"/>
    <n v="31.86"/>
    <n v="2"/>
    <n v="0"/>
    <n v="11.151"/>
  </r>
  <r>
    <n v="1043"/>
    <s v="CA-2013-102981"/>
    <x v="0"/>
    <x v="47"/>
    <d v="2013-09-10T00:00:00"/>
    <s v="Second Class"/>
    <s v="MO-17500"/>
    <s v="Mary O'Rourke"/>
    <x v="0"/>
    <s v="United States"/>
    <s v="New York City"/>
    <x v="15"/>
    <n v="10035"/>
    <x v="3"/>
    <s v="FUR-BO-10001811"/>
    <x v="0"/>
    <s v="Bookcases"/>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s v="Art"/>
    <s v="Quartet Alpha White Chalk, 12/Pack"/>
    <n v="8.84"/>
    <n v="5"/>
    <n v="0.2"/>
    <n v="2.9835000000000003"/>
  </r>
  <r>
    <n v="1045"/>
    <s v="CA-2014-115651"/>
    <x v="3"/>
    <x v="362"/>
    <d v="2014-07-13T00:00:00"/>
    <s v="First Class"/>
    <s v="NS-18640"/>
    <s v="Noel Staavos"/>
    <x v="1"/>
    <s v="United States"/>
    <s v="Chicago"/>
    <x v="10"/>
    <n v="60610"/>
    <x v="2"/>
    <s v="OFF-AP-10000055"/>
    <x v="1"/>
    <s v="Appliances"/>
    <s v="Belkin F9S820V06 8 Outlet Surge"/>
    <n v="58.463999999999977"/>
    <n v="9"/>
    <n v="0.8"/>
    <n v="-146.16000000000003"/>
  </r>
  <r>
    <n v="1046"/>
    <s v="CA-2014-152702"/>
    <x v="3"/>
    <x v="386"/>
    <d v="2014-10-17T00:00:00"/>
    <s v="Standard Class"/>
    <s v="SN-20710"/>
    <s v="Steve Nguyen"/>
    <x v="2"/>
    <s v="United States"/>
    <s v="Rockford"/>
    <x v="10"/>
    <n v="61107"/>
    <x v="2"/>
    <s v="FUR-CH-10002304"/>
    <x v="0"/>
    <s v="Chairs"/>
    <s v="Global Stack Chair without Arms, Black"/>
    <n v="254.60399999999998"/>
    <n v="14"/>
    <n v="0.3"/>
    <n v="-18.185999999999993"/>
  </r>
  <r>
    <n v="1047"/>
    <s v="CA-2013-169103"/>
    <x v="0"/>
    <x v="387"/>
    <d v="2013-03-14T00:00:00"/>
    <s v="Standard Class"/>
    <s v="ZC-21910"/>
    <s v="Zuschuss Carroll"/>
    <x v="0"/>
    <s v="United States"/>
    <s v="Miami"/>
    <x v="2"/>
    <n v="33142"/>
    <x v="0"/>
    <s v="TEC-PH-10001530"/>
    <x v="2"/>
    <s v="Phones"/>
    <s v="Cisco Unified IP Phone 7945G VoIP phone"/>
    <n v="1363.96"/>
    <n v="5"/>
    <n v="0.2"/>
    <n v="85.247500000000002"/>
  </r>
  <r>
    <n v="1048"/>
    <s v="CA-2013-169103"/>
    <x v="0"/>
    <x v="387"/>
    <d v="2013-03-14T00:00:00"/>
    <s v="Standard Class"/>
    <s v="ZC-21910"/>
    <s v="Zuschuss Carroll"/>
    <x v="0"/>
    <s v="United States"/>
    <s v="Miami"/>
    <x v="2"/>
    <n v="33142"/>
    <x v="0"/>
    <s v="FUR-FU-10004006"/>
    <x v="0"/>
    <s v="Furnishings"/>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s v="Phones"/>
    <s v="Plantronics HL10 Handset Lifter"/>
    <n v="1113.5039999999999"/>
    <n v="12"/>
    <n v="0.2"/>
    <n v="125.2691999999999"/>
  </r>
  <r>
    <n v="1050"/>
    <s v="CA-2011-139192"/>
    <x v="2"/>
    <x v="279"/>
    <d v="2011-06-01T00:00:00"/>
    <s v="Second Class"/>
    <s v="LC-16885"/>
    <s v="Lena Creighton"/>
    <x v="0"/>
    <s v="United States"/>
    <s v="San Francisco"/>
    <x v="1"/>
    <n v="94109"/>
    <x v="1"/>
    <s v="TEC-AC-10001606"/>
    <x v="2"/>
    <s v="Accessories"/>
    <s v="Logitech Wireless Performance Mouse MX for PC and Mac"/>
    <n v="99.99"/>
    <n v="1"/>
    <n v="0"/>
    <n v="37.996200000000002"/>
  </r>
  <r>
    <n v="1051"/>
    <s v="US-2012-153500"/>
    <x v="1"/>
    <x v="230"/>
    <d v="2012-07-05T00:00:00"/>
    <s v="First Class"/>
    <s v="DG-13300"/>
    <s v="Deirdre Greer"/>
    <x v="1"/>
    <s v="United States"/>
    <s v="Philadelphia"/>
    <x v="9"/>
    <n v="19134"/>
    <x v="3"/>
    <s v="FUR-FU-10000293"/>
    <x v="0"/>
    <s v="Furnishings"/>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s v="Paper"/>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s v="Furnishings"/>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s v="Art"/>
    <s v="DIXON Ticonderoga Erasable Checking Pencils"/>
    <n v="11.16"/>
    <n v="2"/>
    <n v="0"/>
    <n v="4.3524000000000003"/>
  </r>
  <r>
    <n v="1055"/>
    <s v="CA-2012-110667"/>
    <x v="1"/>
    <x v="388"/>
    <d v="2012-04-08T00:00:00"/>
    <s v="Standard Class"/>
    <s v="NF-18595"/>
    <s v="Nicole Fjeld"/>
    <x v="2"/>
    <s v="United States"/>
    <s v="New York City"/>
    <x v="15"/>
    <n v="10009"/>
    <x v="3"/>
    <s v="FUR-FU-10004622"/>
    <x v="0"/>
    <s v="Furnishings"/>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s v="Binders"/>
    <s v="GBC Prestige Therm-A-Bind Covers"/>
    <n v="82.344000000000008"/>
    <n v="3"/>
    <n v="0.2"/>
    <n v="27.791100000000004"/>
  </r>
  <r>
    <n v="1057"/>
    <s v="CA-2012-110667"/>
    <x v="1"/>
    <x v="388"/>
    <d v="2012-04-08T00:00:00"/>
    <s v="Standard Class"/>
    <s v="NF-18595"/>
    <s v="Nicole Fjeld"/>
    <x v="2"/>
    <s v="United States"/>
    <s v="New York City"/>
    <x v="15"/>
    <n v="10009"/>
    <x v="3"/>
    <s v="OFF-BI-10003529"/>
    <x v="1"/>
    <s v="Binders"/>
    <s v="Avery Round Ring Poly Binders"/>
    <n v="9.0879999999999992"/>
    <n v="4"/>
    <n v="0.2"/>
    <n v="3.2944"/>
  </r>
  <r>
    <n v="1058"/>
    <s v="CA-2014-167150"/>
    <x v="3"/>
    <x v="389"/>
    <d v="2014-12-18T00:00:00"/>
    <s v="Standard Class"/>
    <s v="BP-11185"/>
    <s v="Ben Peterman"/>
    <x v="1"/>
    <s v="United States"/>
    <s v="San Diego"/>
    <x v="1"/>
    <n v="92037"/>
    <x v="1"/>
    <s v="OFF-BI-10001097"/>
    <x v="1"/>
    <s v="Binders"/>
    <s v="Avery Hole Reinforcements"/>
    <n v="19.936000000000003"/>
    <n v="4"/>
    <n v="0.2"/>
    <n v="7.2267999999999999"/>
  </r>
  <r>
    <n v="1059"/>
    <s v="CA-2014-167150"/>
    <x v="3"/>
    <x v="389"/>
    <d v="2014-12-18T00:00:00"/>
    <s v="Standard Class"/>
    <s v="BP-11185"/>
    <s v="Ben Peterman"/>
    <x v="1"/>
    <s v="United States"/>
    <s v="San Diego"/>
    <x v="1"/>
    <n v="92037"/>
    <x v="1"/>
    <s v="OFF-BI-10001597"/>
    <x v="1"/>
    <s v="Binders"/>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s v="Fasteners"/>
    <s v="Stockwell Gold Paper Clips"/>
    <n v="4.4160000000000004"/>
    <n v="3"/>
    <n v="0.2"/>
    <n v="1.6008"/>
  </r>
  <r>
    <n v="1061"/>
    <s v="US-2012-125374"/>
    <x v="1"/>
    <x v="391"/>
    <d v="2012-03-29T00:00:00"/>
    <s v="Standard Class"/>
    <s v="JD-16060"/>
    <s v="Julia Dunbar"/>
    <x v="0"/>
    <s v="United States"/>
    <s v="Houston"/>
    <x v="5"/>
    <n v="77095"/>
    <x v="2"/>
    <s v="FUR-CH-10003396"/>
    <x v="0"/>
    <s v="Chairs"/>
    <s v="Global Deluxe Steno Chair"/>
    <n v="107.77200000000001"/>
    <n v="2"/>
    <n v="0.3"/>
    <n v="-29.252400000000009"/>
  </r>
  <r>
    <n v="1062"/>
    <s v="CA-2012-161263"/>
    <x v="1"/>
    <x v="392"/>
    <d v="2012-04-21T00:00:00"/>
    <s v="Standard Class"/>
    <s v="TS-21160"/>
    <s v="Theresa Swint"/>
    <x v="1"/>
    <s v="United States"/>
    <s v="Toledo"/>
    <x v="24"/>
    <n v="43615"/>
    <x v="3"/>
    <s v="OFF-AP-10002350"/>
    <x v="1"/>
    <s v="Appliances"/>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s v="Fasteners"/>
    <s v="Super Bands, 12/Pack"/>
    <n v="10.416000000000002"/>
    <n v="7"/>
    <n v="0.2"/>
    <n v="-2.2134"/>
  </r>
  <r>
    <n v="1064"/>
    <s v="CA-2012-161263"/>
    <x v="1"/>
    <x v="392"/>
    <d v="2012-04-21T00:00:00"/>
    <s v="Standard Class"/>
    <s v="TS-21160"/>
    <s v="Theresa Swint"/>
    <x v="1"/>
    <s v="United States"/>
    <s v="Toledo"/>
    <x v="24"/>
    <n v="43615"/>
    <x v="3"/>
    <s v="OFF-AR-10004757"/>
    <x v="1"/>
    <s v="Art"/>
    <s v="Crayola Colored Pencils"/>
    <n v="7.8719999999999999"/>
    <n v="3"/>
    <n v="0.2"/>
    <n v="1.2791999999999994"/>
  </r>
  <r>
    <n v="1065"/>
    <s v="CA-2012-161263"/>
    <x v="1"/>
    <x v="392"/>
    <d v="2012-04-21T00:00:00"/>
    <s v="Standard Class"/>
    <s v="TS-21160"/>
    <s v="Theresa Swint"/>
    <x v="1"/>
    <s v="United States"/>
    <s v="Toledo"/>
    <x v="24"/>
    <n v="43615"/>
    <x v="3"/>
    <s v="TEC-PH-10002115"/>
    <x v="2"/>
    <s v="Phones"/>
    <s v="Plantronics 81402"/>
    <n v="118.78199999999998"/>
    <n v="3"/>
    <n v="0.4"/>
    <n v="-27.715799999999994"/>
  </r>
  <r>
    <n v="1066"/>
    <s v="CA-2012-161263"/>
    <x v="1"/>
    <x v="392"/>
    <d v="2012-04-21T00:00:00"/>
    <s v="Standard Class"/>
    <s v="TS-21160"/>
    <s v="Theresa Swint"/>
    <x v="1"/>
    <s v="United States"/>
    <s v="Toledo"/>
    <x v="24"/>
    <n v="43615"/>
    <x v="3"/>
    <s v="OFF-FA-10003059"/>
    <x v="1"/>
    <s v="Fasteners"/>
    <s v="Assorted Color Push Pins"/>
    <n v="1.4480000000000002"/>
    <n v="1"/>
    <n v="0.2"/>
    <n v="0.2352999999999999"/>
  </r>
  <r>
    <n v="1067"/>
    <s v="CA-2012-161263"/>
    <x v="1"/>
    <x v="392"/>
    <d v="2012-04-21T00:00:00"/>
    <s v="Standard Class"/>
    <s v="TS-21160"/>
    <s v="Theresa Swint"/>
    <x v="1"/>
    <s v="United States"/>
    <s v="Toledo"/>
    <x v="24"/>
    <n v="43615"/>
    <x v="3"/>
    <s v="OFF-BI-10004330"/>
    <x v="1"/>
    <s v="Binders"/>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s v="Chairs"/>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s v="Supplies"/>
    <s v="Staples"/>
    <n v="1.7440000000000002"/>
    <n v="1"/>
    <n v="0.2"/>
    <n v="-0.34880000000000033"/>
  </r>
  <r>
    <n v="1070"/>
    <s v="US-2012-150161"/>
    <x v="1"/>
    <x v="395"/>
    <d v="2012-07-29T00:00:00"/>
    <s v="Standard Class"/>
    <s v="RB-19795"/>
    <s v="Ross Baird"/>
    <x v="2"/>
    <s v="United States"/>
    <s v="Philadelphia"/>
    <x v="9"/>
    <n v="19143"/>
    <x v="3"/>
    <s v="OFF-BI-10001524"/>
    <x v="1"/>
    <s v="Binders"/>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s v="Art"/>
    <s v="Newell 333"/>
    <n v="19.459999999999997"/>
    <n v="7"/>
    <n v="0"/>
    <n v="5.0595999999999997"/>
  </r>
  <r>
    <n v="1072"/>
    <s v="CA-2013-152814"/>
    <x v="0"/>
    <x v="236"/>
    <d v="2013-05-03T00:00:00"/>
    <s v="Standard Class"/>
    <s v="EH-14005"/>
    <s v="Erica Hernandez"/>
    <x v="2"/>
    <s v="United States"/>
    <s v="Denver"/>
    <x v="22"/>
    <n v="80219"/>
    <x v="1"/>
    <s v="OFF-PA-10001970"/>
    <x v="1"/>
    <s v="Paper"/>
    <s v="Xerox 1881"/>
    <n v="29.472000000000001"/>
    <n v="3"/>
    <n v="0.2"/>
    <n v="9.9467999999999979"/>
  </r>
  <r>
    <n v="1073"/>
    <s v="CA-2014-106943"/>
    <x v="3"/>
    <x v="237"/>
    <d v="2014-11-20T00:00:00"/>
    <s v="Standard Class"/>
    <s v="FO-14305"/>
    <s v="Frank Olsen"/>
    <x v="0"/>
    <s v="United States"/>
    <s v="New York City"/>
    <x v="15"/>
    <n v="10035"/>
    <x v="3"/>
    <s v="OFF-BI-10003669"/>
    <x v="1"/>
    <s v="Binders"/>
    <s v="3M Organizer Strips"/>
    <n v="8.64"/>
    <n v="2"/>
    <n v="0.2"/>
    <n v="3.024"/>
  </r>
  <r>
    <n v="1074"/>
    <s v="CA-2013-134348"/>
    <x v="0"/>
    <x v="396"/>
    <d v="2013-11-20T00:00:00"/>
    <s v="Standard Class"/>
    <s v="MS-17710"/>
    <s v="Maurice Satty"/>
    <x v="0"/>
    <s v="United States"/>
    <s v="Mesa"/>
    <x v="16"/>
    <n v="85204"/>
    <x v="1"/>
    <s v="OFF-BI-10003727"/>
    <x v="1"/>
    <s v="Binders"/>
    <s v="Avery Durable Slant Ring Binders With Label Holder"/>
    <n v="6.27"/>
    <n v="5"/>
    <n v="0.7"/>
    <n v="-4.5980000000000008"/>
  </r>
  <r>
    <n v="1075"/>
    <s v="CA-2013-134348"/>
    <x v="0"/>
    <x v="396"/>
    <d v="2013-11-20T00:00:00"/>
    <s v="Standard Class"/>
    <s v="MS-17710"/>
    <s v="Maurice Satty"/>
    <x v="0"/>
    <s v="United States"/>
    <s v="Mesa"/>
    <x v="16"/>
    <n v="85204"/>
    <x v="1"/>
    <s v="OFF-BI-10004967"/>
    <x v="1"/>
    <s v="Binders"/>
    <s v="Round Ring Binders"/>
    <n v="4.3680000000000003"/>
    <n v="7"/>
    <n v="0.7"/>
    <n v="-3.3487999999999998"/>
  </r>
  <r>
    <n v="1076"/>
    <s v="CA-2013-134348"/>
    <x v="0"/>
    <x v="396"/>
    <d v="2013-11-20T00:00:00"/>
    <s v="Standard Class"/>
    <s v="MS-17710"/>
    <s v="Maurice Satty"/>
    <x v="0"/>
    <s v="United States"/>
    <s v="Mesa"/>
    <x v="16"/>
    <n v="85204"/>
    <x v="1"/>
    <s v="TEC-AC-10003447"/>
    <x v="2"/>
    <s v="Accessories"/>
    <s v="Micropad Numeric Keypads"/>
    <n v="31.983999999999998"/>
    <n v="2"/>
    <n v="0.2"/>
    <n v="1.9989999999999979"/>
  </r>
  <r>
    <n v="1077"/>
    <s v="CA-2013-161781"/>
    <x v="0"/>
    <x v="321"/>
    <d v="2013-10-01T00:00:00"/>
    <s v="First Class"/>
    <s v="CC-12100"/>
    <s v="Chad Cunningham"/>
    <x v="2"/>
    <s v="United States"/>
    <s v="Columbus"/>
    <x v="14"/>
    <n v="47201"/>
    <x v="2"/>
    <s v="OFF-AR-10000255"/>
    <x v="1"/>
    <s v="Art"/>
    <s v="Newell 328"/>
    <n v="40.879999999999995"/>
    <n v="7"/>
    <n v="0"/>
    <n v="10.628799999999998"/>
  </r>
  <r>
    <n v="1078"/>
    <s v="CA-2014-132521"/>
    <x v="3"/>
    <x v="397"/>
    <d v="2014-09-26T00:00:00"/>
    <s v="Second Class"/>
    <s v="DW-13540"/>
    <s v="Don Weiss"/>
    <x v="0"/>
    <s v="United States"/>
    <s v="Seattle"/>
    <x v="4"/>
    <n v="98105"/>
    <x v="1"/>
    <s v="OFF-AP-10002191"/>
    <x v="1"/>
    <s v="Appliances"/>
    <s v="Belkin 8 Outlet SurgeMaster II Gold Surge Protector"/>
    <n v="119.96"/>
    <n v="2"/>
    <n v="0"/>
    <n v="33.588800000000006"/>
  </r>
  <r>
    <n v="1079"/>
    <s v="CA-2014-132521"/>
    <x v="3"/>
    <x v="397"/>
    <d v="2014-09-26T00:00:00"/>
    <s v="Second Class"/>
    <s v="DW-13540"/>
    <s v="Don Weiss"/>
    <x v="0"/>
    <s v="United States"/>
    <s v="Seattle"/>
    <x v="4"/>
    <n v="98105"/>
    <x v="1"/>
    <s v="OFF-ST-10001325"/>
    <x v="1"/>
    <s v="Storage"/>
    <s v="Sterilite Officeware Hinged File Box"/>
    <n v="31.44"/>
    <n v="3"/>
    <n v="0"/>
    <n v="8.4888000000000012"/>
  </r>
  <r>
    <n v="1080"/>
    <s v="CA-2014-132521"/>
    <x v="3"/>
    <x v="397"/>
    <d v="2014-09-26T00:00:00"/>
    <s v="Second Class"/>
    <s v="DW-13540"/>
    <s v="Don Weiss"/>
    <x v="0"/>
    <s v="United States"/>
    <s v="Seattle"/>
    <x v="4"/>
    <n v="98105"/>
    <x v="1"/>
    <s v="OFF-BI-10000404"/>
    <x v="1"/>
    <s v="Binders"/>
    <s v="Avery Printable Repositionable Plastic Tabs"/>
    <n v="6.88"/>
    <n v="1"/>
    <n v="0.2"/>
    <n v="2.3220000000000001"/>
  </r>
  <r>
    <n v="1081"/>
    <s v="CA-2012-110016"/>
    <x v="1"/>
    <x v="239"/>
    <d v="2012-12-04T00:00:00"/>
    <s v="Standard Class"/>
    <s v="BT-11395"/>
    <s v="Bill Tyler"/>
    <x v="1"/>
    <s v="United States"/>
    <s v="Detroit"/>
    <x v="12"/>
    <n v="48227"/>
    <x v="2"/>
    <s v="OFF-PA-10000349"/>
    <x v="1"/>
    <s v="Paper"/>
    <s v="Staples"/>
    <n v="19.920000000000002"/>
    <n v="4"/>
    <n v="0"/>
    <n v="9.3624000000000009"/>
  </r>
  <r>
    <n v="1082"/>
    <s v="CA-2012-110016"/>
    <x v="1"/>
    <x v="239"/>
    <d v="2012-12-04T00:00:00"/>
    <s v="Standard Class"/>
    <s v="BT-11395"/>
    <s v="Bill Tyler"/>
    <x v="1"/>
    <s v="United States"/>
    <s v="Detroit"/>
    <x v="12"/>
    <n v="48227"/>
    <x v="2"/>
    <s v="FUR-CH-10002880"/>
    <x v="0"/>
    <s v="Chairs"/>
    <s v="Global High-Back Leather Tilter, Burgundy"/>
    <n v="1106.9099999999999"/>
    <n v="9"/>
    <n v="0"/>
    <n v="121.76009999999994"/>
  </r>
  <r>
    <n v="1083"/>
    <s v="US-2013-143819"/>
    <x v="0"/>
    <x v="398"/>
    <d v="2013-03-06T00:00:00"/>
    <s v="Standard Class"/>
    <s v="KD-16270"/>
    <s v="Karen Daniels"/>
    <x v="0"/>
    <s v="United States"/>
    <s v="Yonkers"/>
    <x v="15"/>
    <n v="10701"/>
    <x v="3"/>
    <s v="FUR-TA-10001095"/>
    <x v="0"/>
    <s v="Tables"/>
    <s v="Chromcraft Round Conference Tables"/>
    <n v="836.59199999999998"/>
    <n v="8"/>
    <n v="0.4"/>
    <n v="-264.92079999999999"/>
  </r>
  <r>
    <n v="1084"/>
    <s v="US-2013-143819"/>
    <x v="0"/>
    <x v="398"/>
    <d v="2013-03-06T00:00:00"/>
    <s v="Standard Class"/>
    <s v="KD-16270"/>
    <s v="Karen Daniels"/>
    <x v="0"/>
    <s v="United States"/>
    <s v="Yonkers"/>
    <x v="15"/>
    <n v="10701"/>
    <x v="3"/>
    <s v="OFF-PA-10003127"/>
    <x v="1"/>
    <s v="Paper"/>
    <s v="Staples"/>
    <n v="26.38"/>
    <n v="1"/>
    <n v="0"/>
    <n v="12.134799999999998"/>
  </r>
  <r>
    <n v="1085"/>
    <s v="US-2013-143819"/>
    <x v="0"/>
    <x v="398"/>
    <d v="2013-03-06T00:00:00"/>
    <s v="Standard Class"/>
    <s v="KD-16270"/>
    <s v="Karen Daniels"/>
    <x v="0"/>
    <s v="United States"/>
    <s v="Yonkers"/>
    <x v="15"/>
    <n v="10701"/>
    <x v="3"/>
    <s v="OFF-ST-10003208"/>
    <x v="1"/>
    <s v="Storage"/>
    <s v="Adjustable Depth Letter/Legal Cart"/>
    <n v="362.92"/>
    <n v="2"/>
    <n v="0"/>
    <n v="105.24679999999995"/>
  </r>
  <r>
    <n v="1086"/>
    <s v="US-2013-143819"/>
    <x v="0"/>
    <x v="398"/>
    <d v="2013-03-06T00:00:00"/>
    <s v="Standard Class"/>
    <s v="KD-16270"/>
    <s v="Karen Daniels"/>
    <x v="0"/>
    <s v="United States"/>
    <s v="Yonkers"/>
    <x v="15"/>
    <n v="10701"/>
    <x v="3"/>
    <s v="TEC-MA-10003979"/>
    <x v="2"/>
    <s v="Machines"/>
    <s v="Ativa V4110MDD Micro-Cut Shredder"/>
    <n v="4899.93"/>
    <n v="7"/>
    <n v="0"/>
    <n v="2400.9656999999997"/>
  </r>
  <r>
    <n v="1087"/>
    <s v="CA-2013-167584"/>
    <x v="0"/>
    <x v="399"/>
    <d v="2013-08-13T00:00:00"/>
    <s v="Same Day"/>
    <s v="LC-16870"/>
    <s v="Lena Cacioppo"/>
    <x v="0"/>
    <s v="United States"/>
    <s v="Des Moines"/>
    <x v="23"/>
    <n v="50315"/>
    <x v="2"/>
    <s v="OFF-PA-10000029"/>
    <x v="1"/>
    <s v="Paper"/>
    <s v="Xerox 224"/>
    <n v="6.48"/>
    <n v="1"/>
    <n v="0"/>
    <n v="3.1104000000000003"/>
  </r>
  <r>
    <n v="1088"/>
    <s v="CA-2013-166163"/>
    <x v="0"/>
    <x v="243"/>
    <d v="2013-08-21T00:00:00"/>
    <s v="Second Class"/>
    <s v="CY-12745"/>
    <s v="Craig Yedwab"/>
    <x v="1"/>
    <s v="United States"/>
    <s v="Oakland"/>
    <x v="1"/>
    <n v="94601"/>
    <x v="1"/>
    <s v="TEC-PH-10004896"/>
    <x v="2"/>
    <s v="Phones"/>
    <s v="Nokia Lumia 521 (T-Mobile)"/>
    <n v="71.975999999999999"/>
    <n v="3"/>
    <n v="0.2"/>
    <n v="7.1976000000000049"/>
  </r>
  <r>
    <n v="1089"/>
    <s v="CA-2013-166163"/>
    <x v="0"/>
    <x v="243"/>
    <d v="2013-08-21T00:00:00"/>
    <s v="Second Class"/>
    <s v="CY-12745"/>
    <s v="Craig Yedwab"/>
    <x v="1"/>
    <s v="United States"/>
    <s v="Oakland"/>
    <x v="1"/>
    <n v="94601"/>
    <x v="1"/>
    <s v="OFF-LA-10000452"/>
    <x v="1"/>
    <s v="Labels"/>
    <s v="Avery 488"/>
    <n v="3.15"/>
    <n v="1"/>
    <n v="0"/>
    <n v="1.512"/>
  </r>
  <r>
    <n v="1090"/>
    <s v="CA-2014-158407"/>
    <x v="3"/>
    <x v="400"/>
    <d v="2014-06-11T00:00:00"/>
    <s v="Standard Class"/>
    <s v="LW-16990"/>
    <s v="Lindsay Williams"/>
    <x v="1"/>
    <s v="United States"/>
    <s v="Monroe"/>
    <x v="3"/>
    <n v="28110"/>
    <x v="0"/>
    <s v="FUR-FU-10001967"/>
    <x v="0"/>
    <s v="Furnishings"/>
    <s v="Telescoping Adjustable Floor Lamp"/>
    <n v="31.983999999999998"/>
    <n v="2"/>
    <n v="0.2"/>
    <n v="1.9989999999999979"/>
  </r>
  <r>
    <n v="1091"/>
    <s v="CA-2014-158407"/>
    <x v="3"/>
    <x v="400"/>
    <d v="2014-06-11T00:00:00"/>
    <s v="Standard Class"/>
    <s v="LW-16990"/>
    <s v="Lindsay Williams"/>
    <x v="1"/>
    <s v="United States"/>
    <s v="Monroe"/>
    <x v="3"/>
    <n v="28110"/>
    <x v="0"/>
    <s v="TEC-PH-10001819"/>
    <x v="2"/>
    <s v="Phones"/>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s v="Art"/>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s v="Phones"/>
    <s v="AT&amp;T 1080 Corded phone"/>
    <n v="219.18400000000003"/>
    <n v="2"/>
    <n v="0.2"/>
    <n v="19.178600000000003"/>
  </r>
  <r>
    <n v="1094"/>
    <s v="CA-2012-165085"/>
    <x v="1"/>
    <x v="17"/>
    <d v="2012-12-31T00:00:00"/>
    <s v="Standard Class"/>
    <s v="BT-11485"/>
    <s v="Brad Thomas"/>
    <x v="2"/>
    <s v="United States"/>
    <s v="Clinton"/>
    <x v="39"/>
    <n v="20735"/>
    <x v="3"/>
    <s v="OFF-PA-10000605"/>
    <x v="1"/>
    <s v="Paper"/>
    <s v="Xerox 1950"/>
    <n v="28.900000000000002"/>
    <n v="5"/>
    <n v="0"/>
    <n v="14.161000000000001"/>
  </r>
  <r>
    <n v="1095"/>
    <s v="CA-2012-165085"/>
    <x v="1"/>
    <x v="17"/>
    <d v="2012-12-31T00:00:00"/>
    <s v="Standard Class"/>
    <s v="BT-11485"/>
    <s v="Brad Thomas"/>
    <x v="2"/>
    <s v="United States"/>
    <s v="Clinton"/>
    <x v="39"/>
    <n v="20735"/>
    <x v="3"/>
    <s v="OFF-AP-10002518"/>
    <x v="1"/>
    <s v="Appliances"/>
    <s v="Kensington 7 Outlet MasterPiece Power Center"/>
    <n v="355.96"/>
    <n v="2"/>
    <n v="0"/>
    <n v="103.22839999999997"/>
  </r>
  <r>
    <n v="1096"/>
    <s v="CA-2014-160423"/>
    <x v="3"/>
    <x v="276"/>
    <d v="2014-01-27T00:00:00"/>
    <s v="Standard Class"/>
    <s v="PS-19045"/>
    <s v="Penelope Sewall"/>
    <x v="2"/>
    <s v="United States"/>
    <s v="Charlotte"/>
    <x v="3"/>
    <n v="28205"/>
    <x v="0"/>
    <s v="OFF-ST-10004340"/>
    <x v="1"/>
    <s v="Storage"/>
    <s v="Fellowes Mobile File Cart, Black"/>
    <n v="348.20799999999997"/>
    <n v="7"/>
    <n v="0.2"/>
    <n v="30.468200000000024"/>
  </r>
  <r>
    <n v="1097"/>
    <s v="CA-2014-160423"/>
    <x v="3"/>
    <x v="276"/>
    <d v="2014-01-27T00:00:00"/>
    <s v="Standard Class"/>
    <s v="PS-19045"/>
    <s v="Penelope Sewall"/>
    <x v="2"/>
    <s v="United States"/>
    <s v="Charlotte"/>
    <x v="3"/>
    <n v="28205"/>
    <x v="0"/>
    <s v="OFF-BI-10004001"/>
    <x v="1"/>
    <s v="Binders"/>
    <s v="GBC Recycled VeloBinder Covers"/>
    <n v="35.783999999999999"/>
    <n v="7"/>
    <n v="0.7"/>
    <n v="-28.627200000000009"/>
  </r>
  <r>
    <n v="1098"/>
    <s v="CA-2011-159338"/>
    <x v="2"/>
    <x v="402"/>
    <d v="2011-06-28T00:00:00"/>
    <s v="First Class"/>
    <s v="NS-18640"/>
    <s v="Noel Staavos"/>
    <x v="1"/>
    <s v="United States"/>
    <s v="Los Angeles"/>
    <x v="1"/>
    <n v="90049"/>
    <x v="1"/>
    <s v="FUR-TA-10004147"/>
    <x v="0"/>
    <s v="Tables"/>
    <s v="Hon 4060 Series Tables"/>
    <n v="447.84"/>
    <n v="5"/>
    <n v="0.2"/>
    <n v="11.19599999999997"/>
  </r>
  <r>
    <n v="1099"/>
    <s v="CA-2013-107216"/>
    <x v="0"/>
    <x v="403"/>
    <d v="2013-06-18T00:00:00"/>
    <s v="First Class"/>
    <s v="PV-18985"/>
    <s v="Paul Van Hugh"/>
    <x v="2"/>
    <s v="United States"/>
    <s v="San Francisco"/>
    <x v="1"/>
    <n v="94122"/>
    <x v="1"/>
    <s v="OFF-AR-10001545"/>
    <x v="1"/>
    <s v="Art"/>
    <s v="Newell 326"/>
    <n v="7.04"/>
    <n v="4"/>
    <n v="0"/>
    <n v="2.0415999999999999"/>
  </r>
  <r>
    <n v="1100"/>
    <s v="CA-2013-107216"/>
    <x v="0"/>
    <x v="403"/>
    <d v="2013-06-18T00:00:00"/>
    <s v="First Class"/>
    <s v="PV-18985"/>
    <s v="Paul Van Hugh"/>
    <x v="2"/>
    <s v="United States"/>
    <s v="San Francisco"/>
    <x v="1"/>
    <n v="94122"/>
    <x v="1"/>
    <s v="FUR-FU-10000206"/>
    <x v="0"/>
    <s v="Furnishings"/>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s v="Accessories"/>
    <s v="Logitech ClearChat Comfort/USB Headset H390"/>
    <n v="29.29"/>
    <n v="1"/>
    <n v="0"/>
    <n v="9.6656999999999975"/>
  </r>
  <r>
    <n v="1102"/>
    <s v="CA-2013-107216"/>
    <x v="0"/>
    <x v="403"/>
    <d v="2013-06-18T00:00:00"/>
    <s v="First Class"/>
    <s v="PV-18985"/>
    <s v="Paul Van Hugh"/>
    <x v="2"/>
    <s v="United States"/>
    <s v="San Francisco"/>
    <x v="1"/>
    <n v="94122"/>
    <x v="1"/>
    <s v="OFF-AR-10002255"/>
    <x v="1"/>
    <s v="Art"/>
    <s v="Newell 346"/>
    <n v="8.64"/>
    <n v="3"/>
    <n v="0"/>
    <n v="2.5055999999999998"/>
  </r>
  <r>
    <n v="1103"/>
    <s v="US-2014-145863"/>
    <x v="3"/>
    <x v="81"/>
    <d v="2014-04-28T00:00:00"/>
    <s v="Standard Class"/>
    <s v="RP-19390"/>
    <s v="Resi Pölking"/>
    <x v="0"/>
    <s v="United States"/>
    <s v="Houston"/>
    <x v="5"/>
    <n v="77041"/>
    <x v="2"/>
    <s v="OFF-BI-10004140"/>
    <x v="1"/>
    <s v="Binders"/>
    <s v="Avery Non-Stick Binders"/>
    <n v="2.6939999999999995"/>
    <n v="3"/>
    <n v="0.8"/>
    <n v="-4.7145000000000028"/>
  </r>
  <r>
    <n v="1104"/>
    <s v="US-2014-145863"/>
    <x v="3"/>
    <x v="81"/>
    <d v="2014-04-28T00:00:00"/>
    <s v="Standard Class"/>
    <s v="RP-19390"/>
    <s v="Resi Pölking"/>
    <x v="0"/>
    <s v="United States"/>
    <s v="Houston"/>
    <x v="5"/>
    <n v="77041"/>
    <x v="2"/>
    <s v="OFF-BI-10002049"/>
    <x v="1"/>
    <s v="Binders"/>
    <s v="UniKeep View Case Binders"/>
    <n v="2.9339999999999993"/>
    <n v="3"/>
    <n v="0.8"/>
    <n v="-4.9878000000000018"/>
  </r>
  <r>
    <n v="1105"/>
    <s v="CA-2013-112340"/>
    <x v="0"/>
    <x v="147"/>
    <d v="2013-10-28T00:00:00"/>
    <s v="Standard Class"/>
    <s v="NM-18520"/>
    <s v="Neoma Murray"/>
    <x v="0"/>
    <s v="United States"/>
    <s v="Riverside"/>
    <x v="1"/>
    <n v="92503"/>
    <x v="1"/>
    <s v="OFF-PA-10001892"/>
    <x v="1"/>
    <s v="Paper"/>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s v="Storage"/>
    <s v="Tennsco Lockers, Gray"/>
    <n v="100.70400000000001"/>
    <n v="6"/>
    <n v="0.2"/>
    <n v="-16.36440000000001"/>
  </r>
  <r>
    <n v="1107"/>
    <s v="US-2013-110156"/>
    <x v="0"/>
    <x v="258"/>
    <d v="2013-11-25T00:00:00"/>
    <s v="Standard Class"/>
    <s v="EH-13945"/>
    <s v="Eric Hoffmann"/>
    <x v="0"/>
    <s v="United States"/>
    <s v="Houston"/>
    <x v="5"/>
    <n v="77041"/>
    <x v="2"/>
    <s v="FUR-FU-10000206"/>
    <x v="0"/>
    <s v="Furnishings"/>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s v="Binders"/>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s v="Fasteners"/>
    <s v="Staples"/>
    <n v="58.368000000000009"/>
    <n v="12"/>
    <n v="0.2"/>
    <n v="21.888000000000002"/>
  </r>
  <r>
    <n v="1110"/>
    <s v="US-2013-110156"/>
    <x v="0"/>
    <x v="258"/>
    <d v="2013-11-25T00:00:00"/>
    <s v="Standard Class"/>
    <s v="EH-13945"/>
    <s v="Eric Hoffmann"/>
    <x v="0"/>
    <s v="United States"/>
    <s v="Houston"/>
    <x v="5"/>
    <n v="77041"/>
    <x v="2"/>
    <s v="OFF-EN-10003798"/>
    <x v="1"/>
    <s v="Envelopes"/>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s v="Phones"/>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s v="Paper"/>
    <s v="Xerox 1905"/>
    <n v="10.368000000000002"/>
    <n v="2"/>
    <n v="0.2"/>
    <n v="3.6288"/>
  </r>
  <r>
    <n v="1113"/>
    <s v="US-2013-110156"/>
    <x v="0"/>
    <x v="258"/>
    <d v="2013-11-25T00:00:00"/>
    <s v="Standard Class"/>
    <s v="EH-13945"/>
    <s v="Eric Hoffmann"/>
    <x v="0"/>
    <s v="United States"/>
    <s v="Houston"/>
    <x v="5"/>
    <n v="77041"/>
    <x v="2"/>
    <s v="OFF-BI-10002609"/>
    <x v="1"/>
    <s v="Binders"/>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s v="Binders"/>
    <s v="Binding Machine Supplies"/>
    <n v="46.672000000000004"/>
    <n v="2"/>
    <n v="0.2"/>
    <n v="16.3352"/>
  </r>
  <r>
    <n v="1115"/>
    <s v="CA-2014-140585"/>
    <x v="3"/>
    <x v="404"/>
    <d v="2014-12-24T00:00:00"/>
    <s v="Second Class"/>
    <s v="RA-19915"/>
    <s v="Russell Applegate"/>
    <x v="0"/>
    <s v="United States"/>
    <s v="Encinitas"/>
    <x v="1"/>
    <n v="92024"/>
    <x v="1"/>
    <s v="FUR-BO-10002206"/>
    <x v="0"/>
    <s v="Bookcases"/>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s v="Accessories"/>
    <s v="Logitech Illuminated - Keyboard"/>
    <n v="119.98"/>
    <n v="2"/>
    <n v="0"/>
    <n v="57.590400000000002"/>
  </r>
  <r>
    <n v="1117"/>
    <s v="CA-2013-144855"/>
    <x v="0"/>
    <x v="405"/>
    <d v="2013-07-25T00:00:00"/>
    <s v="Second Class"/>
    <s v="DL-13495"/>
    <s v="Dionis Lloyd"/>
    <x v="1"/>
    <s v="United States"/>
    <s v="San Francisco"/>
    <x v="1"/>
    <n v="94110"/>
    <x v="1"/>
    <s v="OFF-LA-10003766"/>
    <x v="1"/>
    <s v="Labels"/>
    <s v="Self-Adhesive Removable Labels"/>
    <n v="6.3"/>
    <n v="2"/>
    <n v="0"/>
    <n v="3.024"/>
  </r>
  <r>
    <n v="1118"/>
    <s v="CA-2012-142755"/>
    <x v="1"/>
    <x v="406"/>
    <d v="2012-09-08T00:00:00"/>
    <s v="Standard Class"/>
    <s v="CS-12355"/>
    <s v="Christine Sundaresam"/>
    <x v="0"/>
    <s v="United States"/>
    <s v="Roswell"/>
    <x v="32"/>
    <n v="30076"/>
    <x v="0"/>
    <s v="OFF-PA-10001970"/>
    <x v="1"/>
    <s v="Paper"/>
    <s v="Xerox 1908"/>
    <n v="279.89999999999998"/>
    <n v="5"/>
    <n v="0"/>
    <n v="137.15100000000001"/>
  </r>
  <r>
    <n v="1119"/>
    <s v="CA-2012-142755"/>
    <x v="1"/>
    <x v="406"/>
    <d v="2012-09-08T00:00:00"/>
    <s v="Standard Class"/>
    <s v="CS-12355"/>
    <s v="Christine Sundaresam"/>
    <x v="0"/>
    <s v="United States"/>
    <s v="Roswell"/>
    <x v="32"/>
    <n v="30076"/>
    <x v="0"/>
    <s v="TEC-AC-10002049"/>
    <x v="2"/>
    <s v="Accessories"/>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s v="Paper"/>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s v="Envelopes"/>
    <s v="Security-Tint Envelopes"/>
    <n v="15.28"/>
    <n v="2"/>
    <n v="0"/>
    <n v="7.4871999999999996"/>
  </r>
  <r>
    <n v="1122"/>
    <s v="US-2011-147627"/>
    <x v="2"/>
    <x v="407"/>
    <d v="2011-01-27T00:00:00"/>
    <s v="Standard Class"/>
    <s v="HL-15040"/>
    <s v="Hunter Lopez"/>
    <x v="0"/>
    <s v="United States"/>
    <s v="Jonesboro"/>
    <x v="36"/>
    <n v="72401"/>
    <x v="0"/>
    <s v="TEC-PH-10001061"/>
    <x v="2"/>
    <s v="Phones"/>
    <s v="Apple iPhone 5C"/>
    <n v="699.93"/>
    <n v="7"/>
    <n v="0"/>
    <n v="181.98179999999999"/>
  </r>
  <r>
    <n v="1123"/>
    <s v="US-2011-147627"/>
    <x v="2"/>
    <x v="407"/>
    <d v="2011-01-27T00:00:00"/>
    <s v="Standard Class"/>
    <s v="HL-15040"/>
    <s v="Hunter Lopez"/>
    <x v="0"/>
    <s v="United States"/>
    <s v="Jonesboro"/>
    <x v="36"/>
    <n v="72401"/>
    <x v="0"/>
    <s v="OFF-AR-10002375"/>
    <x v="1"/>
    <s v="Art"/>
    <s v="Newell 351"/>
    <n v="22.959999999999997"/>
    <n v="7"/>
    <n v="0"/>
    <n v="6.6583999999999968"/>
  </r>
  <r>
    <n v="1124"/>
    <s v="US-2011-147627"/>
    <x v="2"/>
    <x v="407"/>
    <d v="2011-01-27T00:00:00"/>
    <s v="Standard Class"/>
    <s v="HL-15040"/>
    <s v="Hunter Lopez"/>
    <x v="0"/>
    <s v="United States"/>
    <s v="Jonesboro"/>
    <x v="36"/>
    <n v="72401"/>
    <x v="0"/>
    <s v="FUR-FU-10003194"/>
    <x v="0"/>
    <s v="Furnishings"/>
    <s v="Eldon Expressions Desk Accessory, Wood Pencil Holder, Oak"/>
    <n v="38.6"/>
    <n v="4"/>
    <n v="0"/>
    <n v="11.579999999999998"/>
  </r>
  <r>
    <n v="1125"/>
    <s v="US-2011-147627"/>
    <x v="2"/>
    <x v="407"/>
    <d v="2011-01-27T00:00:00"/>
    <s v="Standard Class"/>
    <s v="HL-15040"/>
    <s v="Hunter Lopez"/>
    <x v="0"/>
    <s v="United States"/>
    <s v="Jonesboro"/>
    <x v="36"/>
    <n v="72401"/>
    <x v="0"/>
    <s v="OFF-AR-10003811"/>
    <x v="1"/>
    <s v="Art"/>
    <s v="Newell 327"/>
    <n v="6.63"/>
    <n v="3"/>
    <n v="0"/>
    <n v="1.7901"/>
  </r>
  <r>
    <n v="1126"/>
    <s v="US-2011-147627"/>
    <x v="2"/>
    <x v="407"/>
    <d v="2011-01-27T00:00:00"/>
    <s v="Standard Class"/>
    <s v="HL-15040"/>
    <s v="Hunter Lopez"/>
    <x v="0"/>
    <s v="United States"/>
    <s v="Jonesboro"/>
    <x v="36"/>
    <n v="72401"/>
    <x v="0"/>
    <s v="OFF-EN-10001539"/>
    <x v="1"/>
    <s v="Envelopes"/>
    <s v="Staples"/>
    <n v="23.34"/>
    <n v="3"/>
    <n v="0"/>
    <n v="10.969799999999999"/>
  </r>
  <r>
    <n v="1127"/>
    <s v="US-2011-147627"/>
    <x v="2"/>
    <x v="407"/>
    <d v="2011-01-27T00:00:00"/>
    <s v="Standard Class"/>
    <s v="HL-15040"/>
    <s v="Hunter Lopez"/>
    <x v="0"/>
    <s v="United States"/>
    <s v="Jonesboro"/>
    <x v="36"/>
    <n v="72401"/>
    <x v="0"/>
    <s v="FUR-CH-10002331"/>
    <x v="0"/>
    <s v="Chairs"/>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s v="Art"/>
    <s v="50 Colored Long Pencils"/>
    <n v="10.16"/>
    <n v="1"/>
    <n v="0"/>
    <n v="2.6416000000000004"/>
  </r>
  <r>
    <n v="1129"/>
    <s v="CA-2012-105970"/>
    <x v="1"/>
    <x v="56"/>
    <d v="2012-03-07T00:00:00"/>
    <s v="Standard Class"/>
    <s v="PA-19060"/>
    <s v="Pete Armstrong"/>
    <x v="2"/>
    <s v="United States"/>
    <s v="Richmond"/>
    <x v="14"/>
    <n v="47374"/>
    <x v="2"/>
    <s v="OFF-EN-10001532"/>
    <x v="1"/>
    <s v="Envelopes"/>
    <s v="Brown Kraft Recycled Envelopes"/>
    <n v="101.88"/>
    <n v="6"/>
    <n v="0"/>
    <n v="50.94"/>
  </r>
  <r>
    <n v="1130"/>
    <s v="CA-2013-112102"/>
    <x v="0"/>
    <x v="408"/>
    <d v="2013-04-17T00:00:00"/>
    <s v="Standard Class"/>
    <s v="BD-11605"/>
    <s v="Brian Dahlen"/>
    <x v="0"/>
    <s v="United States"/>
    <s v="Springfield"/>
    <x v="17"/>
    <n v="22153"/>
    <x v="0"/>
    <s v="FUR-TA-10004086"/>
    <x v="0"/>
    <s v="Tables"/>
    <s v="KI Adjustable-Height Table"/>
    <n v="343.92"/>
    <n v="4"/>
    <n v="0"/>
    <n v="75.662399999999991"/>
  </r>
  <r>
    <n v="1131"/>
    <s v="CA-2013-112102"/>
    <x v="0"/>
    <x v="408"/>
    <d v="2013-04-17T00:00:00"/>
    <s v="Standard Class"/>
    <s v="BD-11605"/>
    <s v="Brian Dahlen"/>
    <x v="0"/>
    <s v="United States"/>
    <s v="Springfield"/>
    <x v="17"/>
    <n v="22153"/>
    <x v="0"/>
    <s v="OFF-PA-10000100"/>
    <x v="1"/>
    <s v="Paper"/>
    <s v="Xerox 1945"/>
    <n v="40.99"/>
    <n v="1"/>
    <n v="0"/>
    <n v="20.085100000000001"/>
  </r>
  <r>
    <n v="1132"/>
    <s v="CA-2013-112102"/>
    <x v="0"/>
    <x v="408"/>
    <d v="2013-04-17T00:00:00"/>
    <s v="Standard Class"/>
    <s v="BD-11605"/>
    <s v="Brian Dahlen"/>
    <x v="0"/>
    <s v="United States"/>
    <s v="Springfield"/>
    <x v="17"/>
    <n v="22153"/>
    <x v="0"/>
    <s v="OFF-EN-10002500"/>
    <x v="1"/>
    <s v="Envelopes"/>
    <s v="Globe Weis Peel &amp; Seel First Class Envelopes"/>
    <n v="63.9"/>
    <n v="5"/>
    <n v="0"/>
    <n v="28.754999999999995"/>
  </r>
  <r>
    <n v="1133"/>
    <s v="US-2013-114776"/>
    <x v="0"/>
    <x v="409"/>
    <d v="2013-12-08T00:00:00"/>
    <s v="First Class"/>
    <s v="GG-14650"/>
    <s v="Greg Guthrie"/>
    <x v="1"/>
    <s v="United States"/>
    <s v="Antioch"/>
    <x v="1"/>
    <n v="94509"/>
    <x v="1"/>
    <s v="OFF-PA-10004100"/>
    <x v="1"/>
    <s v="Paper"/>
    <s v="Xerox 216"/>
    <n v="19.440000000000001"/>
    <n v="3"/>
    <n v="0"/>
    <n v="9.3312000000000008"/>
  </r>
  <r>
    <n v="1134"/>
    <s v="US-2013-134908"/>
    <x v="0"/>
    <x v="410"/>
    <d v="2013-06-10T00:00:00"/>
    <s v="Standard Class"/>
    <s v="JS-15940"/>
    <s v="Joni Sundaresam"/>
    <x v="2"/>
    <s v="United States"/>
    <s v="Philadelphia"/>
    <x v="9"/>
    <n v="19134"/>
    <x v="3"/>
    <s v="OFF-ST-10003479"/>
    <x v="1"/>
    <s v="Storage"/>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s v="Labels"/>
    <s v="Avery 502"/>
    <n v="7.5600000000000005"/>
    <n v="3"/>
    <n v="0.2"/>
    <n v="2.6459999999999995"/>
  </r>
  <r>
    <n v="1136"/>
    <s v="US-2013-148803"/>
    <x v="0"/>
    <x v="25"/>
    <d v="2013-12-12T00:00:00"/>
    <s v="Same Day"/>
    <s v="LR-16915"/>
    <s v="Lena Radford"/>
    <x v="0"/>
    <s v="United States"/>
    <s v="Homestead"/>
    <x v="2"/>
    <n v="33030"/>
    <x v="0"/>
    <s v="OFF-ST-10001476"/>
    <x v="1"/>
    <s v="Storage"/>
    <s v="Steel Personal Filing/Posting Tote"/>
    <n v="85.224000000000004"/>
    <n v="3"/>
    <n v="0.2"/>
    <n v="7.4571000000000041"/>
  </r>
  <r>
    <n v="1137"/>
    <s v="CA-2013-152170"/>
    <x v="0"/>
    <x v="396"/>
    <d v="2013-11-16T00:00:00"/>
    <s v="Second Class"/>
    <s v="FH-14275"/>
    <s v="Frank Hawley"/>
    <x v="1"/>
    <s v="United States"/>
    <s v="La Porte"/>
    <x v="14"/>
    <n v="46350"/>
    <x v="2"/>
    <s v="OFF-EN-10002831"/>
    <x v="1"/>
    <s v="Envelopes"/>
    <s v="Tyvek  Top-Opening Peel &amp; Seel  Envelopes, Gray"/>
    <n v="287.52"/>
    <n v="8"/>
    <n v="0"/>
    <n v="129.38399999999999"/>
  </r>
  <r>
    <n v="1138"/>
    <s v="CA-2013-152170"/>
    <x v="0"/>
    <x v="396"/>
    <d v="2013-11-16T00:00:00"/>
    <s v="Second Class"/>
    <s v="FH-14275"/>
    <s v="Frank Hawley"/>
    <x v="1"/>
    <s v="United States"/>
    <s v="La Porte"/>
    <x v="14"/>
    <n v="46350"/>
    <x v="2"/>
    <s v="OFF-AP-10002350"/>
    <x v="1"/>
    <s v="Appliances"/>
    <s v="Belkin F9H710-06 7 Outlet SurgeMaster Surge Protector"/>
    <n v="37.68"/>
    <n v="2"/>
    <n v="0"/>
    <n v="10.5504"/>
  </r>
  <r>
    <n v="1139"/>
    <s v="CA-2013-152170"/>
    <x v="0"/>
    <x v="396"/>
    <d v="2013-11-16T00:00:00"/>
    <s v="Second Class"/>
    <s v="FH-14275"/>
    <s v="Frank Hawley"/>
    <x v="1"/>
    <s v="United States"/>
    <s v="La Porte"/>
    <x v="14"/>
    <n v="46350"/>
    <x v="2"/>
    <s v="OFF-PA-10001763"/>
    <x v="1"/>
    <s v="Paper"/>
    <s v="Xerox 1896"/>
    <n v="19.98"/>
    <n v="2"/>
    <n v="0"/>
    <n v="8.9909999999999997"/>
  </r>
  <r>
    <n v="1140"/>
    <s v="CA-2013-152170"/>
    <x v="0"/>
    <x v="396"/>
    <d v="2013-11-16T00:00:00"/>
    <s v="Second Class"/>
    <s v="FH-14275"/>
    <s v="Frank Hawley"/>
    <x v="1"/>
    <s v="United States"/>
    <s v="La Porte"/>
    <x v="14"/>
    <n v="46350"/>
    <x v="2"/>
    <s v="OFF-AR-10003394"/>
    <x v="1"/>
    <s v="Art"/>
    <s v="Newell 332"/>
    <n v="20.58"/>
    <n v="7"/>
    <n v="0"/>
    <n v="5.5566000000000004"/>
  </r>
  <r>
    <n v="1141"/>
    <s v="CA-2013-152170"/>
    <x v="0"/>
    <x v="396"/>
    <d v="2013-11-16T00:00:00"/>
    <s v="Second Class"/>
    <s v="FH-14275"/>
    <s v="Frank Hawley"/>
    <x v="1"/>
    <s v="United States"/>
    <s v="La Porte"/>
    <x v="14"/>
    <n v="46350"/>
    <x v="2"/>
    <s v="OFF-BI-10002072"/>
    <x v="1"/>
    <s v="Binders"/>
    <s v="Cardinal Slant-D Ring Binders"/>
    <n v="17.38"/>
    <n v="2"/>
    <n v="0"/>
    <n v="8.69"/>
  </r>
  <r>
    <n v="1142"/>
    <s v="CA-2011-146969"/>
    <x v="2"/>
    <x v="411"/>
    <d v="2011-10-03T00:00:00"/>
    <s v="Standard Class"/>
    <s v="AP-10915"/>
    <s v="Arthur Prichep"/>
    <x v="0"/>
    <s v="United States"/>
    <s v="Los Angeles"/>
    <x v="1"/>
    <n v="90045"/>
    <x v="1"/>
    <s v="FUR-FU-10004188"/>
    <x v="0"/>
    <s v="Furnishings"/>
    <s v="Luxo Professional Combination Clamp-On Lamps"/>
    <n v="204.6"/>
    <n v="2"/>
    <n v="0"/>
    <n v="53.195999999999998"/>
  </r>
  <r>
    <n v="1143"/>
    <s v="CA-2011-146969"/>
    <x v="2"/>
    <x v="411"/>
    <d v="2011-10-03T00:00:00"/>
    <s v="Standard Class"/>
    <s v="AP-10915"/>
    <s v="Arthur Prichep"/>
    <x v="0"/>
    <s v="United States"/>
    <s v="Los Angeles"/>
    <x v="1"/>
    <n v="90045"/>
    <x v="1"/>
    <s v="OFF-FA-10001561"/>
    <x v="1"/>
    <s v="Fasteners"/>
    <s v="Stockwell Push Pins"/>
    <n v="8.7200000000000006"/>
    <n v="4"/>
    <n v="0"/>
    <n v="2.8776000000000002"/>
  </r>
  <r>
    <n v="1144"/>
    <s v="CA-2011-146969"/>
    <x v="2"/>
    <x v="411"/>
    <d v="2011-10-03T00:00:00"/>
    <s v="Standard Class"/>
    <s v="AP-10915"/>
    <s v="Arthur Prichep"/>
    <x v="0"/>
    <s v="United States"/>
    <s v="Los Angeles"/>
    <x v="1"/>
    <n v="90045"/>
    <x v="1"/>
    <s v="OFF-PA-10002105"/>
    <x v="1"/>
    <s v="Paper"/>
    <s v="Xerox 223"/>
    <n v="6.48"/>
    <n v="1"/>
    <n v="0"/>
    <n v="3.1104000000000003"/>
  </r>
  <r>
    <n v="1145"/>
    <s v="CA-2011-146969"/>
    <x v="2"/>
    <x v="411"/>
    <d v="2011-10-03T00:00:00"/>
    <s v="Standard Class"/>
    <s v="AP-10915"/>
    <s v="Arthur Prichep"/>
    <x v="0"/>
    <s v="United States"/>
    <s v="Los Angeles"/>
    <x v="1"/>
    <n v="90045"/>
    <x v="1"/>
    <s v="TEC-MA-10004241"/>
    <x v="2"/>
    <s v="Machines"/>
    <s v="Star Micronics TSP800 TSP847IIU Receipt Printer"/>
    <n v="686.32"/>
    <n v="2"/>
    <n v="0.2"/>
    <n v="223.05399999999995"/>
  </r>
  <r>
    <n v="1146"/>
    <s v="CA-2011-146969"/>
    <x v="2"/>
    <x v="411"/>
    <d v="2011-10-03T00:00:00"/>
    <s v="Standard Class"/>
    <s v="AP-10915"/>
    <s v="Arthur Prichep"/>
    <x v="0"/>
    <s v="United States"/>
    <s v="Los Angeles"/>
    <x v="1"/>
    <n v="90045"/>
    <x v="1"/>
    <s v="OFF-ST-10004340"/>
    <x v="1"/>
    <s v="Storage"/>
    <s v="Fellowes Mobile File Cart, Black"/>
    <n v="62.18"/>
    <n v="1"/>
    <n v="0"/>
    <n v="16.788600000000002"/>
  </r>
  <r>
    <n v="1147"/>
    <s v="CA-2012-112452"/>
    <x v="1"/>
    <x v="388"/>
    <d v="2012-04-04T00:00:00"/>
    <s v="Same Day"/>
    <s v="NC-18340"/>
    <s v="Nat Carroll"/>
    <x v="0"/>
    <s v="United States"/>
    <s v="Lansing"/>
    <x v="12"/>
    <n v="48911"/>
    <x v="2"/>
    <s v="OFF-AP-10003849"/>
    <x v="1"/>
    <s v="Appliances"/>
    <s v="Hoover Shoulder Vac Commercial Portable Vacuum"/>
    <n v="644.07600000000002"/>
    <n v="2"/>
    <n v="0.1"/>
    <n v="107.34599999999996"/>
  </r>
  <r>
    <n v="1148"/>
    <s v="CA-2012-112452"/>
    <x v="1"/>
    <x v="388"/>
    <d v="2012-04-04T00:00:00"/>
    <s v="Same Day"/>
    <s v="NC-18340"/>
    <s v="Nat Carroll"/>
    <x v="0"/>
    <s v="United States"/>
    <s v="Lansing"/>
    <x v="12"/>
    <n v="48911"/>
    <x v="2"/>
    <s v="OFF-FA-10000735"/>
    <x v="1"/>
    <s v="Fasteners"/>
    <s v="Staples"/>
    <n v="5.84"/>
    <n v="2"/>
    <n v="0"/>
    <n v="2.6279999999999997"/>
  </r>
  <r>
    <n v="1149"/>
    <s v="CA-2012-112452"/>
    <x v="1"/>
    <x v="388"/>
    <d v="2012-04-04T00:00:00"/>
    <s v="Same Day"/>
    <s v="NC-18340"/>
    <s v="Nat Carroll"/>
    <x v="0"/>
    <s v="United States"/>
    <s v="Lansing"/>
    <x v="12"/>
    <n v="48911"/>
    <x v="2"/>
    <s v="OFF-BI-10003350"/>
    <x v="1"/>
    <s v="Binders"/>
    <s v="Acco Expandable Hanging Binders"/>
    <n v="12.76"/>
    <n v="2"/>
    <n v="0"/>
    <n v="5.8695999999999993"/>
  </r>
  <r>
    <n v="1150"/>
    <s v="CA-2012-112452"/>
    <x v="1"/>
    <x v="388"/>
    <d v="2012-04-04T00:00:00"/>
    <s v="Same Day"/>
    <s v="NC-18340"/>
    <s v="Nat Carroll"/>
    <x v="0"/>
    <s v="United States"/>
    <s v="Lansing"/>
    <x v="12"/>
    <n v="48911"/>
    <x v="2"/>
    <s v="TEC-PH-10000307"/>
    <x v="2"/>
    <s v="Phones"/>
    <s v="Shocksock Galaxy S4 Armband"/>
    <n v="10.95"/>
    <n v="1"/>
    <n v="0"/>
    <n v="0.43799999999999883"/>
  </r>
  <r>
    <n v="1151"/>
    <s v="CA-2012-112452"/>
    <x v="1"/>
    <x v="388"/>
    <d v="2012-04-04T00:00:00"/>
    <s v="Same Day"/>
    <s v="NC-18340"/>
    <s v="Nat Carroll"/>
    <x v="0"/>
    <s v="United States"/>
    <s v="Lansing"/>
    <x v="12"/>
    <n v="48911"/>
    <x v="2"/>
    <s v="TEC-CO-10004202"/>
    <x v="2"/>
    <s v="Copiers"/>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s v="Furnishings"/>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s v="Art"/>
    <s v="Crayola Anti Dust Chalk, 12/Pack"/>
    <n v="3.64"/>
    <n v="2"/>
    <n v="0"/>
    <n v="1.6379999999999999"/>
  </r>
  <r>
    <n v="1154"/>
    <s v="CA-2014-160395"/>
    <x v="3"/>
    <x v="413"/>
    <d v="2014-01-07T00:00:00"/>
    <s v="Standard Class"/>
    <s v="KL-16555"/>
    <s v="Kelly Lampkin"/>
    <x v="1"/>
    <s v="United States"/>
    <s v="Reno"/>
    <x v="33"/>
    <n v="89502"/>
    <x v="1"/>
    <s v="OFF-BI-10003984"/>
    <x v="1"/>
    <s v="Binders"/>
    <s v="Lock-Up Easel 'Spel-Binder'"/>
    <n v="159.768"/>
    <n v="7"/>
    <n v="0.2"/>
    <n v="53.921700000000008"/>
  </r>
  <r>
    <n v="1155"/>
    <s v="CA-2011-136567"/>
    <x v="2"/>
    <x v="414"/>
    <d v="2011-12-21T00:00:00"/>
    <s v="First Class"/>
    <s v="PS-19045"/>
    <s v="Penelope Sewall"/>
    <x v="2"/>
    <s v="United States"/>
    <s v="Harrisonburg"/>
    <x v="17"/>
    <n v="22801"/>
    <x v="0"/>
    <s v="OFF-ST-10004337"/>
    <x v="1"/>
    <s v="Storage"/>
    <s v="SAFCO Commercial Wire Shelving, 72h"/>
    <n v="122.48"/>
    <n v="2"/>
    <n v="0"/>
    <n v="0"/>
  </r>
  <r>
    <n v="1156"/>
    <s v="CA-2011-136567"/>
    <x v="2"/>
    <x v="414"/>
    <d v="2011-12-21T00:00:00"/>
    <s v="First Class"/>
    <s v="PS-19045"/>
    <s v="Penelope Sewall"/>
    <x v="2"/>
    <s v="United States"/>
    <s v="Harrisonburg"/>
    <x v="17"/>
    <n v="22801"/>
    <x v="0"/>
    <s v="FUR-TA-10001932"/>
    <x v="0"/>
    <s v="Tables"/>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s v="Binders"/>
    <s v="Wilson Jones Century Plastic Molded Ring Binders"/>
    <n v="62.31"/>
    <n v="3"/>
    <n v="0"/>
    <n v="29.285699999999999"/>
  </r>
  <r>
    <n v="1158"/>
    <s v="CA-2011-136567"/>
    <x v="2"/>
    <x v="414"/>
    <d v="2011-12-21T00:00:00"/>
    <s v="First Class"/>
    <s v="PS-19045"/>
    <s v="Penelope Sewall"/>
    <x v="2"/>
    <s v="United States"/>
    <s v="Harrisonburg"/>
    <x v="17"/>
    <n v="22801"/>
    <x v="0"/>
    <s v="FUR-TA-10000617"/>
    <x v="0"/>
    <s v="Tables"/>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s v="Chairs"/>
    <s v="Hon Deluxe Fabric Upholstered Stacking Chairs"/>
    <n v="195.184"/>
    <n v="1"/>
    <n v="0.2"/>
    <n v="19.518400000000007"/>
  </r>
  <r>
    <n v="1160"/>
    <s v="CA-2014-147039"/>
    <x v="3"/>
    <x v="222"/>
    <d v="2014-07-05T00:00:00"/>
    <s v="Standard Class"/>
    <s v="AA-10315"/>
    <s v="Alex Avila"/>
    <x v="0"/>
    <s v="United States"/>
    <s v="Minneapolis"/>
    <x v="11"/>
    <n v="55407"/>
    <x v="2"/>
    <s v="OFF-AP-10000576"/>
    <x v="1"/>
    <s v="Appliances"/>
    <s v="Belkin 325VA UPS Surge Protector, 6'"/>
    <n v="362.94"/>
    <n v="3"/>
    <n v="0"/>
    <n v="90.735000000000014"/>
  </r>
  <r>
    <n v="1161"/>
    <s v="CA-2014-147039"/>
    <x v="3"/>
    <x v="222"/>
    <d v="2014-07-05T00:00:00"/>
    <s v="Standard Class"/>
    <s v="AA-10315"/>
    <s v="Alex Avila"/>
    <x v="0"/>
    <s v="United States"/>
    <s v="Minneapolis"/>
    <x v="11"/>
    <n v="55407"/>
    <x v="2"/>
    <s v="OFF-BI-10004654"/>
    <x v="1"/>
    <s v="Binders"/>
    <s v="Avery Binding System Hidden Tab Executive Style Index Sets"/>
    <n v="11.54"/>
    <n v="2"/>
    <n v="0"/>
    <n v="5.77"/>
  </r>
  <r>
    <n v="1162"/>
    <s v="CA-2011-126522"/>
    <x v="2"/>
    <x v="416"/>
    <d v="2011-09-05T00:00:00"/>
    <s v="Second Class"/>
    <s v="LT-16765"/>
    <s v="Larry Tron"/>
    <x v="0"/>
    <s v="United States"/>
    <s v="Escondido"/>
    <x v="1"/>
    <n v="92025"/>
    <x v="1"/>
    <s v="OFF-AR-10004042"/>
    <x v="1"/>
    <s v="Art"/>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s v="Phones"/>
    <s v="PowerGen Dual USB Car Charger"/>
    <n v="9.99"/>
    <n v="1"/>
    <n v="0"/>
    <n v="4.5953999999999997"/>
  </r>
  <r>
    <n v="1164"/>
    <s v="CA-2011-127964"/>
    <x v="2"/>
    <x v="223"/>
    <d v="2011-03-08T00:00:00"/>
    <s v="Standard Class"/>
    <s v="AP-10720"/>
    <s v="Anne Pryor"/>
    <x v="2"/>
    <s v="United States"/>
    <s v="New York City"/>
    <x v="15"/>
    <n v="10035"/>
    <x v="3"/>
    <s v="OFF-BI-10004593"/>
    <x v="1"/>
    <s v="Binders"/>
    <s v="Ibico Laser Imprintable Binding System Covers"/>
    <n v="125.76"/>
    <n v="3"/>
    <n v="0.2"/>
    <n v="40.872"/>
  </r>
  <r>
    <n v="1165"/>
    <s v="CA-2011-127964"/>
    <x v="2"/>
    <x v="223"/>
    <d v="2011-03-08T00:00:00"/>
    <s v="Standard Class"/>
    <s v="AP-10720"/>
    <s v="Anne Pryor"/>
    <x v="2"/>
    <s v="United States"/>
    <s v="New York City"/>
    <x v="15"/>
    <n v="10035"/>
    <x v="3"/>
    <s v="OFF-BI-10003429"/>
    <x v="1"/>
    <s v="Binders"/>
    <s v="Cardinal HOLDit! Binder Insert Strips,Extra Strips"/>
    <n v="25.32"/>
    <n v="5"/>
    <n v="0.2"/>
    <n v="9.1785000000000014"/>
  </r>
  <r>
    <n v="1166"/>
    <s v="CA-2011-117709"/>
    <x v="2"/>
    <x v="417"/>
    <d v="2011-05-08T00:00:00"/>
    <s v="Standard Class"/>
    <s v="PM-18940"/>
    <s v="Paul MacIntyre"/>
    <x v="0"/>
    <s v="United States"/>
    <s v="Jackson"/>
    <x v="12"/>
    <n v="49201"/>
    <x v="2"/>
    <s v="OFF-BI-10001294"/>
    <x v="1"/>
    <s v="Binders"/>
    <s v="Fellowes Binding Cases"/>
    <n v="46.8"/>
    <n v="4"/>
    <n v="0"/>
    <n v="21.059999999999995"/>
  </r>
  <r>
    <n v="1167"/>
    <s v="CA-2012-125416"/>
    <x v="1"/>
    <x v="121"/>
    <d v="2012-11-02T00:00:00"/>
    <s v="Same Day"/>
    <s v="KC-16540"/>
    <s v="Kelly Collister"/>
    <x v="0"/>
    <s v="United States"/>
    <s v="Seattle"/>
    <x v="4"/>
    <n v="98115"/>
    <x v="1"/>
    <s v="TEC-AC-10001552"/>
    <x v="2"/>
    <s v="Accessories"/>
    <s v="Logitech K350 2.4Ghz Wireless Keyboard"/>
    <n v="447.93"/>
    <n v="9"/>
    <n v="0"/>
    <n v="49.272299999999987"/>
  </r>
  <r>
    <n v="1168"/>
    <s v="CA-2014-145226"/>
    <x v="3"/>
    <x v="166"/>
    <d v="2014-12-11T00:00:00"/>
    <s v="Second Class"/>
    <s v="DL-13315"/>
    <s v="Delfina Latchford"/>
    <x v="0"/>
    <s v="United States"/>
    <s v="New York City"/>
    <x v="15"/>
    <n v="10035"/>
    <x v="3"/>
    <s v="FUR-FU-10004952"/>
    <x v="0"/>
    <s v="Furnishings"/>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s v="Storage"/>
    <s v="Safco Industrial Wire Shelving System"/>
    <n v="272.94"/>
    <n v="3"/>
    <n v="0"/>
    <n v="0"/>
  </r>
  <r>
    <n v="1170"/>
    <s v="CA-2014-145226"/>
    <x v="3"/>
    <x v="166"/>
    <d v="2014-12-11T00:00:00"/>
    <s v="Second Class"/>
    <s v="DL-13315"/>
    <s v="Delfina Latchford"/>
    <x v="0"/>
    <s v="United States"/>
    <s v="New York City"/>
    <x v="15"/>
    <n v="10035"/>
    <x v="3"/>
    <s v="OFF-PA-10003172"/>
    <x v="1"/>
    <s v="Paper"/>
    <s v="Xerox 1996"/>
    <n v="19.440000000000001"/>
    <n v="3"/>
    <n v="0"/>
    <n v="9.3312000000000008"/>
  </r>
  <r>
    <n v="1171"/>
    <s v="CA-2014-145226"/>
    <x v="3"/>
    <x v="166"/>
    <d v="2014-12-11T00:00:00"/>
    <s v="Second Class"/>
    <s v="DL-13315"/>
    <s v="Delfina Latchford"/>
    <x v="0"/>
    <s v="United States"/>
    <s v="New York City"/>
    <x v="15"/>
    <n v="10035"/>
    <x v="3"/>
    <s v="OFF-ST-10002352"/>
    <x v="1"/>
    <s v="Storage"/>
    <s v="Iris Project Case"/>
    <n v="31.92"/>
    <n v="4"/>
    <n v="0"/>
    <n v="8.299199999999999"/>
  </r>
  <r>
    <n v="1172"/>
    <s v="US-2011-100279"/>
    <x v="2"/>
    <x v="418"/>
    <d v="2011-03-14T00:00:00"/>
    <s v="Standard Class"/>
    <s v="SW-20275"/>
    <s v="Scott Williamson"/>
    <x v="0"/>
    <s v="United States"/>
    <s v="Royal Oak"/>
    <x v="12"/>
    <n v="48073"/>
    <x v="2"/>
    <s v="OFF-PA-10002259"/>
    <x v="1"/>
    <s v="Paper"/>
    <s v="Geographics Note Cards, Blank, White, 8 1/2&quot; x 11&quot;"/>
    <n v="22.38"/>
    <n v="2"/>
    <n v="0"/>
    <n v="10.7424"/>
  </r>
  <r>
    <n v="1173"/>
    <s v="CA-2011-158064"/>
    <x v="2"/>
    <x v="419"/>
    <d v="2011-04-25T00:00:00"/>
    <s v="Standard Class"/>
    <s v="AA-10375"/>
    <s v="Allen Armold"/>
    <x v="0"/>
    <s v="United States"/>
    <s v="Los Angeles"/>
    <x v="1"/>
    <n v="90008"/>
    <x v="1"/>
    <s v="OFF-BI-10002976"/>
    <x v="1"/>
    <s v="Binders"/>
    <s v="ACCOHIDE Binder by Acco"/>
    <n v="16.520000000000003"/>
    <n v="5"/>
    <n v="0.2"/>
    <n v="5.5754999999999999"/>
  </r>
  <r>
    <n v="1174"/>
    <s v="US-2012-104430"/>
    <x v="1"/>
    <x v="420"/>
    <d v="2012-10-26T00:00:00"/>
    <s v="Standard Class"/>
    <s v="LT-17110"/>
    <s v="Liz Thompson"/>
    <x v="0"/>
    <s v="United States"/>
    <s v="Bloomington"/>
    <x v="10"/>
    <n v="61701"/>
    <x v="2"/>
    <s v="OFF-BI-10000301"/>
    <x v="1"/>
    <s v="Binders"/>
    <s v="GBC Instant Report Kit"/>
    <n v="5.1759999999999984"/>
    <n v="4"/>
    <n v="0.8"/>
    <n v="-7.7640000000000011"/>
  </r>
  <r>
    <n v="1175"/>
    <s v="CA-2012-132080"/>
    <x v="1"/>
    <x v="421"/>
    <d v="2012-08-25T00:00:00"/>
    <s v="First Class"/>
    <s v="DP-13105"/>
    <s v="Dave Poirier"/>
    <x v="1"/>
    <s v="United States"/>
    <s v="New York City"/>
    <x v="15"/>
    <n v="10035"/>
    <x v="3"/>
    <s v="OFF-BI-10003694"/>
    <x v="1"/>
    <s v="Binders"/>
    <s v="Avery 3 1/2&quot; Diskette Storage Pages, 10/Pack"/>
    <n v="50.112000000000002"/>
    <n v="6"/>
    <n v="0.2"/>
    <n v="16.2864"/>
  </r>
  <r>
    <n v="1176"/>
    <s v="CA-2013-161207"/>
    <x v="0"/>
    <x v="48"/>
    <d v="2013-09-04T00:00:00"/>
    <s v="Standard Class"/>
    <s v="AB-10060"/>
    <s v="Adam Bellavance"/>
    <x v="2"/>
    <s v="United States"/>
    <s v="Concord"/>
    <x v="38"/>
    <n v="3301"/>
    <x v="3"/>
    <s v="OFF-SU-10000381"/>
    <x v="1"/>
    <s v="Supplies"/>
    <s v="Acme Forged Steel Scissors with Black Enamel Handles"/>
    <n v="27.93"/>
    <n v="3"/>
    <n v="0"/>
    <n v="8.0996999999999986"/>
  </r>
  <r>
    <n v="1177"/>
    <s v="CA-2011-120243"/>
    <x v="2"/>
    <x v="422"/>
    <d v="2011-12-30T00:00:00"/>
    <s v="Second Class"/>
    <s v="AT-10435"/>
    <s v="Alyssa Tate"/>
    <x v="2"/>
    <s v="United States"/>
    <s v="Los Angeles"/>
    <x v="1"/>
    <n v="90004"/>
    <x v="1"/>
    <s v="OFF-LA-10004425"/>
    <x v="1"/>
    <s v="Labels"/>
    <s v="Staples"/>
    <n v="11.56"/>
    <n v="4"/>
    <n v="0"/>
    <n v="5.4332000000000003"/>
  </r>
  <r>
    <n v="1178"/>
    <s v="CA-2013-113621"/>
    <x v="0"/>
    <x v="49"/>
    <d v="2013-12-06T00:00:00"/>
    <s v="Standard Class"/>
    <s v="JE-15745"/>
    <s v="Joel Eaton"/>
    <x v="0"/>
    <s v="United States"/>
    <s v="Rockville"/>
    <x v="39"/>
    <n v="20852"/>
    <x v="3"/>
    <s v="FUR-CH-10001270"/>
    <x v="0"/>
    <s v="Chairs"/>
    <s v="Harbour Creations Steel Folding Chair"/>
    <n v="172.5"/>
    <n v="2"/>
    <n v="0"/>
    <n v="51.749999999999986"/>
  </r>
  <r>
    <n v="1179"/>
    <s v="CA-2013-113621"/>
    <x v="0"/>
    <x v="49"/>
    <d v="2013-12-06T00:00:00"/>
    <s v="Standard Class"/>
    <s v="JE-15745"/>
    <s v="Joel Eaton"/>
    <x v="0"/>
    <s v="United States"/>
    <s v="Rockville"/>
    <x v="39"/>
    <n v="20852"/>
    <x v="3"/>
    <s v="TEC-PH-10003931"/>
    <x v="2"/>
    <s v="Phones"/>
    <s v="JBL Micro Wireless Portable Bluetooth Speaker"/>
    <n v="179.97"/>
    <n v="3"/>
    <n v="0"/>
    <n v="44.992500000000007"/>
  </r>
  <r>
    <n v="1180"/>
    <s v="CA-2013-168081"/>
    <x v="0"/>
    <x v="423"/>
    <d v="2013-04-28T00:00:00"/>
    <s v="Second Class"/>
    <s v="CA-12055"/>
    <s v="Cathy Armstrong"/>
    <x v="2"/>
    <s v="United States"/>
    <s v="Houston"/>
    <x v="5"/>
    <n v="77070"/>
    <x v="2"/>
    <s v="TEC-AC-10003174"/>
    <x v="2"/>
    <s v="Accessories"/>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s v="Phones"/>
    <s v="Wireless Extenders zBoost YX545 SOHO Signal Booster"/>
    <n v="1322.93"/>
    <n v="7"/>
    <n v="0"/>
    <n v="357.19110000000001"/>
  </r>
  <r>
    <n v="1182"/>
    <s v="CA-2011-128146"/>
    <x v="2"/>
    <x v="261"/>
    <d v="2011-06-25T00:00:00"/>
    <s v="Standard Class"/>
    <s v="DB-13060"/>
    <s v="Dave Brooks"/>
    <x v="0"/>
    <s v="United States"/>
    <s v="Lakewood"/>
    <x v="30"/>
    <n v="8701"/>
    <x v="3"/>
    <s v="OFF-AR-10001919"/>
    <x v="1"/>
    <s v="Art"/>
    <s v="OIC #2 Pencils, Medium Soft"/>
    <n v="3.76"/>
    <n v="2"/>
    <n v="0"/>
    <n v="1.0903999999999998"/>
  </r>
  <r>
    <n v="1183"/>
    <s v="CA-2014-138779"/>
    <x v="3"/>
    <x v="424"/>
    <d v="2014-01-16T00:00:00"/>
    <s v="First Class"/>
    <s v="RB-19570"/>
    <s v="Rob Beeghly"/>
    <x v="0"/>
    <s v="United States"/>
    <s v="Jacksonville"/>
    <x v="3"/>
    <n v="28540"/>
    <x v="0"/>
    <s v="OFF-EN-10002504"/>
    <x v="1"/>
    <s v="Envelopes"/>
    <s v="Tyvek  Top-Opening Peel &amp; Seel Envelopes, Plain White"/>
    <n v="21.744"/>
    <n v="1"/>
    <n v="0.2"/>
    <n v="7.3385999999999996"/>
  </r>
  <r>
    <n v="1184"/>
    <s v="CA-2014-138779"/>
    <x v="3"/>
    <x v="424"/>
    <d v="2014-01-16T00:00:00"/>
    <s v="First Class"/>
    <s v="RB-19570"/>
    <s v="Rob Beeghly"/>
    <x v="0"/>
    <s v="United States"/>
    <s v="Jacksonville"/>
    <x v="3"/>
    <n v="28540"/>
    <x v="0"/>
    <s v="TEC-PH-10003655"/>
    <x v="2"/>
    <s v="Phones"/>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s v="Binders"/>
    <s v="Peel &amp; Stick Add-On Corner Pockets"/>
    <n v="12.096000000000002"/>
    <n v="7"/>
    <n v="0.2"/>
    <n v="4.2335999999999991"/>
  </r>
  <r>
    <n v="1186"/>
    <s v="CA-2011-127131"/>
    <x v="2"/>
    <x v="156"/>
    <d v="2011-11-30T00:00:00"/>
    <s v="Standard Class"/>
    <s v="HR-14830"/>
    <s v="Harold Ryan"/>
    <x v="1"/>
    <s v="United States"/>
    <s v="Seattle"/>
    <x v="4"/>
    <n v="98103"/>
    <x v="1"/>
    <s v="OFF-ST-10002344"/>
    <x v="1"/>
    <s v="Storage"/>
    <s v="Carina 42&quot;Hx23 3/4&quot;W Media Storage Unit"/>
    <n v="485.88"/>
    <n v="6"/>
    <n v="0"/>
    <n v="9.7176000000000329"/>
  </r>
  <r>
    <n v="1187"/>
    <s v="CA-2011-127131"/>
    <x v="2"/>
    <x v="156"/>
    <d v="2011-11-30T00:00:00"/>
    <s v="Standard Class"/>
    <s v="HR-14830"/>
    <s v="Harold Ryan"/>
    <x v="1"/>
    <s v="United States"/>
    <s v="Seattle"/>
    <x v="4"/>
    <n v="98103"/>
    <x v="1"/>
    <s v="OFF-PA-10001800"/>
    <x v="1"/>
    <s v="Paper"/>
    <s v="Xerox 220"/>
    <n v="25.92"/>
    <n v="4"/>
    <n v="0"/>
    <n v="12.441600000000001"/>
  </r>
  <r>
    <n v="1188"/>
    <s v="CA-2011-127131"/>
    <x v="2"/>
    <x v="156"/>
    <d v="2011-11-30T00:00:00"/>
    <s v="Standard Class"/>
    <s v="HR-14830"/>
    <s v="Harold Ryan"/>
    <x v="1"/>
    <s v="United States"/>
    <s v="Seattle"/>
    <x v="4"/>
    <n v="98103"/>
    <x v="1"/>
    <s v="OFF-ST-10000036"/>
    <x v="1"/>
    <s v="Storage"/>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s v="Appliances"/>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s v="Phones"/>
    <s v="Toshiba IPT2010-SD IP Telephone"/>
    <n v="889.53600000000006"/>
    <n v="8"/>
    <n v="0.2"/>
    <n v="66.715199999999982"/>
  </r>
  <r>
    <n v="1191"/>
    <s v="CA-2014-117212"/>
    <x v="3"/>
    <x v="425"/>
    <d v="2014-03-01T00:00:00"/>
    <s v="Second Class"/>
    <s v="BT-11530"/>
    <s v="Bradley Talbott"/>
    <x v="2"/>
    <s v="United States"/>
    <s v="Los Angeles"/>
    <x v="1"/>
    <n v="90036"/>
    <x v="1"/>
    <s v="FUR-CH-10003973"/>
    <x v="0"/>
    <s v="Chairs"/>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s v="Paper"/>
    <s v="Xerox 1908"/>
    <n v="223.92"/>
    <n v="4"/>
    <n v="0"/>
    <n v="109.7208"/>
  </r>
  <r>
    <n v="1193"/>
    <s v="CA-2014-117212"/>
    <x v="3"/>
    <x v="425"/>
    <d v="2014-03-01T00:00:00"/>
    <s v="Second Class"/>
    <s v="BT-11530"/>
    <s v="Bradley Talbott"/>
    <x v="2"/>
    <s v="United States"/>
    <s v="Los Angeles"/>
    <x v="1"/>
    <n v="90036"/>
    <x v="1"/>
    <s v="OFF-PA-10000682"/>
    <x v="1"/>
    <s v="Paper"/>
    <s v="Xerox 1924"/>
    <n v="23.12"/>
    <n v="4"/>
    <n v="0"/>
    <n v="11.328800000000001"/>
  </r>
  <r>
    <n v="1194"/>
    <s v="US-2012-130519"/>
    <x v="1"/>
    <x v="426"/>
    <d v="2012-09-15T00:00:00"/>
    <s v="Same Day"/>
    <s v="NG-18355"/>
    <s v="Nat Gilpin"/>
    <x v="1"/>
    <s v="United States"/>
    <s v="Coral Springs"/>
    <x v="2"/>
    <n v="33065"/>
    <x v="0"/>
    <s v="OFF-PA-10001937"/>
    <x v="1"/>
    <s v="Paper"/>
    <s v="Xerox 21"/>
    <n v="15.552000000000003"/>
    <n v="3"/>
    <n v="0.2"/>
    <n v="5.4432"/>
  </r>
  <r>
    <n v="1195"/>
    <s v="US-2012-130519"/>
    <x v="1"/>
    <x v="426"/>
    <d v="2012-09-15T00:00:00"/>
    <s v="Same Day"/>
    <s v="NG-18355"/>
    <s v="Nat Gilpin"/>
    <x v="1"/>
    <s v="United States"/>
    <s v="Coral Springs"/>
    <x v="2"/>
    <n v="33065"/>
    <x v="0"/>
    <s v="FUR-FU-10002268"/>
    <x v="0"/>
    <s v="Furnishings"/>
    <s v="Ultra Door Push Plate"/>
    <n v="15.712000000000002"/>
    <n v="4"/>
    <n v="0.2"/>
    <n v="2.553199999999999"/>
  </r>
  <r>
    <n v="1196"/>
    <s v="US-2012-130519"/>
    <x v="1"/>
    <x v="426"/>
    <d v="2012-09-15T00:00:00"/>
    <s v="Same Day"/>
    <s v="NG-18355"/>
    <s v="Nat Gilpin"/>
    <x v="1"/>
    <s v="United States"/>
    <s v="Coral Springs"/>
    <x v="2"/>
    <n v="33065"/>
    <x v="0"/>
    <s v="OFF-ST-10001321"/>
    <x v="1"/>
    <s v="Storage"/>
    <s v="Decoflex Hanging Personal Folder File, Blue"/>
    <n v="24.672000000000001"/>
    <n v="2"/>
    <n v="0.2"/>
    <n v="2.1588000000000021"/>
  </r>
  <r>
    <n v="1197"/>
    <s v="US-2012-130519"/>
    <x v="1"/>
    <x v="426"/>
    <d v="2012-09-15T00:00:00"/>
    <s v="Same Day"/>
    <s v="NG-18355"/>
    <s v="Nat Gilpin"/>
    <x v="1"/>
    <s v="United States"/>
    <s v="Coral Springs"/>
    <x v="2"/>
    <n v="33065"/>
    <x v="0"/>
    <s v="FUR-FU-10003394"/>
    <x v="0"/>
    <s v="Furnishings"/>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s v="Accessories"/>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s v="Chairs"/>
    <s v="Global Chrome Stack Chair"/>
    <n v="95.983999999999995"/>
    <n v="4"/>
    <n v="0.3"/>
    <n v="-4.1135999999999981"/>
  </r>
  <r>
    <n v="1200"/>
    <s v="CA-2013-130946"/>
    <x v="0"/>
    <x v="143"/>
    <d v="2013-04-13T00:00:00"/>
    <s v="Standard Class"/>
    <s v="ZC-21910"/>
    <s v="Zuschuss Carroll"/>
    <x v="0"/>
    <s v="United States"/>
    <s v="Houston"/>
    <x v="5"/>
    <n v="77041"/>
    <x v="2"/>
    <s v="OFF-BI-10004995"/>
    <x v="1"/>
    <s v="Binders"/>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s v="Chairs"/>
    <s v="Hon GuestStacker Chair"/>
    <n v="544.00800000000004"/>
    <n v="3"/>
    <n v="0.2"/>
    <n v="40.800600000000003"/>
  </r>
  <r>
    <n v="1202"/>
    <s v="CA-2013-114727"/>
    <x v="0"/>
    <x v="427"/>
    <d v="2013-07-25T00:00:00"/>
    <s v="Standard Class"/>
    <s v="LS-16945"/>
    <s v="Linda Southworth"/>
    <x v="1"/>
    <s v="United States"/>
    <s v="Denver"/>
    <x v="22"/>
    <n v="80219"/>
    <x v="1"/>
    <s v="OFF-BI-10004967"/>
    <x v="1"/>
    <s v="Binders"/>
    <s v="Round Ring Binders"/>
    <n v="1.8720000000000003"/>
    <n v="3"/>
    <n v="0.7"/>
    <n v="-1.4352"/>
  </r>
  <r>
    <n v="1203"/>
    <s v="CA-2013-114727"/>
    <x v="0"/>
    <x v="427"/>
    <d v="2013-07-25T00:00:00"/>
    <s v="Standard Class"/>
    <s v="LS-16945"/>
    <s v="Linda Southworth"/>
    <x v="1"/>
    <s v="United States"/>
    <s v="Denver"/>
    <x v="22"/>
    <n v="80219"/>
    <x v="1"/>
    <s v="FUR-CH-10002331"/>
    <x v="0"/>
    <s v="Chairs"/>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s v="Storage"/>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s v="Storage"/>
    <s v="Fellowes Strictly Business Drawer File, Letter/Legal Size"/>
    <n v="338.04"/>
    <n v="3"/>
    <n v="0.2"/>
    <n v="-33.804000000000002"/>
  </r>
  <r>
    <n v="1206"/>
    <s v="CA-2014-133235"/>
    <x v="3"/>
    <x v="378"/>
    <d v="2014-08-05T00:00:00"/>
    <s v="First Class"/>
    <s v="LH-16750"/>
    <s v="Larry Hughes"/>
    <x v="0"/>
    <s v="United States"/>
    <s v="Charlotte"/>
    <x v="3"/>
    <n v="28205"/>
    <x v="0"/>
    <s v="TEC-PH-10002660"/>
    <x v="2"/>
    <s v="Phones"/>
    <s v="Nortel Networks T7316 E Nt8 B27"/>
    <n v="271.95999999999998"/>
    <n v="5"/>
    <n v="0.2"/>
    <n v="16.997500000000016"/>
  </r>
  <r>
    <n v="1207"/>
    <s v="CA-2013-137050"/>
    <x v="0"/>
    <x v="216"/>
    <d v="2013-07-19T00:00:00"/>
    <s v="Second Class"/>
    <s v="SW-20755"/>
    <s v="Steven Ward"/>
    <x v="1"/>
    <s v="United States"/>
    <s v="New York City"/>
    <x v="15"/>
    <n v="10009"/>
    <x v="3"/>
    <s v="OFF-ST-10004634"/>
    <x v="1"/>
    <s v="Storage"/>
    <s v="Personal Folder Holder, Ebony"/>
    <n v="11.21"/>
    <n v="1"/>
    <n v="0"/>
    <n v="3.3629999999999995"/>
  </r>
  <r>
    <n v="1208"/>
    <s v="CA-2013-137050"/>
    <x v="0"/>
    <x v="216"/>
    <d v="2013-07-19T00:00:00"/>
    <s v="Second Class"/>
    <s v="SW-20755"/>
    <s v="Steven Ward"/>
    <x v="1"/>
    <s v="United States"/>
    <s v="New York City"/>
    <x v="15"/>
    <n v="10009"/>
    <x v="3"/>
    <s v="OFF-BI-10002160"/>
    <x v="1"/>
    <s v="Binders"/>
    <s v="Acco Hanging Data Binders"/>
    <n v="9.1440000000000001"/>
    <n v="3"/>
    <n v="0.2"/>
    <n v="3.2003999999999997"/>
  </r>
  <r>
    <n v="1209"/>
    <s v="CA-2013-137050"/>
    <x v="0"/>
    <x v="216"/>
    <d v="2013-07-19T00:00:00"/>
    <s v="Second Class"/>
    <s v="SW-20755"/>
    <s v="Steven Ward"/>
    <x v="1"/>
    <s v="United States"/>
    <s v="New York City"/>
    <x v="15"/>
    <n v="10009"/>
    <x v="3"/>
    <s v="OFF-FA-10002988"/>
    <x v="1"/>
    <s v="Fasteners"/>
    <s v="Ideal Clamps"/>
    <n v="14.069999999999999"/>
    <n v="7"/>
    <n v="0"/>
    <n v="6.8942999999999994"/>
  </r>
  <r>
    <n v="1210"/>
    <s v="CA-2013-137050"/>
    <x v="0"/>
    <x v="216"/>
    <d v="2013-07-19T00:00:00"/>
    <s v="Second Class"/>
    <s v="SW-20755"/>
    <s v="Steven Ward"/>
    <x v="1"/>
    <s v="United States"/>
    <s v="New York City"/>
    <x v="15"/>
    <n v="10009"/>
    <x v="3"/>
    <s v="OFF-AR-10004999"/>
    <x v="1"/>
    <s v="Art"/>
    <s v="Newell 315"/>
    <n v="41.86"/>
    <n v="7"/>
    <n v="0"/>
    <n v="10.465"/>
  </r>
  <r>
    <n v="1211"/>
    <s v="CA-2013-137050"/>
    <x v="0"/>
    <x v="216"/>
    <d v="2013-07-19T00:00:00"/>
    <s v="Second Class"/>
    <s v="SW-20755"/>
    <s v="Steven Ward"/>
    <x v="1"/>
    <s v="United States"/>
    <s v="New York City"/>
    <x v="15"/>
    <n v="10009"/>
    <x v="3"/>
    <s v="OFF-BI-10001031"/>
    <x v="1"/>
    <s v="Binders"/>
    <s v="Pressboard Data Binders by Wilson Jones"/>
    <n v="8.5440000000000005"/>
    <n v="2"/>
    <n v="0.2"/>
    <n v="2.8835999999999995"/>
  </r>
  <r>
    <n v="1212"/>
    <s v="CA-2013-137050"/>
    <x v="0"/>
    <x v="216"/>
    <d v="2013-07-19T00:00:00"/>
    <s v="Second Class"/>
    <s v="SW-20755"/>
    <s v="Steven Ward"/>
    <x v="1"/>
    <s v="United States"/>
    <s v="New York City"/>
    <x v="15"/>
    <n v="10009"/>
    <x v="3"/>
    <s v="FUR-BO-10004695"/>
    <x v="0"/>
    <s v="Bookcases"/>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s v="Chairs"/>
    <s v="Global Low Back Tilter Chair"/>
    <n v="141.37199999999999"/>
    <n v="2"/>
    <n v="0.3"/>
    <n v="-48.470400000000019"/>
  </r>
  <r>
    <n v="1214"/>
    <s v="US-2014-118087"/>
    <x v="3"/>
    <x v="428"/>
    <d v="2014-09-14T00:00:00"/>
    <s v="Standard Class"/>
    <s v="SP-20620"/>
    <s v="Stefania Perrino"/>
    <x v="1"/>
    <s v="United States"/>
    <s v="Philadelphia"/>
    <x v="9"/>
    <n v="19134"/>
    <x v="3"/>
    <s v="OFF-BI-10002432"/>
    <x v="1"/>
    <s v="Binders"/>
    <s v="Wilson Jones Standard D-Ring Binders"/>
    <n v="3.036"/>
    <n v="2"/>
    <n v="0.7"/>
    <n v="-2.3275999999999994"/>
  </r>
  <r>
    <n v="1215"/>
    <s v="US-2014-118087"/>
    <x v="3"/>
    <x v="428"/>
    <d v="2014-09-14T00:00:00"/>
    <s v="Standard Class"/>
    <s v="SP-20620"/>
    <s v="Stefania Perrino"/>
    <x v="1"/>
    <s v="United States"/>
    <s v="Philadelphia"/>
    <x v="9"/>
    <n v="19134"/>
    <x v="3"/>
    <s v="OFF-BI-10000069"/>
    <x v="1"/>
    <s v="Binders"/>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s v="Art"/>
    <s v="Quartet Omega Colored Chalk, 12/Pack"/>
    <n v="4.6719999999999997"/>
    <n v="1"/>
    <n v="0.2"/>
    <n v="1.5767999999999998"/>
  </r>
  <r>
    <n v="1217"/>
    <s v="US-2014-118087"/>
    <x v="3"/>
    <x v="428"/>
    <d v="2014-09-14T00:00:00"/>
    <s v="Standard Class"/>
    <s v="SP-20620"/>
    <s v="Stefania Perrino"/>
    <x v="1"/>
    <s v="United States"/>
    <s v="Philadelphia"/>
    <x v="9"/>
    <n v="19134"/>
    <x v="3"/>
    <s v="TEC-AC-10004469"/>
    <x v="2"/>
    <s v="Accessories"/>
    <s v="Microsoft Sculpt Comfort Mouse"/>
    <n v="95.88000000000001"/>
    <n v="3"/>
    <n v="0.2"/>
    <n v="28.764000000000006"/>
  </r>
  <r>
    <n v="1218"/>
    <s v="US-2014-118087"/>
    <x v="3"/>
    <x v="428"/>
    <d v="2014-09-14T00:00:00"/>
    <s v="Standard Class"/>
    <s v="SP-20620"/>
    <s v="Stefania Perrino"/>
    <x v="1"/>
    <s v="United States"/>
    <s v="Philadelphia"/>
    <x v="9"/>
    <n v="19134"/>
    <x v="3"/>
    <s v="FUR-FU-10001867"/>
    <x v="0"/>
    <s v="Furnishings"/>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s v="Accessories"/>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s v="Phones"/>
    <s v="Samsung Galaxy Note 2"/>
    <n v="1931.9579999999999"/>
    <n v="7"/>
    <n v="0.4"/>
    <n v="-386.3915999999997"/>
  </r>
  <r>
    <n v="1221"/>
    <s v="CA-2011-110184"/>
    <x v="2"/>
    <x v="136"/>
    <d v="2011-07-16T00:00:00"/>
    <s v="Standard Class"/>
    <s v="BF-11170"/>
    <s v="Ben Ferrer"/>
    <x v="2"/>
    <s v="United States"/>
    <s v="Los Angeles"/>
    <x v="1"/>
    <n v="90036"/>
    <x v="1"/>
    <s v="OFF-ST-10000107"/>
    <x v="1"/>
    <s v="Storage"/>
    <s v="Fellowes Super Stor/Drawer"/>
    <n v="249.75"/>
    <n v="9"/>
    <n v="0"/>
    <n v="44.954999999999977"/>
  </r>
  <r>
    <n v="1222"/>
    <s v="CA-2011-110184"/>
    <x v="2"/>
    <x v="136"/>
    <d v="2011-07-16T00:00:00"/>
    <s v="Standard Class"/>
    <s v="BF-11170"/>
    <s v="Ben Ferrer"/>
    <x v="2"/>
    <s v="United States"/>
    <s v="Los Angeles"/>
    <x v="1"/>
    <n v="90036"/>
    <x v="1"/>
    <s v="TEC-PH-10000439"/>
    <x v="2"/>
    <s v="Phones"/>
    <s v="GE DSL Phone Line Filter"/>
    <n v="255.93600000000004"/>
    <n v="8"/>
    <n v="0.2"/>
    <n v="28.792799999999971"/>
  </r>
  <r>
    <n v="1223"/>
    <s v="CA-2013-126004"/>
    <x v="0"/>
    <x v="429"/>
    <d v="2013-12-06T00:00:00"/>
    <s v="First Class"/>
    <s v="BM-11140"/>
    <s v="Becky Martin"/>
    <x v="0"/>
    <s v="United States"/>
    <s v="New York City"/>
    <x v="15"/>
    <n v="10024"/>
    <x v="3"/>
    <s v="FUR-FU-10001602"/>
    <x v="0"/>
    <s v="Furnishings"/>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s v="Accessories"/>
    <s v="Enermax Aurora Lite Keyboard"/>
    <n v="78.150000000000006"/>
    <n v="1"/>
    <n v="0"/>
    <n v="34.38600000000001"/>
  </r>
  <r>
    <n v="1225"/>
    <s v="CA-2013-126004"/>
    <x v="0"/>
    <x v="429"/>
    <d v="2013-12-06T00:00:00"/>
    <s v="First Class"/>
    <s v="BM-11140"/>
    <s v="Becky Martin"/>
    <x v="0"/>
    <s v="United States"/>
    <s v="New York City"/>
    <x v="15"/>
    <n v="10024"/>
    <x v="3"/>
    <s v="OFF-BI-10004656"/>
    <x v="1"/>
    <s v="Binders"/>
    <s v="Peel &amp; Stick Add-On Corner Pockets"/>
    <n v="1.7280000000000002"/>
    <n v="1"/>
    <n v="0.2"/>
    <n v="0.60479999999999989"/>
  </r>
  <r>
    <n v="1226"/>
    <s v="CA-2013-126004"/>
    <x v="0"/>
    <x v="429"/>
    <d v="2013-12-06T00:00:00"/>
    <s v="First Class"/>
    <s v="BM-11140"/>
    <s v="Becky Martin"/>
    <x v="0"/>
    <s v="United States"/>
    <s v="New York City"/>
    <x v="15"/>
    <n v="10024"/>
    <x v="3"/>
    <s v="OFF-PA-10001685"/>
    <x v="1"/>
    <s v="Paper"/>
    <s v="Staples"/>
    <n v="40.56"/>
    <n v="4"/>
    <n v="0"/>
    <n v="19.874400000000001"/>
  </r>
  <r>
    <n v="1227"/>
    <s v="CA-2013-126004"/>
    <x v="0"/>
    <x v="429"/>
    <d v="2013-12-06T00:00:00"/>
    <s v="First Class"/>
    <s v="BM-11140"/>
    <s v="Becky Martin"/>
    <x v="0"/>
    <s v="United States"/>
    <s v="New York City"/>
    <x v="15"/>
    <n v="10024"/>
    <x v="3"/>
    <s v="OFF-ST-10001418"/>
    <x v="1"/>
    <s v="Storage"/>
    <s v="Carina Media Storage Towers in Natural &amp; Black"/>
    <n v="182.94"/>
    <n v="3"/>
    <n v="0"/>
    <n v="3.6587999999999994"/>
  </r>
  <r>
    <n v="1228"/>
    <s v="CA-2013-126004"/>
    <x v="0"/>
    <x v="429"/>
    <d v="2013-12-06T00:00:00"/>
    <s v="First Class"/>
    <s v="BM-11140"/>
    <s v="Becky Martin"/>
    <x v="0"/>
    <s v="United States"/>
    <s v="New York City"/>
    <x v="15"/>
    <n v="10024"/>
    <x v="3"/>
    <s v="OFF-ST-10000676"/>
    <x v="1"/>
    <s v="Storage"/>
    <s v="Fellowes Econo/Stor Drawers"/>
    <n v="193.86"/>
    <n v="2"/>
    <n v="0"/>
    <n v="11.631599999999992"/>
  </r>
  <r>
    <n v="1229"/>
    <s v="CA-2014-100013"/>
    <x v="3"/>
    <x v="44"/>
    <d v="2014-11-12T00:00:00"/>
    <s v="Standard Class"/>
    <s v="ZC-21910"/>
    <s v="Zuschuss Carroll"/>
    <x v="0"/>
    <s v="United States"/>
    <s v="Los Angeles"/>
    <x v="1"/>
    <n v="90045"/>
    <x v="1"/>
    <s v="OFF-EN-10001219"/>
    <x v="1"/>
    <s v="Envelopes"/>
    <s v="#10- 4 1/8&quot; x 9 1/2&quot; Security-Tint Envelopes"/>
    <n v="15.28"/>
    <n v="2"/>
    <n v="0"/>
    <n v="7.4871999999999996"/>
  </r>
  <r>
    <n v="1230"/>
    <s v="CA-2014-100013"/>
    <x v="3"/>
    <x v="44"/>
    <d v="2014-11-12T00:00:00"/>
    <s v="Standard Class"/>
    <s v="ZC-21910"/>
    <s v="Zuschuss Carroll"/>
    <x v="0"/>
    <s v="United States"/>
    <s v="Los Angeles"/>
    <x v="1"/>
    <n v="90045"/>
    <x v="1"/>
    <s v="FUR-FU-10001424"/>
    <x v="0"/>
    <s v="Furnishings"/>
    <s v="Dax Clear Box Frame"/>
    <n v="8.73"/>
    <n v="1"/>
    <n v="0"/>
    <n v="2.9681999999999995"/>
  </r>
  <r>
    <n v="1231"/>
    <s v="CA-2014-100013"/>
    <x v="3"/>
    <x v="44"/>
    <d v="2014-11-12T00:00:00"/>
    <s v="Standard Class"/>
    <s v="ZC-21910"/>
    <s v="Zuschuss Carroll"/>
    <x v="0"/>
    <s v="United States"/>
    <s v="Los Angeles"/>
    <x v="1"/>
    <n v="90045"/>
    <x v="1"/>
    <s v="OFF-AR-10001022"/>
    <x v="1"/>
    <s v="Art"/>
    <s v="SANFORD Liquid Accent Tank-Style Highlighters"/>
    <n v="5.68"/>
    <n v="2"/>
    <n v="0"/>
    <n v="1.7607999999999997"/>
  </r>
  <r>
    <n v="1232"/>
    <s v="CA-2012-132570"/>
    <x v="1"/>
    <x v="89"/>
    <d v="2012-11-02T00:00:00"/>
    <s v="Second Class"/>
    <s v="KT-16480"/>
    <s v="Kean Thornton"/>
    <x v="0"/>
    <s v="United States"/>
    <s v="Buffalo"/>
    <x v="15"/>
    <n v="14215"/>
    <x v="3"/>
    <s v="OFF-AR-10000369"/>
    <x v="1"/>
    <s v="Art"/>
    <s v="Design Ebony Sketching Pencil"/>
    <n v="2.78"/>
    <n v="2"/>
    <n v="0"/>
    <n v="0.72279999999999989"/>
  </r>
  <r>
    <n v="1233"/>
    <s v="CA-2012-132570"/>
    <x v="1"/>
    <x v="89"/>
    <d v="2012-11-02T00:00:00"/>
    <s v="Second Class"/>
    <s v="KT-16480"/>
    <s v="Kean Thornton"/>
    <x v="0"/>
    <s v="United States"/>
    <s v="Buffalo"/>
    <x v="15"/>
    <n v="14215"/>
    <x v="3"/>
    <s v="OFF-EN-10003055"/>
    <x v="1"/>
    <s v="Envelopes"/>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s v="Copiers"/>
    <s v="Canon Imageclass D680 Copier / Fax"/>
    <n v="839.98799999999994"/>
    <n v="2"/>
    <n v="0.4"/>
    <n v="69.99899999999991"/>
  </r>
  <r>
    <n v="1235"/>
    <s v="CA-2013-144344"/>
    <x v="0"/>
    <x v="99"/>
    <d v="2013-10-29T00:00:00"/>
    <s v="Same Day"/>
    <s v="PG-18820"/>
    <s v="Patrick Gardner"/>
    <x v="0"/>
    <s v="United States"/>
    <s v="Boynton Beach"/>
    <x v="2"/>
    <n v="33437"/>
    <x v="0"/>
    <s v="FUR-FU-10000076"/>
    <x v="0"/>
    <s v="Furnishings"/>
    <s v="24-Hour Round Wall Clock"/>
    <n v="47.952000000000005"/>
    <n v="3"/>
    <n v="0.2"/>
    <n v="13.786200000000006"/>
  </r>
  <r>
    <n v="1236"/>
    <s v="CA-2013-144344"/>
    <x v="0"/>
    <x v="99"/>
    <d v="2013-10-29T00:00:00"/>
    <s v="Same Day"/>
    <s v="PG-18820"/>
    <s v="Patrick Gardner"/>
    <x v="0"/>
    <s v="United States"/>
    <s v="Boynton Beach"/>
    <x v="2"/>
    <n v="33437"/>
    <x v="0"/>
    <s v="OFF-BI-10003719"/>
    <x v="1"/>
    <s v="Binders"/>
    <s v="Large Capacity Hanging Post Binders"/>
    <n v="37.425000000000004"/>
    <n v="5"/>
    <n v="0.7"/>
    <n v="-29.940000000000012"/>
  </r>
  <r>
    <n v="1237"/>
    <s v="CA-2013-144344"/>
    <x v="0"/>
    <x v="99"/>
    <d v="2013-10-29T00:00:00"/>
    <s v="Same Day"/>
    <s v="PG-18820"/>
    <s v="Patrick Gardner"/>
    <x v="0"/>
    <s v="United States"/>
    <s v="Boynton Beach"/>
    <x v="2"/>
    <n v="33437"/>
    <x v="0"/>
    <s v="FUR-FU-10003268"/>
    <x v="0"/>
    <s v="Furnishings"/>
    <s v="Eldon Radial Chair Mat for Low to Medium Pile Carpets"/>
    <n v="63.967999999999996"/>
    <n v="2"/>
    <n v="0.2"/>
    <n v="0"/>
  </r>
  <r>
    <n v="1238"/>
    <s v="CA-2013-144344"/>
    <x v="0"/>
    <x v="99"/>
    <d v="2013-10-29T00:00:00"/>
    <s v="Same Day"/>
    <s v="PG-18820"/>
    <s v="Patrick Gardner"/>
    <x v="0"/>
    <s v="United States"/>
    <s v="Boynton Beach"/>
    <x v="2"/>
    <n v="33437"/>
    <x v="0"/>
    <s v="FUR-FU-10003553"/>
    <x v="0"/>
    <s v="Furnishings"/>
    <s v="Howard Miller 13-1/2&quot; Diameter Rosebrook Wall Clock"/>
    <n v="165.048"/>
    <n v="3"/>
    <n v="0.2"/>
    <n v="41.262"/>
  </r>
  <r>
    <n v="1239"/>
    <s v="CA-2011-127012"/>
    <x v="2"/>
    <x v="430"/>
    <d v="2011-08-15T00:00:00"/>
    <s v="Standard Class"/>
    <s v="GM-14680"/>
    <s v="Greg Matthias"/>
    <x v="0"/>
    <s v="United States"/>
    <s v="Seattle"/>
    <x v="4"/>
    <n v="98105"/>
    <x v="1"/>
    <s v="FUR-FU-10003691"/>
    <x v="0"/>
    <s v="Furnishings"/>
    <s v="Eldon Image Series Desk Accessories, Ebony"/>
    <n v="12.35"/>
    <n v="1"/>
    <n v="0"/>
    <n v="5.4340000000000002"/>
  </r>
  <r>
    <n v="1240"/>
    <s v="CA-2011-127012"/>
    <x v="2"/>
    <x v="430"/>
    <d v="2011-08-15T00:00:00"/>
    <s v="Standard Class"/>
    <s v="GM-14680"/>
    <s v="Greg Matthias"/>
    <x v="0"/>
    <s v="United States"/>
    <s v="Seattle"/>
    <x v="4"/>
    <n v="98105"/>
    <x v="1"/>
    <s v="OFF-AR-10003903"/>
    <x v="1"/>
    <s v="Art"/>
    <s v="Sanford 52201 APSCO Electric Pencil Sharpener"/>
    <n v="40.97"/>
    <n v="1"/>
    <n v="0"/>
    <n v="10.652200000000001"/>
  </r>
  <r>
    <n v="1241"/>
    <s v="CA-2011-127012"/>
    <x v="2"/>
    <x v="430"/>
    <d v="2011-08-15T00:00:00"/>
    <s v="Standard Class"/>
    <s v="GM-14680"/>
    <s v="Greg Matthias"/>
    <x v="0"/>
    <s v="United States"/>
    <s v="Seattle"/>
    <x v="4"/>
    <n v="98105"/>
    <x v="1"/>
    <s v="OFF-FA-10004854"/>
    <x v="1"/>
    <s v="Fasteners"/>
    <s v="Vinyl Coated Wire Paper Clips in Organizer Box, 800/Box"/>
    <n v="22.96"/>
    <n v="2"/>
    <n v="0"/>
    <n v="10.7912"/>
  </r>
  <r>
    <n v="1242"/>
    <s v="CA-2013-128727"/>
    <x v="0"/>
    <x v="48"/>
    <d v="2013-09-05T00:00:00"/>
    <s v="Standard Class"/>
    <s v="MO-17800"/>
    <s v="Meg O'Connel"/>
    <x v="2"/>
    <s v="United States"/>
    <s v="New York City"/>
    <x v="15"/>
    <n v="10024"/>
    <x v="3"/>
    <s v="TEC-PH-10003442"/>
    <x v="2"/>
    <s v="Phones"/>
    <s v="Samsung Replacement EH64AVFWE Premium Headset"/>
    <n v="22"/>
    <n v="4"/>
    <n v="0"/>
    <n v="5.5"/>
  </r>
  <r>
    <n v="1243"/>
    <s v="US-2013-162859"/>
    <x v="0"/>
    <x v="431"/>
    <d v="2013-02-22T00:00:00"/>
    <s v="Standard Class"/>
    <s v="PG-18820"/>
    <s v="Patrick Gardner"/>
    <x v="0"/>
    <s v="United States"/>
    <s v="New York City"/>
    <x v="15"/>
    <n v="10009"/>
    <x v="3"/>
    <s v="OFF-BI-10004519"/>
    <x v="1"/>
    <s v="Binders"/>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s v="Fasteners"/>
    <s v="Advantus Push Pins"/>
    <n v="8.7200000000000006"/>
    <n v="4"/>
    <n v="0"/>
    <n v="3.5752000000000006"/>
  </r>
  <r>
    <n v="1245"/>
    <s v="CA-2014-133641"/>
    <x v="3"/>
    <x v="304"/>
    <d v="2014-05-22T00:00:00"/>
    <s v="Standard Class"/>
    <s v="EJ-14155"/>
    <s v="Eva Jacobs"/>
    <x v="0"/>
    <s v="United States"/>
    <s v="Gulfport"/>
    <x v="35"/>
    <n v="39503"/>
    <x v="0"/>
    <s v="OFF-EN-10004955"/>
    <x v="1"/>
    <s v="Envelopes"/>
    <s v="Fashion Color Clasp Envelopes"/>
    <n v="48.69"/>
    <n v="9"/>
    <n v="0"/>
    <n v="23.8581"/>
  </r>
  <r>
    <n v="1246"/>
    <s v="CA-2011-168494"/>
    <x v="2"/>
    <x v="432"/>
    <d v="2011-12-14T00:00:00"/>
    <s v="Second Class"/>
    <s v="NP-18700"/>
    <s v="Nora Preis"/>
    <x v="0"/>
    <s v="United States"/>
    <s v="Fresno"/>
    <x v="1"/>
    <n v="93727"/>
    <x v="1"/>
    <s v="FUR-TA-10004619"/>
    <x v="0"/>
    <s v="Tables"/>
    <s v="Hon Non-Folding Utility Tables"/>
    <n v="764.6880000000001"/>
    <n v="6"/>
    <n v="0.2"/>
    <n v="95.585999999999899"/>
  </r>
  <r>
    <n v="1247"/>
    <s v="CA-2011-168494"/>
    <x v="2"/>
    <x v="432"/>
    <d v="2011-12-14T00:00:00"/>
    <s v="Second Class"/>
    <s v="NP-18700"/>
    <s v="Nora Preis"/>
    <x v="0"/>
    <s v="United States"/>
    <s v="Fresno"/>
    <x v="1"/>
    <n v="93727"/>
    <x v="1"/>
    <s v="FUR-TA-10003473"/>
    <x v="0"/>
    <s v="Tables"/>
    <s v="Bretford Rectangular Conference Table Tops"/>
    <n v="3610.848"/>
    <n v="12"/>
    <n v="0.2"/>
    <n v="135.4068000000002"/>
  </r>
  <r>
    <n v="1248"/>
    <s v="CA-2011-168494"/>
    <x v="2"/>
    <x v="432"/>
    <d v="2011-12-14T00:00:00"/>
    <s v="Second Class"/>
    <s v="NP-18700"/>
    <s v="Nora Preis"/>
    <x v="0"/>
    <s v="United States"/>
    <s v="Fresno"/>
    <x v="1"/>
    <n v="93727"/>
    <x v="1"/>
    <s v="FUR-BO-10004467"/>
    <x v="0"/>
    <s v="Bookcases"/>
    <s v="Bestar Classic Bookcase"/>
    <n v="254.97449999999998"/>
    <n v="3"/>
    <n v="0.15"/>
    <n v="11.998799999999989"/>
  </r>
  <r>
    <n v="1249"/>
    <s v="CA-2014-115602"/>
    <x v="3"/>
    <x v="404"/>
    <d v="2014-12-25T00:00:00"/>
    <s v="Standard Class"/>
    <s v="DJ-13630"/>
    <s v="Doug Jacobs"/>
    <x v="0"/>
    <s v="United States"/>
    <s v="New York City"/>
    <x v="15"/>
    <n v="10009"/>
    <x v="3"/>
    <s v="OFF-AR-10002280"/>
    <x v="1"/>
    <s v="Art"/>
    <s v="Staples"/>
    <n v="38.82"/>
    <n v="6"/>
    <n v="0"/>
    <n v="17.468999999999998"/>
  </r>
  <r>
    <n v="1250"/>
    <s v="CA-2014-115602"/>
    <x v="3"/>
    <x v="404"/>
    <d v="2014-12-25T00:00:00"/>
    <s v="Standard Class"/>
    <s v="DJ-13630"/>
    <s v="Doug Jacobs"/>
    <x v="0"/>
    <s v="United States"/>
    <s v="New York City"/>
    <x v="15"/>
    <n v="10009"/>
    <x v="3"/>
    <s v="FUR-CH-10001708"/>
    <x v="0"/>
    <s v="Chairs"/>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s v="Appliances"/>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s v="Art"/>
    <s v="Sanford Pocket Accent Highlighters"/>
    <n v="3.2"/>
    <n v="2"/>
    <n v="0"/>
    <n v="1.3760000000000003"/>
  </r>
  <r>
    <n v="1253"/>
    <s v="CA-2012-154956"/>
    <x v="1"/>
    <x v="433"/>
    <d v="2012-07-09T00:00:00"/>
    <s v="Standard Class"/>
    <s v="IM-15070"/>
    <s v="Irene Maddox"/>
    <x v="0"/>
    <s v="United States"/>
    <s v="Milwaukee"/>
    <x v="6"/>
    <n v="53209"/>
    <x v="2"/>
    <s v="TEC-PH-10004165"/>
    <x v="2"/>
    <s v="Phones"/>
    <s v="Mitel MiVoice 5330e IP Phone"/>
    <n v="1099.96"/>
    <n v="4"/>
    <n v="0"/>
    <n v="285.9896"/>
  </r>
  <r>
    <n v="1254"/>
    <s v="CA-2014-144638"/>
    <x v="3"/>
    <x v="434"/>
    <d v="2014-03-15T00:00:00"/>
    <s v="Standard Class"/>
    <s v="MH-18115"/>
    <s v="Mick Hernandez"/>
    <x v="2"/>
    <s v="United States"/>
    <s v="Chester"/>
    <x v="9"/>
    <n v="19013"/>
    <x v="3"/>
    <s v="OFF-AR-10003958"/>
    <x v="1"/>
    <s v="Art"/>
    <s v="Newell 337"/>
    <n v="5.2480000000000002"/>
    <n v="2"/>
    <n v="0.2"/>
    <n v="0.59039999999999915"/>
  </r>
  <r>
    <n v="1255"/>
    <s v="CA-2014-144638"/>
    <x v="3"/>
    <x v="434"/>
    <d v="2014-03-15T00:00:00"/>
    <s v="Standard Class"/>
    <s v="MH-18115"/>
    <s v="Mick Hernandez"/>
    <x v="2"/>
    <s v="United States"/>
    <s v="Chester"/>
    <x v="9"/>
    <n v="19013"/>
    <x v="3"/>
    <s v="TEC-PH-10000149"/>
    <x v="2"/>
    <s v="Phones"/>
    <s v="Cisco SPA525G2 IP Phone - Wireless"/>
    <n v="35.909999999999997"/>
    <n v="3"/>
    <n v="0.4"/>
    <n v="-8.3790000000000031"/>
  </r>
  <r>
    <n v="1256"/>
    <s v="CA-2014-144638"/>
    <x v="3"/>
    <x v="434"/>
    <d v="2014-03-15T00:00:00"/>
    <s v="Standard Class"/>
    <s v="MH-18115"/>
    <s v="Mick Hernandez"/>
    <x v="2"/>
    <s v="United States"/>
    <s v="Chester"/>
    <x v="9"/>
    <n v="19013"/>
    <x v="3"/>
    <s v="FUR-FU-10003724"/>
    <x v="0"/>
    <s v="Furnishings"/>
    <s v="Westinghouse Clip-On Gooseneck Lamps"/>
    <n v="6.6959999999999997"/>
    <n v="1"/>
    <n v="0.2"/>
    <n v="0.50219999999999976"/>
  </r>
  <r>
    <n v="1257"/>
    <s v="CA-2014-144638"/>
    <x v="3"/>
    <x v="434"/>
    <d v="2014-03-15T00:00:00"/>
    <s v="Standard Class"/>
    <s v="MH-18115"/>
    <s v="Mick Hernandez"/>
    <x v="2"/>
    <s v="United States"/>
    <s v="Chester"/>
    <x v="9"/>
    <n v="19013"/>
    <x v="3"/>
    <s v="FUR-FU-10003535"/>
    <x v="0"/>
    <s v="Furnishings"/>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s v="Binders"/>
    <s v="GBC Linen Binding Covers"/>
    <n v="27.882000000000005"/>
    <n v="3"/>
    <n v="0.7"/>
    <n v="-20.446799999999996"/>
  </r>
  <r>
    <n v="1259"/>
    <s v="US-2013-168620"/>
    <x v="0"/>
    <x v="435"/>
    <d v="2013-12-29T00:00:00"/>
    <s v="Second Class"/>
    <s v="RB-19795"/>
    <s v="Ross Baird"/>
    <x v="2"/>
    <s v="United States"/>
    <s v="Charlotte"/>
    <x v="3"/>
    <n v="28205"/>
    <x v="0"/>
    <s v="OFF-ST-10003716"/>
    <x v="1"/>
    <s v="Storage"/>
    <s v="Tennsco Double-Tier Lockers"/>
    <n v="540.048"/>
    <n v="3"/>
    <n v="0.2"/>
    <n v="-47.254199999999997"/>
  </r>
  <r>
    <n v="1260"/>
    <s v="US-2013-168620"/>
    <x v="0"/>
    <x v="435"/>
    <d v="2013-12-29T00:00:00"/>
    <s v="Second Class"/>
    <s v="RB-19795"/>
    <s v="Ross Baird"/>
    <x v="2"/>
    <s v="United States"/>
    <s v="Charlotte"/>
    <x v="3"/>
    <n v="28205"/>
    <x v="0"/>
    <s v="TEC-AC-10004469"/>
    <x v="2"/>
    <s v="Accessories"/>
    <s v="Microsoft Sculpt Comfort Mouse"/>
    <n v="255.68000000000004"/>
    <n v="8"/>
    <n v="0.2"/>
    <n v="76.704000000000008"/>
  </r>
  <r>
    <n v="1261"/>
    <s v="CA-2014-117079"/>
    <x v="3"/>
    <x v="436"/>
    <d v="2014-10-28T00:00:00"/>
    <s v="Standard Class"/>
    <s v="JR-15700"/>
    <s v="Jocasta Rupert"/>
    <x v="0"/>
    <s v="United States"/>
    <s v="Jacksonville"/>
    <x v="2"/>
    <n v="32216"/>
    <x v="0"/>
    <s v="TEC-PH-10004586"/>
    <x v="2"/>
    <s v="Phones"/>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s v="Binders"/>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s v="Binders"/>
    <s v="Wilson Jones Active Use Binders"/>
    <n v="17.472000000000001"/>
    <n v="3"/>
    <n v="0.2"/>
    <n v="6.3336000000000006"/>
  </r>
  <r>
    <n v="1264"/>
    <s v="CA-2013-155992"/>
    <x v="0"/>
    <x v="393"/>
    <d v="2013-10-03T00:00:00"/>
    <s v="First Class"/>
    <s v="CC-12220"/>
    <s v="Chris Cortes"/>
    <x v="0"/>
    <s v="United States"/>
    <s v="La Porte"/>
    <x v="14"/>
    <n v="46350"/>
    <x v="2"/>
    <s v="TEC-PH-10000215"/>
    <x v="2"/>
    <s v="Phones"/>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s v="Furnishings"/>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s v="Art"/>
    <s v="Pencil and Crayon Sharpener"/>
    <n v="6.57"/>
    <n v="3"/>
    <n v="0"/>
    <n v="1.7738999999999998"/>
  </r>
  <r>
    <n v="1267"/>
    <s v="US-2011-167738"/>
    <x v="2"/>
    <x v="163"/>
    <d v="2011-12-29T00:00:00"/>
    <s v="Standard Class"/>
    <s v="JC-16105"/>
    <s v="Julie Creighton"/>
    <x v="1"/>
    <s v="United States"/>
    <s v="Los Angeles"/>
    <x v="1"/>
    <n v="90045"/>
    <x v="1"/>
    <s v="OFF-ST-10003306"/>
    <x v="1"/>
    <s v="Storage"/>
    <s v="Letter Size Cart"/>
    <n v="142.86000000000001"/>
    <n v="1"/>
    <n v="0"/>
    <n v="41.429399999999987"/>
  </r>
  <r>
    <n v="1268"/>
    <s v="US-2011-167738"/>
    <x v="2"/>
    <x v="163"/>
    <d v="2011-12-29T00:00:00"/>
    <s v="Standard Class"/>
    <s v="JC-16105"/>
    <s v="Julie Creighton"/>
    <x v="1"/>
    <s v="United States"/>
    <s v="Los Angeles"/>
    <x v="1"/>
    <n v="90045"/>
    <x v="1"/>
    <s v="FUR-CH-10001146"/>
    <x v="0"/>
    <s v="Chairs"/>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s v="Furnishings"/>
    <s v="Aluminum Document Frame"/>
    <n v="29.328000000000003"/>
    <n v="3"/>
    <n v="0.2"/>
    <n v="3.665999999999995"/>
  </r>
  <r>
    <n v="1270"/>
    <s v="CA-2014-100426"/>
    <x v="3"/>
    <x v="400"/>
    <d v="2014-06-09T00:00:00"/>
    <s v="Standard Class"/>
    <s v="DC-12850"/>
    <s v="Dan Campbell"/>
    <x v="0"/>
    <s v="United States"/>
    <s v="Florence"/>
    <x v="19"/>
    <n v="35630"/>
    <x v="0"/>
    <s v="OFF-PA-10002870"/>
    <x v="1"/>
    <s v="Paper"/>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s v="Storage"/>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s v="Appliances"/>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s v="Binders"/>
    <s v="Performers Binder/Pad Holder, Black"/>
    <n v="44.847999999999992"/>
    <n v="8"/>
    <n v="0.8"/>
    <n v="-67.27200000000002"/>
  </r>
  <r>
    <n v="1274"/>
    <s v="CA-2013-119186"/>
    <x v="0"/>
    <x v="439"/>
    <d v="2013-05-27T00:00:00"/>
    <s v="Same Day"/>
    <s v="MS-17710"/>
    <s v="Maurice Satty"/>
    <x v="0"/>
    <s v="United States"/>
    <s v="Fort Worth"/>
    <x v="5"/>
    <n v="76106"/>
    <x v="2"/>
    <s v="OFF-PA-10004621"/>
    <x v="1"/>
    <s v="Paper"/>
    <s v="Xerox 212"/>
    <n v="10.368000000000002"/>
    <n v="2"/>
    <n v="0.2"/>
    <n v="3.6288"/>
  </r>
  <r>
    <n v="1275"/>
    <s v="CA-2013-119186"/>
    <x v="0"/>
    <x v="439"/>
    <d v="2013-05-27T00:00:00"/>
    <s v="Same Day"/>
    <s v="MS-17710"/>
    <s v="Maurice Satty"/>
    <x v="0"/>
    <s v="United States"/>
    <s v="Fort Worth"/>
    <x v="5"/>
    <n v="76106"/>
    <x v="2"/>
    <s v="FUR-CH-10001973"/>
    <x v="0"/>
    <s v="Chairs"/>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s v="Paper"/>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s v="Accessories"/>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s v="Art"/>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s v="Accessories"/>
    <s v="Memorex Froggy Flash Drive 4 GB"/>
    <n v="32.97"/>
    <n v="3"/>
    <n v="0"/>
    <n v="12.8583"/>
  </r>
  <r>
    <n v="1280"/>
    <s v="CA-2011-163293"/>
    <x v="2"/>
    <x v="78"/>
    <d v="2011-09-11T00:00:00"/>
    <s v="First Class"/>
    <s v="KC-16255"/>
    <s v="Karen Carlisle"/>
    <x v="1"/>
    <s v="United States"/>
    <s v="Macon"/>
    <x v="32"/>
    <n v="31204"/>
    <x v="0"/>
    <s v="TEC-AC-10000023"/>
    <x v="2"/>
    <s v="Accessories"/>
    <s v="Maxell 74 Minute CD-R Spindle, 50/Pack"/>
    <n v="83.88"/>
    <n v="4"/>
    <n v="0"/>
    <n v="30.196799999999996"/>
  </r>
  <r>
    <n v="1281"/>
    <s v="CA-2013-160815"/>
    <x v="0"/>
    <x v="64"/>
    <d v="2013-09-07T00:00:00"/>
    <s v="First Class"/>
    <s v="TR-21325"/>
    <s v="Toby Ritter"/>
    <x v="0"/>
    <s v="United States"/>
    <s v="Cedar Rapids"/>
    <x v="23"/>
    <n v="52402"/>
    <x v="2"/>
    <s v="TEC-PH-10003505"/>
    <x v="2"/>
    <s v="Phones"/>
    <s v="Geemarc AmpliPOWER60"/>
    <n v="278.39999999999998"/>
    <n v="3"/>
    <n v="0"/>
    <n v="80.735999999999976"/>
  </r>
  <r>
    <n v="1282"/>
    <s v="CA-2014-122154"/>
    <x v="3"/>
    <x v="359"/>
    <d v="2014-04-12T00:00:00"/>
    <s v="First Class"/>
    <s v="SA-20830"/>
    <s v="Sue Ann Reed"/>
    <x v="0"/>
    <s v="United States"/>
    <s v="Jacksonville"/>
    <x v="2"/>
    <n v="32216"/>
    <x v="0"/>
    <s v="OFF-LA-10000121"/>
    <x v="1"/>
    <s v="Labels"/>
    <s v="Avery 48"/>
    <n v="15.120000000000001"/>
    <n v="3"/>
    <n v="0.2"/>
    <n v="4.9139999999999988"/>
  </r>
  <r>
    <n v="1283"/>
    <s v="CA-2014-122154"/>
    <x v="3"/>
    <x v="359"/>
    <d v="2014-04-12T00:00:00"/>
    <s v="First Class"/>
    <s v="SA-20830"/>
    <s v="Sue Ann Reed"/>
    <x v="0"/>
    <s v="United States"/>
    <s v="Jacksonville"/>
    <x v="2"/>
    <n v="32216"/>
    <x v="0"/>
    <s v="OFF-BI-10002026"/>
    <x v="1"/>
    <s v="Binders"/>
    <s v="Avery Arch Ring Binders"/>
    <n v="17.430000000000003"/>
    <n v="1"/>
    <n v="0.7"/>
    <n v="-13.363000000000003"/>
  </r>
  <r>
    <n v="1284"/>
    <s v="CA-2014-122154"/>
    <x v="3"/>
    <x v="359"/>
    <d v="2014-04-12T00:00:00"/>
    <s v="First Class"/>
    <s v="SA-20830"/>
    <s v="Sue Ann Reed"/>
    <x v="0"/>
    <s v="United States"/>
    <s v="Jacksonville"/>
    <x v="2"/>
    <n v="32216"/>
    <x v="0"/>
    <s v="OFF-PA-10000994"/>
    <x v="1"/>
    <s v="Paper"/>
    <s v="Xerox 1915"/>
    <n v="251.64"/>
    <n v="3"/>
    <n v="0.2"/>
    <n v="88.073999999999984"/>
  </r>
  <r>
    <n v="1285"/>
    <s v="US-2012-149692"/>
    <x v="1"/>
    <x v="401"/>
    <d v="2012-12-12T00:00:00"/>
    <s v="Standard Class"/>
    <s v="KW-16435"/>
    <s v="Katrina Willman"/>
    <x v="0"/>
    <s v="United States"/>
    <s v="Austin"/>
    <x v="5"/>
    <n v="78745"/>
    <x v="2"/>
    <s v="OFF-BI-10002813"/>
    <x v="1"/>
    <s v="Binders"/>
    <s v="Avery Reinforcements for Hole-Punch Pages"/>
    <n v="2.7719999999999994"/>
    <n v="7"/>
    <n v="0.8"/>
    <n v="-4.8510000000000009"/>
  </r>
  <r>
    <n v="1286"/>
    <s v="CA-2013-119445"/>
    <x v="0"/>
    <x v="190"/>
    <d v="2013-07-04T00:00:00"/>
    <s v="Standard Class"/>
    <s v="GM-14500"/>
    <s v="Gene McClure"/>
    <x v="0"/>
    <s v="United States"/>
    <s v="Providence"/>
    <x v="34"/>
    <n v="2908"/>
    <x v="3"/>
    <s v="OFF-ST-10000617"/>
    <x v="1"/>
    <s v="Storage"/>
    <s v="Woodgrain Magazine Files by Perma"/>
    <n v="14.9"/>
    <n v="5"/>
    <n v="0"/>
    <n v="1.0429999999999984"/>
  </r>
  <r>
    <n v="1287"/>
    <s v="CA-2012-124268"/>
    <x v="1"/>
    <x v="433"/>
    <d v="2012-07-08T00:00:00"/>
    <s v="Standard Class"/>
    <s v="AD-10180"/>
    <s v="Alan Dominguez"/>
    <x v="2"/>
    <s v="United States"/>
    <s v="New York City"/>
    <x v="15"/>
    <n v="10035"/>
    <x v="3"/>
    <s v="OFF-AR-10004817"/>
    <x v="1"/>
    <s v="Art"/>
    <s v="Colorific Watercolor Pencils"/>
    <n v="15.48"/>
    <n v="3"/>
    <n v="0"/>
    <n v="4.4891999999999985"/>
  </r>
  <r>
    <n v="1288"/>
    <s v="CA-2013-154711"/>
    <x v="0"/>
    <x v="441"/>
    <d v="2013-11-27T00:00:00"/>
    <s v="Standard Class"/>
    <s v="TB-21355"/>
    <s v="Todd Boyes"/>
    <x v="1"/>
    <s v="United States"/>
    <s v="New York City"/>
    <x v="15"/>
    <n v="10009"/>
    <x v="3"/>
    <s v="FUR-FU-10000397"/>
    <x v="0"/>
    <s v="Furnishings"/>
    <s v="Luxo Economy Swing Arm Lamp"/>
    <n v="39.880000000000003"/>
    <n v="2"/>
    <n v="0"/>
    <n v="11.166400000000003"/>
  </r>
  <r>
    <n v="1289"/>
    <s v="CA-2013-154711"/>
    <x v="0"/>
    <x v="441"/>
    <d v="2013-11-27T00:00:00"/>
    <s v="Standard Class"/>
    <s v="TB-21355"/>
    <s v="Todd Boyes"/>
    <x v="1"/>
    <s v="United States"/>
    <s v="New York City"/>
    <x v="15"/>
    <n v="10009"/>
    <x v="3"/>
    <s v="OFF-BI-10000605"/>
    <x v="1"/>
    <s v="Binders"/>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s v="Art"/>
    <s v="BIC Liqua Brite Liner"/>
    <n v="20.82"/>
    <n v="3"/>
    <n v="0"/>
    <n v="7.4952000000000005"/>
  </r>
  <r>
    <n v="1291"/>
    <s v="CA-2013-163384"/>
    <x v="0"/>
    <x v="338"/>
    <d v="2013-11-13T00:00:00"/>
    <s v="First Class"/>
    <s v="CC-12430"/>
    <s v="Chuck Clark"/>
    <x v="2"/>
    <s v="United States"/>
    <s v="San Francisco"/>
    <x v="1"/>
    <n v="94122"/>
    <x v="1"/>
    <s v="OFF-BI-10004970"/>
    <x v="1"/>
    <s v="Binders"/>
    <s v="ACCOHIDE 3-Ring Binder, Blue, 1&quot;"/>
    <n v="13.216000000000001"/>
    <n v="4"/>
    <n v="0.2"/>
    <n v="4.4603999999999999"/>
  </r>
  <r>
    <n v="1292"/>
    <s v="CA-2013-163384"/>
    <x v="0"/>
    <x v="338"/>
    <d v="2013-11-13T00:00:00"/>
    <s v="First Class"/>
    <s v="CC-12430"/>
    <s v="Chuck Clark"/>
    <x v="2"/>
    <s v="United States"/>
    <s v="San Francisco"/>
    <x v="1"/>
    <n v="94122"/>
    <x v="1"/>
    <s v="OFF-PA-10003172"/>
    <x v="1"/>
    <s v="Paper"/>
    <s v="Xerox 1996"/>
    <n v="32.400000000000006"/>
    <n v="5"/>
    <n v="0"/>
    <n v="15.552000000000001"/>
  </r>
  <r>
    <n v="1293"/>
    <s v="CA-2012-101707"/>
    <x v="1"/>
    <x v="375"/>
    <d v="2012-09-01T00:00:00"/>
    <s v="Standard Class"/>
    <s v="PF-19165"/>
    <s v="Philip Fox"/>
    <x v="0"/>
    <s v="United States"/>
    <s v="San Diego"/>
    <x v="1"/>
    <n v="92105"/>
    <x v="1"/>
    <s v="OFF-SU-10001218"/>
    <x v="1"/>
    <s v="Supplies"/>
    <s v="Fiskars Softgrip Scissors"/>
    <n v="32.94"/>
    <n v="3"/>
    <n v="0"/>
    <n v="9.2232000000000021"/>
  </r>
  <r>
    <n v="1294"/>
    <s v="CA-2012-101707"/>
    <x v="1"/>
    <x v="375"/>
    <d v="2012-09-01T00:00:00"/>
    <s v="Standard Class"/>
    <s v="PF-19165"/>
    <s v="Philip Fox"/>
    <x v="0"/>
    <s v="United States"/>
    <s v="San Diego"/>
    <x v="1"/>
    <n v="92105"/>
    <x v="1"/>
    <s v="OFF-PA-10002968"/>
    <x v="1"/>
    <s v="Paper"/>
    <s v="Xerox 1973"/>
    <n v="114.2"/>
    <n v="5"/>
    <n v="0"/>
    <n v="52.531999999999996"/>
  </r>
  <r>
    <n v="1295"/>
    <s v="CA-2012-101707"/>
    <x v="1"/>
    <x v="375"/>
    <d v="2012-09-01T00:00:00"/>
    <s v="Standard Class"/>
    <s v="PF-19165"/>
    <s v="Philip Fox"/>
    <x v="0"/>
    <s v="United States"/>
    <s v="San Diego"/>
    <x v="1"/>
    <n v="92105"/>
    <x v="1"/>
    <s v="OFF-LA-10000134"/>
    <x v="1"/>
    <s v="Labels"/>
    <s v="Avery 511"/>
    <n v="3.08"/>
    <n v="1"/>
    <n v="0"/>
    <n v="1.4783999999999999"/>
  </r>
  <r>
    <n v="1296"/>
    <s v="CA-2012-138898"/>
    <x v="1"/>
    <x v="442"/>
    <d v="2012-05-29T00:00:00"/>
    <s v="Standard Class"/>
    <s v="JH-16180"/>
    <s v="Justin Hirsh"/>
    <x v="0"/>
    <s v="United States"/>
    <s v="Pueblo"/>
    <x v="22"/>
    <n v="81001"/>
    <x v="1"/>
    <s v="OFF-AP-10004487"/>
    <x v="1"/>
    <s v="Appliances"/>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s v="Binders"/>
    <s v="Cardinal Slant-D Ring Binder, Heavy Gauge Vinyl"/>
    <n v="13.904"/>
    <n v="2"/>
    <n v="0.2"/>
    <n v="4.5187999999999997"/>
  </r>
  <r>
    <n v="1298"/>
    <s v="CA-2014-115427"/>
    <x v="3"/>
    <x v="247"/>
    <d v="2015-01-04T00:00:00"/>
    <s v="Standard Class"/>
    <s v="EB-13975"/>
    <s v="Erica Bern"/>
    <x v="1"/>
    <s v="United States"/>
    <s v="Fairfield"/>
    <x v="1"/>
    <n v="94533"/>
    <x v="1"/>
    <s v="OFF-BI-10004632"/>
    <x v="1"/>
    <s v="Binders"/>
    <s v="GBC Binding covers"/>
    <n v="20.72"/>
    <n v="2"/>
    <n v="0.2"/>
    <n v="6.4749999999999979"/>
  </r>
  <r>
    <n v="1299"/>
    <s v="CA-2013-134425"/>
    <x v="0"/>
    <x v="16"/>
    <d v="2013-12-13T00:00:00"/>
    <s v="Second Class"/>
    <s v="QJ-19255"/>
    <s v="Quincy Jones"/>
    <x v="1"/>
    <s v="United States"/>
    <s v="Saint Paul"/>
    <x v="11"/>
    <n v="55106"/>
    <x v="2"/>
    <s v="TEC-PH-10003555"/>
    <x v="2"/>
    <s v="Phones"/>
    <s v="Motorola HK250 Universal Bluetooth Headset"/>
    <n v="114.94999999999999"/>
    <n v="5"/>
    <n v="0"/>
    <n v="2.2990000000000066"/>
  </r>
  <r>
    <n v="1300"/>
    <s v="CA-2012-121391"/>
    <x v="1"/>
    <x v="242"/>
    <d v="2012-10-07T00:00:00"/>
    <s v="First Class"/>
    <s v="AA-10315"/>
    <s v="Alex Avila"/>
    <x v="0"/>
    <s v="United States"/>
    <s v="San Francisco"/>
    <x v="1"/>
    <n v="94109"/>
    <x v="1"/>
    <s v="OFF-ST-10001590"/>
    <x v="1"/>
    <s v="Storage"/>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s v="Furnishings"/>
    <s v="Electrix Architect's Clamp-On Swing Arm Lamp, Black"/>
    <n v="572.76"/>
    <n v="6"/>
    <n v="0"/>
    <n v="166.10039999999995"/>
  </r>
  <r>
    <n v="1302"/>
    <s v="CA-2013-137043"/>
    <x v="0"/>
    <x v="443"/>
    <d v="2013-12-26T00:00:00"/>
    <s v="Second Class"/>
    <s v="LC-17140"/>
    <s v="Logan Currie"/>
    <x v="0"/>
    <s v="United States"/>
    <s v="Springfield"/>
    <x v="17"/>
    <n v="22153"/>
    <x v="0"/>
    <s v="FUR-FU-10003664"/>
    <x v="0"/>
    <s v="Furnishings"/>
    <s v="Electrix Architect's Clamp-On Swing Arm Lamp, Black"/>
    <n v="286.38"/>
    <n v="3"/>
    <n v="0"/>
    <n v="83.050199999999975"/>
  </r>
  <r>
    <n v="1303"/>
    <s v="CA-2012-115847"/>
    <x v="1"/>
    <x v="444"/>
    <d v="2012-09-24T00:00:00"/>
    <s v="Second Class"/>
    <s v="TC-21535"/>
    <s v="Tracy Collins"/>
    <x v="2"/>
    <s v="United States"/>
    <s v="Arlington"/>
    <x v="17"/>
    <n v="22204"/>
    <x v="0"/>
    <s v="FUR-BO-10003433"/>
    <x v="0"/>
    <s v="Bookcases"/>
    <s v="Sauder Cornerstone Collection Library"/>
    <n v="61.96"/>
    <n v="2"/>
    <n v="0"/>
    <n v="4.3371999999999957"/>
  </r>
  <r>
    <n v="1304"/>
    <s v="US-2014-126179"/>
    <x v="3"/>
    <x v="445"/>
    <d v="2014-07-08T00:00:00"/>
    <s v="Standard Class"/>
    <s v="CS-12460"/>
    <s v="Chuck Sachs"/>
    <x v="0"/>
    <s v="United States"/>
    <s v="Columbus"/>
    <x v="32"/>
    <n v="31907"/>
    <x v="0"/>
    <s v="FUR-FU-10002554"/>
    <x v="0"/>
    <s v="Furnishings"/>
    <s v="Westinghouse Floor Lamp with Metal Mesh Shade, Black"/>
    <n v="23.99"/>
    <n v="1"/>
    <n v="0"/>
    <n v="5.5176999999999978"/>
  </r>
  <r>
    <n v="1305"/>
    <s v="US-2014-126179"/>
    <x v="3"/>
    <x v="445"/>
    <d v="2014-07-08T00:00:00"/>
    <s v="Standard Class"/>
    <s v="CS-12460"/>
    <s v="Chuck Sachs"/>
    <x v="0"/>
    <s v="United States"/>
    <s v="Columbus"/>
    <x v="32"/>
    <n v="31907"/>
    <x v="0"/>
    <s v="TEC-PH-10001557"/>
    <x v="2"/>
    <s v="Phones"/>
    <s v="Pyle PMP37LED"/>
    <n v="287.96999999999997"/>
    <n v="3"/>
    <n v="0"/>
    <n v="77.751899999999992"/>
  </r>
  <r>
    <n v="1306"/>
    <s v="CA-2013-101966"/>
    <x v="0"/>
    <x v="216"/>
    <d v="2013-07-17T00:00:00"/>
    <s v="Second Class"/>
    <s v="BM-11785"/>
    <s v="Bryan Mills"/>
    <x v="0"/>
    <s v="United States"/>
    <s v="Houston"/>
    <x v="5"/>
    <n v="77036"/>
    <x v="2"/>
    <s v="TEC-PH-10003437"/>
    <x v="2"/>
    <s v="Phones"/>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s v="Paper"/>
    <s v="Xerox 1898"/>
    <n v="46.76"/>
    <n v="7"/>
    <n v="0"/>
    <n v="22.444800000000001"/>
  </r>
  <r>
    <n v="1308"/>
    <s v="CA-2013-141397"/>
    <x v="0"/>
    <x v="23"/>
    <d v="2013-06-22T00:00:00"/>
    <s v="First Class"/>
    <s v="RC-19825"/>
    <s v="Roy Collins"/>
    <x v="0"/>
    <s v="United States"/>
    <s v="Pasadena"/>
    <x v="1"/>
    <n v="91104"/>
    <x v="1"/>
    <s v="OFF-BI-10000320"/>
    <x v="1"/>
    <s v="Binders"/>
    <s v="GBC Plastic Binding Combs"/>
    <n v="17.712"/>
    <n v="3"/>
    <n v="0.2"/>
    <n v="6.4206000000000012"/>
  </r>
  <r>
    <n v="1309"/>
    <s v="CA-2013-141397"/>
    <x v="0"/>
    <x v="23"/>
    <d v="2013-06-22T00:00:00"/>
    <s v="First Class"/>
    <s v="RC-19825"/>
    <s v="Roy Collins"/>
    <x v="0"/>
    <s v="United States"/>
    <s v="Pasadena"/>
    <x v="1"/>
    <n v="91104"/>
    <x v="1"/>
    <s v="OFF-AP-10003971"/>
    <x v="1"/>
    <s v="Appliances"/>
    <s v="Belkin 6 Outlet Metallic Surge Strip"/>
    <n v="21.78"/>
    <n v="2"/>
    <n v="0"/>
    <n v="5.6628000000000007"/>
  </r>
  <r>
    <n v="1310"/>
    <s v="CA-2013-141397"/>
    <x v="0"/>
    <x v="23"/>
    <d v="2013-06-22T00:00:00"/>
    <s v="First Class"/>
    <s v="RC-19825"/>
    <s v="Roy Collins"/>
    <x v="0"/>
    <s v="United States"/>
    <s v="Pasadena"/>
    <x v="1"/>
    <n v="91104"/>
    <x v="1"/>
    <s v="OFF-ST-10001469"/>
    <x v="1"/>
    <s v="Storage"/>
    <s v="Fellowes Bankers Box Recycled Super Stor/Drawer"/>
    <n v="161.94"/>
    <n v="3"/>
    <n v="0"/>
    <n v="9.716399999999993"/>
  </r>
  <r>
    <n v="1311"/>
    <s v="CA-2013-141397"/>
    <x v="0"/>
    <x v="23"/>
    <d v="2013-06-22T00:00:00"/>
    <s v="First Class"/>
    <s v="RC-19825"/>
    <s v="Roy Collins"/>
    <x v="0"/>
    <s v="United States"/>
    <s v="Pasadena"/>
    <x v="1"/>
    <n v="91104"/>
    <x v="1"/>
    <s v="FUR-CH-10003846"/>
    <x v="0"/>
    <s v="Chairs"/>
    <s v="Hon Valutask Swivel Chairs"/>
    <n v="161.56800000000001"/>
    <n v="2"/>
    <n v="0.2"/>
    <n v="-8.0783999999999949"/>
  </r>
  <r>
    <n v="1312"/>
    <s v="CA-2013-141082"/>
    <x v="0"/>
    <x v="10"/>
    <d v="2013-12-14T00:00:00"/>
    <s v="Standard Class"/>
    <s v="FM-14380"/>
    <s v="Fred McMath"/>
    <x v="0"/>
    <s v="United States"/>
    <s v="Lawrence"/>
    <x v="31"/>
    <n v="1841"/>
    <x v="3"/>
    <s v="OFF-LA-10001404"/>
    <x v="1"/>
    <s v="Labels"/>
    <s v="Avery 517"/>
    <n v="3.69"/>
    <n v="1"/>
    <n v="0"/>
    <n v="1.7343"/>
  </r>
  <r>
    <n v="1313"/>
    <s v="CA-2013-141082"/>
    <x v="0"/>
    <x v="10"/>
    <d v="2013-12-14T00:00:00"/>
    <s v="Standard Class"/>
    <s v="FM-14380"/>
    <s v="Fred McMath"/>
    <x v="0"/>
    <s v="United States"/>
    <s v="Lawrence"/>
    <x v="31"/>
    <n v="1841"/>
    <x v="3"/>
    <s v="OFF-LA-10001474"/>
    <x v="1"/>
    <s v="Labels"/>
    <s v="Avery 477"/>
    <n v="122.12"/>
    <n v="4"/>
    <n v="0"/>
    <n v="56.175200000000004"/>
  </r>
  <r>
    <n v="1314"/>
    <s v="US-2013-134488"/>
    <x v="0"/>
    <x v="446"/>
    <d v="2013-10-02T00:00:00"/>
    <s v="Standard Class"/>
    <s v="PK-19075"/>
    <s v="Pete Kriz"/>
    <x v="0"/>
    <s v="United States"/>
    <s v="Columbus"/>
    <x v="24"/>
    <n v="43229"/>
    <x v="3"/>
    <s v="FUR-CH-10003199"/>
    <x v="0"/>
    <s v="Chairs"/>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s v="Paper"/>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s v="Furnishings"/>
    <s v="Seth Thomas 12&quot; Clock w/ Goldtone Case"/>
    <n v="183.84"/>
    <n v="8"/>
    <n v="0"/>
    <n v="62.505600000000001"/>
  </r>
  <r>
    <n v="1317"/>
    <s v="CA-2013-145919"/>
    <x v="0"/>
    <x v="122"/>
    <d v="2013-12-24T00:00:00"/>
    <s v="Standard Class"/>
    <s v="HG-14965"/>
    <s v="Henry Goldwyn"/>
    <x v="1"/>
    <s v="United States"/>
    <s v="Los Angeles"/>
    <x v="1"/>
    <n v="90032"/>
    <x v="1"/>
    <s v="OFF-SU-10003505"/>
    <x v="1"/>
    <s v="Supplies"/>
    <s v="Premier Electric Letter Opener"/>
    <n v="579.29999999999995"/>
    <n v="5"/>
    <n v="0"/>
    <n v="28.964999999999961"/>
  </r>
  <r>
    <n v="1318"/>
    <s v="CA-2014-157651"/>
    <x v="3"/>
    <x v="389"/>
    <d v="2014-12-15T00:00:00"/>
    <s v="Standard Class"/>
    <s v="HA-14920"/>
    <s v="Helen Andreada"/>
    <x v="0"/>
    <s v="United States"/>
    <s v="Philadelphia"/>
    <x v="9"/>
    <n v="19120"/>
    <x v="3"/>
    <s v="TEC-AC-10003116"/>
    <x v="2"/>
    <s v="Accessories"/>
    <s v="Memorex Froggy Flash Drive 8 GB"/>
    <n v="14.200000000000001"/>
    <n v="1"/>
    <n v="0.2"/>
    <n v="3.3724999999999992"/>
  </r>
  <r>
    <n v="1319"/>
    <s v="CA-2011-160773"/>
    <x v="2"/>
    <x v="268"/>
    <d v="2011-07-05T00:00:00"/>
    <s v="Standard Class"/>
    <s v="LW-16825"/>
    <s v="Laurel Workman"/>
    <x v="1"/>
    <s v="United States"/>
    <s v="Deltona"/>
    <x v="2"/>
    <n v="32725"/>
    <x v="0"/>
    <s v="TEC-PH-10004586"/>
    <x v="2"/>
    <s v="Phones"/>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s v="Binders"/>
    <s v="Avery Durable Binders"/>
    <n v="5.1840000000000011"/>
    <n v="6"/>
    <n v="0.7"/>
    <n v="-3.6288"/>
  </r>
  <r>
    <n v="1321"/>
    <s v="CA-2014-167703"/>
    <x v="3"/>
    <x v="447"/>
    <d v="2014-02-09T00:00:00"/>
    <s v="Standard Class"/>
    <s v="MC-17575"/>
    <s v="Matt Collins"/>
    <x v="0"/>
    <s v="United States"/>
    <s v="Cincinnati"/>
    <x v="24"/>
    <n v="45231"/>
    <x v="3"/>
    <s v="OFF-BI-10002071"/>
    <x v="1"/>
    <s v="Binders"/>
    <s v="Fellowes Black Plastic Comb Bindings"/>
    <n v="5.2290000000000001"/>
    <n v="3"/>
    <n v="0.7"/>
    <n v="-4.1831999999999976"/>
  </r>
  <r>
    <n v="1322"/>
    <s v="CA-2014-167703"/>
    <x v="3"/>
    <x v="447"/>
    <d v="2014-02-09T00:00:00"/>
    <s v="Standard Class"/>
    <s v="MC-17575"/>
    <s v="Matt Collins"/>
    <x v="0"/>
    <s v="United States"/>
    <s v="Cincinnati"/>
    <x v="24"/>
    <n v="45231"/>
    <x v="3"/>
    <s v="OFF-ST-10001490"/>
    <x v="1"/>
    <s v="Storage"/>
    <s v="Hot File 7-Pocket, Floor Stand"/>
    <n v="285.55200000000002"/>
    <n v="2"/>
    <n v="0.2"/>
    <n v="35.69399999999996"/>
  </r>
  <r>
    <n v="1323"/>
    <s v="CA-2014-121804"/>
    <x v="3"/>
    <x v="448"/>
    <d v="2014-03-09T00:00:00"/>
    <s v="Standard Class"/>
    <s v="LP-17095"/>
    <s v="Liz Preis"/>
    <x v="0"/>
    <s v="United States"/>
    <s v="Murray"/>
    <x v="0"/>
    <n v="42071"/>
    <x v="0"/>
    <s v="OFF-AP-10004859"/>
    <x v="1"/>
    <s v="Appliances"/>
    <s v="Acco 6 Outlet Guardian Premium Surge Suppressor"/>
    <n v="72.8"/>
    <n v="5"/>
    <n v="0"/>
    <n v="19.656000000000002"/>
  </r>
  <r>
    <n v="1324"/>
    <s v="CA-2014-162635"/>
    <x v="3"/>
    <x v="449"/>
    <d v="2014-10-11T00:00:00"/>
    <s v="First Class"/>
    <s v="EB-14170"/>
    <s v="Evan Bailliet"/>
    <x v="0"/>
    <s v="United States"/>
    <s v="Wilmington"/>
    <x v="3"/>
    <n v="28403"/>
    <x v="0"/>
    <s v="OFF-PA-10002659"/>
    <x v="1"/>
    <s v="Paper"/>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s v="Storage"/>
    <s v="Decoflex Hanging Personal Folder File, Blue"/>
    <n v="46.26"/>
    <n v="3"/>
    <n v="0"/>
    <n v="12.490200000000003"/>
  </r>
  <r>
    <n v="1326"/>
    <s v="US-2011-117058"/>
    <x v="2"/>
    <x v="279"/>
    <d v="2011-05-30T00:00:00"/>
    <s v="First Class"/>
    <s v="LE-16810"/>
    <s v="Laurel Elliston"/>
    <x v="0"/>
    <s v="United States"/>
    <s v="Chicago"/>
    <x v="10"/>
    <n v="60653"/>
    <x v="2"/>
    <s v="OFF-BI-10004139"/>
    <x v="1"/>
    <s v="Binders"/>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s v="Furnishings"/>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s v="Paper"/>
    <s v="Xerox 188"/>
    <n v="11.34"/>
    <n v="1"/>
    <n v="0"/>
    <n v="5.5565999999999995"/>
  </r>
  <r>
    <n v="1329"/>
    <s v="CA-2014-106033"/>
    <x v="3"/>
    <x v="453"/>
    <d v="2014-10-19T00:00:00"/>
    <s v="Second Class"/>
    <s v="FG-14260"/>
    <s v="Frank Gastineau"/>
    <x v="2"/>
    <s v="United States"/>
    <s v="San Francisco"/>
    <x v="1"/>
    <n v="94110"/>
    <x v="1"/>
    <s v="OFF-AR-10002818"/>
    <x v="1"/>
    <s v="Art"/>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s v="Furnishings"/>
    <s v="Eldon Image Series Desk Accessories, Ebony"/>
    <n v="37.049999999999997"/>
    <n v="3"/>
    <n v="0"/>
    <n v="16.302"/>
  </r>
  <r>
    <n v="1331"/>
    <s v="CA-2014-127705"/>
    <x v="3"/>
    <x v="455"/>
    <d v="2014-06-07T00:00:00"/>
    <s v="Standard Class"/>
    <s v="AB-10255"/>
    <s v="Alejandro Ballentine"/>
    <x v="2"/>
    <s v="United States"/>
    <s v="Lorain"/>
    <x v="24"/>
    <n v="44052"/>
    <x v="3"/>
    <s v="TEC-PH-10000347"/>
    <x v="2"/>
    <s v="Phones"/>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s v="Storage"/>
    <s v="Advantus Rolling Storage Box"/>
    <n v="27.439999999999998"/>
    <n v="2"/>
    <n v="0.2"/>
    <n v="2.4009999999999998"/>
  </r>
  <r>
    <n v="1333"/>
    <s v="CA-2011-122567"/>
    <x v="2"/>
    <x v="456"/>
    <d v="2011-02-22T00:00:00"/>
    <s v="Standard Class"/>
    <s v="MN-17935"/>
    <s v="Michael Nguyen"/>
    <x v="0"/>
    <s v="United States"/>
    <s v="Dallas"/>
    <x v="5"/>
    <n v="75220"/>
    <x v="2"/>
    <s v="OFF-BI-10002012"/>
    <x v="1"/>
    <s v="Binders"/>
    <s v="Wilson Jones Easy Flow II Sheet Lifters"/>
    <n v="1.0799999999999998"/>
    <n v="3"/>
    <n v="0.8"/>
    <n v="-1.7280000000000002"/>
  </r>
  <r>
    <n v="1334"/>
    <s v="CA-2011-122567"/>
    <x v="2"/>
    <x v="456"/>
    <d v="2011-02-22T00:00:00"/>
    <s v="Standard Class"/>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s v="Binders"/>
    <s v="Wilson Jones Legal Size Ring Binders"/>
    <n v="140.73599999999999"/>
    <n v="8"/>
    <n v="0.2"/>
    <n v="52.775999999999996"/>
  </r>
  <r>
    <n v="1336"/>
    <s v="CA-2013-122133"/>
    <x v="0"/>
    <x v="458"/>
    <d v="2013-05-24T00:00:00"/>
    <s v="Standard Class"/>
    <s v="JR-15670"/>
    <s v="Jim Radford"/>
    <x v="0"/>
    <s v="United States"/>
    <s v="Middletown"/>
    <x v="29"/>
    <n v="6457"/>
    <x v="3"/>
    <s v="OFF-ST-10002574"/>
    <x v="1"/>
    <s v="Storage"/>
    <s v="SAFCO Commercial Wire Shelving, Black"/>
    <n v="552.55999999999995"/>
    <n v="4"/>
    <n v="0"/>
    <n v="0"/>
  </r>
  <r>
    <n v="1337"/>
    <s v="US-2014-123281"/>
    <x v="3"/>
    <x v="459"/>
    <d v="2014-04-08T00:00:00"/>
    <s v="Standard Class"/>
    <s v="JF-15190"/>
    <s v="Jamie Frazer"/>
    <x v="0"/>
    <s v="United States"/>
    <s v="Los Angeles"/>
    <x v="1"/>
    <n v="90008"/>
    <x v="1"/>
    <s v="FUR-FU-10003724"/>
    <x v="0"/>
    <s v="Furnishings"/>
    <s v="Westinghouse Clip-On Gooseneck Lamps"/>
    <n v="25.11"/>
    <n v="3"/>
    <n v="0"/>
    <n v="6.5285999999999991"/>
  </r>
  <r>
    <n v="1338"/>
    <s v="CA-2014-100524"/>
    <x v="3"/>
    <x v="185"/>
    <d v="2014-04-03T00:00:00"/>
    <s v="Second Class"/>
    <s v="CM-12115"/>
    <s v="Chad McGuire"/>
    <x v="0"/>
    <s v="United States"/>
    <s v="New York City"/>
    <x v="15"/>
    <n v="10011"/>
    <x v="3"/>
    <s v="FUR-FU-10004018"/>
    <x v="0"/>
    <s v="Furnishings"/>
    <s v="Tensor Computer Mounted Lamp"/>
    <n v="29.78"/>
    <n v="2"/>
    <n v="0"/>
    <n v="8.0406000000000013"/>
  </r>
  <r>
    <n v="1339"/>
    <s v="CA-2014-100524"/>
    <x v="3"/>
    <x v="185"/>
    <d v="2014-04-03T00:00:00"/>
    <s v="Second Class"/>
    <s v="CM-12115"/>
    <s v="Chad McGuire"/>
    <x v="0"/>
    <s v="United States"/>
    <s v="New York City"/>
    <x v="15"/>
    <n v="10011"/>
    <x v="3"/>
    <s v="TEC-PH-10002549"/>
    <x v="2"/>
    <s v="Phones"/>
    <s v="Polycom SoundPoint IP 450 VoIP phone"/>
    <n v="677.58"/>
    <n v="3"/>
    <n v="0"/>
    <n v="176.17080000000001"/>
  </r>
  <r>
    <n v="1340"/>
    <s v="CA-2014-100524"/>
    <x v="3"/>
    <x v="185"/>
    <d v="2014-04-03T00:00:00"/>
    <s v="Second Class"/>
    <s v="CM-12115"/>
    <s v="Chad McGuire"/>
    <x v="0"/>
    <s v="United States"/>
    <s v="New York City"/>
    <x v="15"/>
    <n v="10011"/>
    <x v="3"/>
    <s v="OFF-PA-10004911"/>
    <x v="1"/>
    <s v="Paper"/>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s v="Machines"/>
    <s v="Cisco CP-7937G Unified IP Conference Station Phone"/>
    <n v="695.7"/>
    <n v="2"/>
    <n v="0.5"/>
    <n v="-27.827999999999975"/>
  </r>
  <r>
    <n v="1342"/>
    <s v="CA-2014-113481"/>
    <x v="3"/>
    <x v="460"/>
    <d v="2014-01-05T00:00:00"/>
    <s v="First Class"/>
    <s v="AS-10045"/>
    <s v="Aaron Smayling"/>
    <x v="1"/>
    <s v="United States"/>
    <s v="Jacksonville"/>
    <x v="3"/>
    <n v="28540"/>
    <x v="0"/>
    <s v="OFF-BI-10003694"/>
    <x v="1"/>
    <s v="Binders"/>
    <s v="Avery 3 1/2&quot; Diskette Storage Pages, 10/Pack"/>
    <n v="15.66"/>
    <n v="5"/>
    <n v="0.7"/>
    <n v="-12.527999999999995"/>
  </r>
  <r>
    <n v="1343"/>
    <s v="CA-2014-113481"/>
    <x v="3"/>
    <x v="460"/>
    <d v="2014-01-05T00:00:00"/>
    <s v="First Class"/>
    <s v="AS-10045"/>
    <s v="Aaron Smayling"/>
    <x v="1"/>
    <s v="United States"/>
    <s v="Jacksonville"/>
    <x v="3"/>
    <n v="28540"/>
    <x v="0"/>
    <s v="OFF-BI-10000474"/>
    <x v="1"/>
    <s v="Binders"/>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s v="Art"/>
    <s v="Boston 16701 Slimline Battery Pencil Sharpener"/>
    <n v="47.82"/>
    <n v="3"/>
    <n v="0"/>
    <n v="14.345999999999995"/>
  </r>
  <r>
    <n v="1345"/>
    <s v="CA-2012-131758"/>
    <x v="1"/>
    <x v="71"/>
    <d v="2012-06-01T00:00:00"/>
    <s v="Standard Class"/>
    <s v="KB-16315"/>
    <s v="Karl Braun"/>
    <x v="0"/>
    <s v="United States"/>
    <s v="Freeport"/>
    <x v="15"/>
    <n v="11520"/>
    <x v="3"/>
    <s v="OFF-LA-10000262"/>
    <x v="1"/>
    <s v="Labels"/>
    <s v="Avery 494"/>
    <n v="13.049999999999999"/>
    <n v="5"/>
    <n v="0"/>
    <n v="6.0029999999999992"/>
  </r>
  <r>
    <n v="1346"/>
    <s v="CA-2011-118339"/>
    <x v="2"/>
    <x v="461"/>
    <d v="2011-03-24T00:00:00"/>
    <s v="Standard Class"/>
    <s v="BN-11515"/>
    <s v="Bradley Nguyen"/>
    <x v="0"/>
    <s v="United States"/>
    <s v="Lakeville"/>
    <x v="11"/>
    <n v="55044"/>
    <x v="2"/>
    <s v="OFF-AP-10001154"/>
    <x v="1"/>
    <s v="Appliances"/>
    <s v="Bionaire Personal Warm Mist Humidifier/Vaporizer"/>
    <n v="93.78"/>
    <n v="2"/>
    <n v="0"/>
    <n v="36.574200000000005"/>
  </r>
  <r>
    <n v="1347"/>
    <s v="CA-2011-118339"/>
    <x v="2"/>
    <x v="461"/>
    <d v="2011-03-24T00:00:00"/>
    <s v="Standard Class"/>
    <s v="BN-11515"/>
    <s v="Bradley Nguyen"/>
    <x v="0"/>
    <s v="United States"/>
    <s v="Lakeville"/>
    <x v="11"/>
    <n v="55044"/>
    <x v="2"/>
    <s v="OFF-PA-10000466"/>
    <x v="1"/>
    <s v="Paper"/>
    <s v="Memo Book, 100 Message Capacity, 5 3/8” x 11”"/>
    <n v="47.18"/>
    <n v="7"/>
    <n v="0"/>
    <n v="23.59"/>
  </r>
  <r>
    <n v="1348"/>
    <s v="CA-2011-118339"/>
    <x v="2"/>
    <x v="461"/>
    <d v="2011-03-24T00:00:00"/>
    <s v="Standard Class"/>
    <s v="BN-11515"/>
    <s v="Bradley Nguyen"/>
    <x v="0"/>
    <s v="United States"/>
    <s v="Lakeville"/>
    <x v="11"/>
    <n v="55044"/>
    <x v="2"/>
    <s v="OFF-AR-10003829"/>
    <x v="1"/>
    <s v="Art"/>
    <s v="Newell 35"/>
    <n v="19.68"/>
    <n v="6"/>
    <n v="0"/>
    <n v="5.7071999999999976"/>
  </r>
  <r>
    <n v="1349"/>
    <s v="CA-2011-118339"/>
    <x v="2"/>
    <x v="461"/>
    <d v="2011-03-24T00:00:00"/>
    <s v="Standard Class"/>
    <s v="BN-11515"/>
    <s v="Bradley Nguyen"/>
    <x v="0"/>
    <s v="United States"/>
    <s v="Lakeville"/>
    <x v="11"/>
    <n v="55044"/>
    <x v="2"/>
    <s v="OFF-BI-10001758"/>
    <x v="1"/>
    <s v="Binders"/>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s v="Binders"/>
    <s v="Avery Non-Stick Heavy Duty View Round Locking Ring Binders"/>
    <n v="35.880000000000003"/>
    <n v="6"/>
    <n v="0"/>
    <n v="17.2224"/>
  </r>
  <r>
    <n v="1351"/>
    <s v="CA-2011-153976"/>
    <x v="2"/>
    <x v="462"/>
    <d v="2011-10-08T00:00:00"/>
    <s v="Second Class"/>
    <s v="BP-11290"/>
    <s v="Beth Paige"/>
    <x v="0"/>
    <s v="United States"/>
    <s v="Evanston"/>
    <x v="10"/>
    <n v="60201"/>
    <x v="2"/>
    <s v="FUR-CH-10002880"/>
    <x v="0"/>
    <s v="Chairs"/>
    <s v="Global High-Back Leather Tilter, Burgundy"/>
    <n v="258.279"/>
    <n v="3"/>
    <n v="0.3"/>
    <n v="-70.104300000000023"/>
  </r>
  <r>
    <n v="1352"/>
    <s v="CA-2013-162901"/>
    <x v="0"/>
    <x v="463"/>
    <d v="2013-04-01T00:00:00"/>
    <s v="First Class"/>
    <s v="AS-10045"/>
    <s v="Aaron Smayling"/>
    <x v="1"/>
    <s v="United States"/>
    <s v="Arlington"/>
    <x v="17"/>
    <n v="22204"/>
    <x v="0"/>
    <s v="OFF-ST-10000649"/>
    <x v="1"/>
    <s v="Storage"/>
    <s v="Hanging Personal Folder File"/>
    <n v="31.4"/>
    <n v="2"/>
    <n v="0"/>
    <n v="7.8500000000000014"/>
  </r>
  <r>
    <n v="1353"/>
    <s v="CA-2014-162978"/>
    <x v="3"/>
    <x v="464"/>
    <d v="2014-05-10T00:00:00"/>
    <s v="Standard Class"/>
    <s v="LW-16990"/>
    <s v="Lindsay Williams"/>
    <x v="1"/>
    <s v="United States"/>
    <s v="San Francisco"/>
    <x v="1"/>
    <n v="94109"/>
    <x v="1"/>
    <s v="TEC-PH-10003092"/>
    <x v="2"/>
    <s v="Phones"/>
    <s v="Motorola L804"/>
    <n v="183.96"/>
    <n v="5"/>
    <n v="0.2"/>
    <n v="20.695499999999988"/>
  </r>
  <r>
    <n v="1354"/>
    <s v="CA-2014-162978"/>
    <x v="3"/>
    <x v="464"/>
    <d v="2014-05-10T00:00:00"/>
    <s v="Standard Class"/>
    <s v="LW-16990"/>
    <s v="Lindsay Williams"/>
    <x v="1"/>
    <s v="United States"/>
    <s v="San Francisco"/>
    <x v="1"/>
    <n v="94109"/>
    <x v="1"/>
    <s v="OFF-PA-10002250"/>
    <x v="1"/>
    <s v="Paper"/>
    <s v="Things To Do Today Pad"/>
    <n v="17.61"/>
    <n v="3"/>
    <n v="0"/>
    <n v="8.4527999999999999"/>
  </r>
  <r>
    <n v="1355"/>
    <s v="CA-2014-162978"/>
    <x v="3"/>
    <x v="464"/>
    <d v="2014-05-10T00:00:00"/>
    <s v="Standard Class"/>
    <s v="LW-16990"/>
    <s v="Lindsay Williams"/>
    <x v="1"/>
    <s v="United States"/>
    <s v="San Francisco"/>
    <x v="1"/>
    <n v="94109"/>
    <x v="1"/>
    <s v="FUR-TA-10003473"/>
    <x v="0"/>
    <s v="Tables"/>
    <s v="Bretford Rectangular Conference Table Tops"/>
    <n v="300.904"/>
    <n v="1"/>
    <n v="0.2"/>
    <n v="11.283900000000017"/>
  </r>
  <r>
    <n v="1356"/>
    <s v="US-2011-160444"/>
    <x v="2"/>
    <x v="260"/>
    <d v="2011-07-05T00:00:00"/>
    <s v="Same Day"/>
    <s v="DC-12850"/>
    <s v="Dan Campbell"/>
    <x v="0"/>
    <s v="United States"/>
    <s v="Houston"/>
    <x v="5"/>
    <n v="77036"/>
    <x v="2"/>
    <s v="OFF-ST-10001522"/>
    <x v="1"/>
    <s v="Storage"/>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s v="Storage"/>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s v="Paper"/>
    <s v="Xerox 1909"/>
    <n v="79.14"/>
    <n v="3"/>
    <n v="0"/>
    <n v="36.404399999999995"/>
  </r>
  <r>
    <n v="1359"/>
    <s v="CA-2014-160045"/>
    <x v="3"/>
    <x v="466"/>
    <d v="2014-04-28T00:00:00"/>
    <s v="First Class"/>
    <s v="LB-16735"/>
    <s v="Larry Blacks"/>
    <x v="0"/>
    <s v="United States"/>
    <s v="Fort Worth"/>
    <x v="5"/>
    <n v="76106"/>
    <x v="2"/>
    <s v="FUR-FU-10000010"/>
    <x v="0"/>
    <s v="Furnishings"/>
    <s v="DAX Value U-Channel Document Frames, Easel Back"/>
    <n v="1.988"/>
    <n v="1"/>
    <n v="0.6"/>
    <n v="-1.4413"/>
  </r>
  <r>
    <n v="1360"/>
    <s v="US-2011-151925"/>
    <x v="2"/>
    <x v="467"/>
    <d v="2011-10-01T00:00:00"/>
    <s v="Second Class"/>
    <s v="KT-16465"/>
    <s v="Kean Takahito"/>
    <x v="0"/>
    <s v="United States"/>
    <s v="Los Angeles"/>
    <x v="1"/>
    <n v="90049"/>
    <x v="1"/>
    <s v="FUR-CH-10002961"/>
    <x v="0"/>
    <s v="Chairs"/>
    <s v="Leather Task Chair, Black"/>
    <n v="145.56800000000001"/>
    <n v="2"/>
    <n v="0.2"/>
    <n v="0"/>
  </r>
  <r>
    <n v="1361"/>
    <s v="CA-2014-125199"/>
    <x v="3"/>
    <x v="15"/>
    <d v="2014-10-26T00:00:00"/>
    <s v="Standard Class"/>
    <s v="HM-14860"/>
    <s v="Harry Marie"/>
    <x v="1"/>
    <s v="United States"/>
    <s v="Philadelphia"/>
    <x v="9"/>
    <n v="19120"/>
    <x v="3"/>
    <s v="OFF-AR-10002956"/>
    <x v="1"/>
    <s v="Art"/>
    <s v="Boston 16801 Nautilus Battery Pencil Sharpener"/>
    <n v="123.256"/>
    <n v="7"/>
    <n v="0.2"/>
    <n v="9.2441999999999993"/>
  </r>
  <r>
    <n v="1362"/>
    <s v="CA-2014-125199"/>
    <x v="3"/>
    <x v="15"/>
    <d v="2014-10-26T00:00:00"/>
    <s v="Standard Class"/>
    <s v="HM-14860"/>
    <s v="Harry Marie"/>
    <x v="1"/>
    <s v="United States"/>
    <s v="Philadelphia"/>
    <x v="9"/>
    <n v="19120"/>
    <x v="3"/>
    <s v="OFF-PA-10004041"/>
    <x v="1"/>
    <s v="Paper"/>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s v="Phones"/>
    <s v="Digium D40 VoIP phone"/>
    <n v="309.57600000000002"/>
    <n v="4"/>
    <n v="0.4"/>
    <n v="-56.755600000000015"/>
  </r>
  <r>
    <n v="1364"/>
    <s v="US-2014-155425"/>
    <x v="3"/>
    <x v="468"/>
    <d v="2014-11-12T00:00:00"/>
    <s v="First Class"/>
    <s v="AB-10600"/>
    <s v="Ann Blume"/>
    <x v="1"/>
    <s v="United States"/>
    <s v="Tucson"/>
    <x v="16"/>
    <n v="85705"/>
    <x v="1"/>
    <s v="OFF-BI-10001036"/>
    <x v="1"/>
    <s v="Binders"/>
    <s v="Cardinal EasyOpen D-Ring Binders"/>
    <n v="38.388000000000005"/>
    <n v="14"/>
    <n v="0.7"/>
    <n v="-25.591999999999999"/>
  </r>
  <r>
    <n v="1365"/>
    <s v="US-2014-155425"/>
    <x v="3"/>
    <x v="468"/>
    <d v="2014-11-12T00:00:00"/>
    <s v="First Class"/>
    <s v="AB-10600"/>
    <s v="Ann Blume"/>
    <x v="1"/>
    <s v="United States"/>
    <s v="Tucson"/>
    <x v="16"/>
    <n v="85705"/>
    <x v="1"/>
    <s v="TEC-MA-10003183"/>
    <x v="2"/>
    <s v="Machines"/>
    <s v="DYMO CardScan Personal V9 Business Card Scanner"/>
    <n v="95.994000000000014"/>
    <n v="2"/>
    <n v="0.7"/>
    <n v="-63.995999999999981"/>
  </r>
  <r>
    <n v="1366"/>
    <s v="US-2014-155425"/>
    <x v="3"/>
    <x v="468"/>
    <d v="2014-11-12T00:00:00"/>
    <s v="First Class"/>
    <s v="AB-10600"/>
    <s v="Ann Blume"/>
    <x v="1"/>
    <s v="United States"/>
    <s v="Tucson"/>
    <x v="16"/>
    <n v="85705"/>
    <x v="1"/>
    <s v="TEC-AC-10001314"/>
    <x v="2"/>
    <s v="Accessories"/>
    <s v="Case Logic 2.4GHz Wireless Keyboard"/>
    <n v="239.95200000000003"/>
    <n v="6"/>
    <n v="0.2"/>
    <n v="-35.992800000000038"/>
  </r>
  <r>
    <n v="1367"/>
    <s v="US-2014-155425"/>
    <x v="3"/>
    <x v="468"/>
    <d v="2014-11-12T00:00:00"/>
    <s v="First Class"/>
    <s v="AB-10600"/>
    <s v="Ann Blume"/>
    <x v="1"/>
    <s v="United States"/>
    <s v="Tucson"/>
    <x v="16"/>
    <n v="85705"/>
    <x v="1"/>
    <s v="TEC-PH-10002563"/>
    <x v="2"/>
    <s v="Phones"/>
    <s v="Adtran 1202752G1"/>
    <n v="201.584"/>
    <n v="2"/>
    <n v="0.2"/>
    <n v="15.118800000000007"/>
  </r>
  <r>
    <n v="1368"/>
    <s v="US-2014-155425"/>
    <x v="3"/>
    <x v="468"/>
    <d v="2014-11-12T00:00:00"/>
    <s v="First Class"/>
    <s v="AB-10600"/>
    <s v="Ann Blume"/>
    <x v="1"/>
    <s v="United States"/>
    <s v="Tucson"/>
    <x v="16"/>
    <n v="85705"/>
    <x v="1"/>
    <s v="FUR-CH-10003312"/>
    <x v="0"/>
    <s v="Chairs"/>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s v="Furnishings"/>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s v="Bookcases"/>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s v="Art"/>
    <s v="Dixon My First Ticonderoga Pencil, #2"/>
    <n v="14.04"/>
    <n v="3"/>
    <n v="0.2"/>
    <n v="1.5794999999999986"/>
  </r>
  <r>
    <n v="1372"/>
    <s v="CA-2014-136672"/>
    <x v="3"/>
    <x v="469"/>
    <d v="2014-03-13T00:00:00"/>
    <s v="Standard Class"/>
    <s v="MG-17890"/>
    <s v="Michael Granlund"/>
    <x v="2"/>
    <s v="United States"/>
    <s v="Clinton"/>
    <x v="39"/>
    <n v="20735"/>
    <x v="3"/>
    <s v="TEC-AC-10004510"/>
    <x v="2"/>
    <s v="Accessories"/>
    <s v="Logitech Desktop MK120 Mouse and keyboard Combo"/>
    <n v="49.08"/>
    <n v="3"/>
    <n v="0"/>
    <n v="4.9079999999999977"/>
  </r>
  <r>
    <n v="1373"/>
    <s v="US-2011-157021"/>
    <x v="2"/>
    <x v="470"/>
    <d v="2011-04-06T00:00:00"/>
    <s v="Second Class"/>
    <s v="KM-16720"/>
    <s v="Kunst Miller"/>
    <x v="0"/>
    <s v="United States"/>
    <s v="Vallejo"/>
    <x v="1"/>
    <n v="94591"/>
    <x v="1"/>
    <s v="OFF-LA-10002312"/>
    <x v="1"/>
    <s v="Labels"/>
    <s v="Avery 490"/>
    <n v="29.6"/>
    <n v="2"/>
    <n v="0"/>
    <n v="14.8"/>
  </r>
  <r>
    <n v="1374"/>
    <s v="US-2011-157021"/>
    <x v="2"/>
    <x v="470"/>
    <d v="2011-04-06T00:00:00"/>
    <s v="Second Class"/>
    <s v="KM-16720"/>
    <s v="Kunst Miller"/>
    <x v="0"/>
    <s v="United States"/>
    <s v="Vallejo"/>
    <x v="1"/>
    <n v="94591"/>
    <x v="1"/>
    <s v="OFF-BI-10000042"/>
    <x v="1"/>
    <s v="Binders"/>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s v="Tables"/>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s v="Appliances"/>
    <s v="Hoover WindTunnel Plus Canister Vacuum"/>
    <n v="1089.75"/>
    <n v="3"/>
    <n v="0"/>
    <n v="305.13000000000011"/>
  </r>
  <r>
    <n v="1377"/>
    <s v="CA-2011-126361"/>
    <x v="2"/>
    <x v="472"/>
    <d v="2011-08-09T00:00:00"/>
    <s v="Second Class"/>
    <s v="VD-21670"/>
    <s v="Valerie Dominguez"/>
    <x v="0"/>
    <s v="United States"/>
    <s v="Pleasant Grove"/>
    <x v="7"/>
    <n v="84062"/>
    <x v="1"/>
    <s v="OFF-PA-10000806"/>
    <x v="1"/>
    <s v="Paper"/>
    <s v="Xerox 1934"/>
    <n v="447.84"/>
    <n v="8"/>
    <n v="0"/>
    <n v="219.44159999999999"/>
  </r>
  <r>
    <n v="1378"/>
    <s v="CA-2011-126361"/>
    <x v="2"/>
    <x v="472"/>
    <d v="2011-08-09T00:00:00"/>
    <s v="Second Class"/>
    <s v="VD-21670"/>
    <s v="Valerie Dominguez"/>
    <x v="0"/>
    <s v="United States"/>
    <s v="Pleasant Grove"/>
    <x v="7"/>
    <n v="84062"/>
    <x v="1"/>
    <s v="OFF-AR-10000896"/>
    <x v="1"/>
    <s v="Art"/>
    <s v="Newell 329"/>
    <n v="16.399999999999999"/>
    <n v="5"/>
    <n v="0"/>
    <n v="4.2639999999999993"/>
  </r>
  <r>
    <n v="1379"/>
    <s v="CA-2011-126361"/>
    <x v="2"/>
    <x v="472"/>
    <d v="2011-08-09T00:00:00"/>
    <s v="Second Class"/>
    <s v="VD-21670"/>
    <s v="Valerie Dominguez"/>
    <x v="0"/>
    <s v="United States"/>
    <s v="Pleasant Grove"/>
    <x v="7"/>
    <n v="84062"/>
    <x v="1"/>
    <s v="TEC-PH-10002310"/>
    <x v="2"/>
    <s v="Phones"/>
    <s v="Panasonic KX T7731-B Digital phone"/>
    <n v="399.96000000000004"/>
    <n v="5"/>
    <n v="0.2"/>
    <n v="34.996499999999969"/>
  </r>
  <r>
    <n v="1380"/>
    <s v="CA-2011-126361"/>
    <x v="2"/>
    <x v="472"/>
    <d v="2011-08-09T00:00:00"/>
    <s v="Second Class"/>
    <s v="VD-21670"/>
    <s v="Valerie Dominguez"/>
    <x v="0"/>
    <s v="United States"/>
    <s v="Pleasant Grove"/>
    <x v="7"/>
    <n v="84062"/>
    <x v="1"/>
    <s v="OFF-ST-10002289"/>
    <x v="1"/>
    <s v="Storage"/>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s v="Binders"/>
    <s v="Ibico Standard Transparent Covers"/>
    <n v="13.184000000000001"/>
    <n v="1"/>
    <n v="0.2"/>
    <n v="4.7792000000000003"/>
  </r>
  <r>
    <n v="1382"/>
    <s v="US-2013-100566"/>
    <x v="0"/>
    <x v="323"/>
    <d v="2013-09-10T00:00:00"/>
    <s v="Standard Class"/>
    <s v="JK-16120"/>
    <s v="Julie Kriz"/>
    <x v="2"/>
    <s v="United States"/>
    <s v="Aurora"/>
    <x v="10"/>
    <n v="60505"/>
    <x v="2"/>
    <s v="FUR-FU-10003394"/>
    <x v="0"/>
    <s v="Furnishings"/>
    <s v="Tenex &quot;The Solids&quot; Textured Chair Mats"/>
    <n v="83.951999999999998"/>
    <n v="3"/>
    <n v="0.6"/>
    <n v="-90.24839999999999"/>
  </r>
  <r>
    <n v="1383"/>
    <s v="US-2013-108504"/>
    <x v="0"/>
    <x v="473"/>
    <d v="2013-02-05T00:00:00"/>
    <s v="Same Day"/>
    <s v="PP-18955"/>
    <s v="Paul Prost"/>
    <x v="2"/>
    <s v="United States"/>
    <s v="Smyrna"/>
    <x v="32"/>
    <n v="30080"/>
    <x v="0"/>
    <s v="OFF-ST-10002344"/>
    <x v="1"/>
    <s v="Storage"/>
    <s v="Carina 42&quot;Hx23 3/4&quot;W Media Storage Unit"/>
    <n v="80.98"/>
    <n v="1"/>
    <n v="0"/>
    <n v="1.6196000000000055"/>
  </r>
  <r>
    <n v="1384"/>
    <s v="US-2013-108504"/>
    <x v="0"/>
    <x v="473"/>
    <d v="2013-02-05T00:00:00"/>
    <s v="Same Day"/>
    <s v="PP-18955"/>
    <s v="Paul Prost"/>
    <x v="2"/>
    <s v="United States"/>
    <s v="Smyrna"/>
    <x v="32"/>
    <n v="30080"/>
    <x v="0"/>
    <s v="OFF-PA-10001289"/>
    <x v="1"/>
    <s v="Paper"/>
    <s v="White Computer Printout Paper by Universal"/>
    <n v="348.84"/>
    <n v="9"/>
    <n v="0"/>
    <n v="170.9316"/>
  </r>
  <r>
    <n v="1385"/>
    <s v="US-2013-108504"/>
    <x v="0"/>
    <x v="473"/>
    <d v="2013-02-05T00:00:00"/>
    <s v="Same Day"/>
    <s v="PP-18955"/>
    <s v="Paul Prost"/>
    <x v="2"/>
    <s v="United States"/>
    <s v="Smyrna"/>
    <x v="32"/>
    <n v="30080"/>
    <x v="0"/>
    <s v="OFF-FA-10000053"/>
    <x v="1"/>
    <s v="Fasteners"/>
    <s v="Revere Boxed Rubber Bands by Revere"/>
    <n v="9.4499999999999993"/>
    <n v="5"/>
    <n v="0"/>
    <n v="0.18900000000000028"/>
  </r>
  <r>
    <n v="1386"/>
    <s v="US-2013-108504"/>
    <x v="0"/>
    <x v="473"/>
    <d v="2013-02-05T00:00:00"/>
    <s v="Same Day"/>
    <s v="PP-18955"/>
    <s v="Paul Prost"/>
    <x v="2"/>
    <s v="United States"/>
    <s v="Smyrna"/>
    <x v="32"/>
    <n v="30080"/>
    <x v="0"/>
    <s v="FUR-FU-10004091"/>
    <x v="0"/>
    <s v="Furnishings"/>
    <s v="Eldon 200 Class Desk Accessories, Black"/>
    <n v="18.84"/>
    <n v="3"/>
    <n v="0"/>
    <n v="7.1592000000000002"/>
  </r>
  <r>
    <n v="1387"/>
    <s v="US-2013-108504"/>
    <x v="0"/>
    <x v="473"/>
    <d v="2013-02-05T00:00:00"/>
    <s v="Same Day"/>
    <s v="PP-18955"/>
    <s v="Paul Prost"/>
    <x v="2"/>
    <s v="United States"/>
    <s v="Smyrna"/>
    <x v="32"/>
    <n v="30080"/>
    <x v="0"/>
    <s v="FUR-BO-10004015"/>
    <x v="0"/>
    <s v="Bookcases"/>
    <s v="Bush Andora Bookcase, Maple/Graphite Gray Finish"/>
    <n v="239.98"/>
    <n v="2"/>
    <n v="0"/>
    <n v="52.795599999999979"/>
  </r>
  <r>
    <n v="1388"/>
    <s v="US-2013-108504"/>
    <x v="0"/>
    <x v="473"/>
    <d v="2013-02-05T00:00:00"/>
    <s v="Same Day"/>
    <s v="PP-18955"/>
    <s v="Paul Prost"/>
    <x v="2"/>
    <s v="United States"/>
    <s v="Smyrna"/>
    <x v="32"/>
    <n v="30080"/>
    <x v="0"/>
    <s v="OFF-EN-10003001"/>
    <x v="1"/>
    <s v="Envelopes"/>
    <s v="Ames Color-File Green Diamond Border X-ray Mailers"/>
    <n v="167.96"/>
    <n v="2"/>
    <n v="0"/>
    <n v="78.941199999999995"/>
  </r>
  <r>
    <n v="1389"/>
    <s v="US-2013-108504"/>
    <x v="0"/>
    <x v="473"/>
    <d v="2013-02-05T00:00:00"/>
    <s v="Same Day"/>
    <s v="PP-18955"/>
    <s v="Paul Prost"/>
    <x v="2"/>
    <s v="United States"/>
    <s v="Smyrna"/>
    <x v="32"/>
    <n v="30080"/>
    <x v="0"/>
    <s v="TEC-PH-10000215"/>
    <x v="2"/>
    <s v="Phones"/>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s v="Phones"/>
    <s v="Aastra 57i VoIP phone"/>
    <n v="484.83000000000004"/>
    <n v="3"/>
    <n v="0"/>
    <n v="126.05580000000002"/>
  </r>
  <r>
    <n v="1391"/>
    <s v="US-2013-108504"/>
    <x v="0"/>
    <x v="473"/>
    <d v="2013-02-05T00:00:00"/>
    <s v="Same Day"/>
    <s v="PP-18955"/>
    <s v="Paul Prost"/>
    <x v="2"/>
    <s v="United States"/>
    <s v="Smyrna"/>
    <x v="32"/>
    <n v="30080"/>
    <x v="0"/>
    <s v="OFF-PA-10000357"/>
    <x v="1"/>
    <s v="Paper"/>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s v="Storage"/>
    <s v="Belkin 19&quot; Vented Equipment Shelf, Black"/>
    <n v="154.44"/>
    <n v="3"/>
    <n v="0"/>
    <n v="1.5444000000000031"/>
  </r>
  <r>
    <n v="1393"/>
    <s v="US-2013-108504"/>
    <x v="0"/>
    <x v="473"/>
    <d v="2013-02-05T00:00:00"/>
    <s v="Same Day"/>
    <s v="PP-18955"/>
    <s v="Paul Prost"/>
    <x v="2"/>
    <s v="United States"/>
    <s v="Smyrna"/>
    <x v="32"/>
    <n v="30080"/>
    <x v="0"/>
    <s v="OFF-PA-10003892"/>
    <x v="1"/>
    <s v="Paper"/>
    <s v="Xerox 1943"/>
    <n v="342.37"/>
    <n v="7"/>
    <n v="0"/>
    <n v="160.91389999999998"/>
  </r>
  <r>
    <n v="1394"/>
    <s v="CA-2014-124828"/>
    <x v="3"/>
    <x v="445"/>
    <d v="2014-07-05T00:00:00"/>
    <s v="First Class"/>
    <s v="YS-21880"/>
    <s v="Yana Sorensen"/>
    <x v="1"/>
    <s v="United States"/>
    <s v="Burlington"/>
    <x v="3"/>
    <n v="27217"/>
    <x v="0"/>
    <s v="OFF-AR-10003514"/>
    <x v="1"/>
    <s v="Art"/>
    <s v="4009 Highlighters by Sanford"/>
    <n v="9.5519999999999996"/>
    <n v="3"/>
    <n v="0.2"/>
    <n v="1.5521999999999991"/>
  </r>
  <r>
    <n v="1395"/>
    <s v="US-2014-117247"/>
    <x v="3"/>
    <x v="449"/>
    <d v="2014-10-15T00:00:00"/>
    <s v="Standard Class"/>
    <s v="CK-12760"/>
    <s v="Cyma Kinney"/>
    <x v="1"/>
    <s v="United States"/>
    <s v="Aurora"/>
    <x v="10"/>
    <n v="60505"/>
    <x v="2"/>
    <s v="FUR-TA-10002958"/>
    <x v="0"/>
    <s v="Tables"/>
    <s v="Bevis Oval Conference Table, Walnut"/>
    <n v="652.45000000000005"/>
    <n v="5"/>
    <n v="0.5"/>
    <n v="-430.61700000000019"/>
  </r>
  <r>
    <n v="1396"/>
    <s v="US-2014-117247"/>
    <x v="3"/>
    <x v="449"/>
    <d v="2014-10-15T00:00:00"/>
    <s v="Standard Class"/>
    <s v="CK-12760"/>
    <s v="Cyma Kinney"/>
    <x v="1"/>
    <s v="United States"/>
    <s v="Aurora"/>
    <x v="10"/>
    <n v="60505"/>
    <x v="2"/>
    <s v="FUR-TA-10001676"/>
    <x v="0"/>
    <s v="Tables"/>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s v="Binders"/>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s v="Paper"/>
    <s v="Xerox 196"/>
    <n v="11.56"/>
    <n v="2"/>
    <n v="0"/>
    <n v="5.6644000000000005"/>
  </r>
  <r>
    <n v="1399"/>
    <s v="CA-2013-124485"/>
    <x v="0"/>
    <x v="390"/>
    <d v="2013-11-27T00:00:00"/>
    <s v="First Class"/>
    <s v="NC-18340"/>
    <s v="Nat Carroll"/>
    <x v="0"/>
    <s v="United States"/>
    <s v="New York City"/>
    <x v="15"/>
    <n v="10035"/>
    <x v="3"/>
    <s v="TEC-AC-10002323"/>
    <x v="2"/>
    <s v="Accessories"/>
    <s v="SanDisk Ultra 32 GB MicroSDHC Class 10 Memory Card"/>
    <n v="88.4"/>
    <n v="4"/>
    <n v="0"/>
    <n v="11.492000000000004"/>
  </r>
  <r>
    <n v="1400"/>
    <s v="CA-2013-124485"/>
    <x v="0"/>
    <x v="390"/>
    <d v="2013-11-27T00:00:00"/>
    <s v="First Class"/>
    <s v="NC-18340"/>
    <s v="Nat Carroll"/>
    <x v="0"/>
    <s v="United States"/>
    <s v="New York City"/>
    <x v="15"/>
    <n v="10035"/>
    <x v="3"/>
    <s v="OFF-PA-10004888"/>
    <x v="1"/>
    <s v="Paper"/>
    <s v="Xerox 217"/>
    <n v="6.48"/>
    <n v="1"/>
    <n v="0"/>
    <n v="3.1104000000000003"/>
  </r>
  <r>
    <n v="1401"/>
    <s v="CA-2013-159212"/>
    <x v="0"/>
    <x v="474"/>
    <d v="2013-11-06T00:00:00"/>
    <s v="Standard Class"/>
    <s v="KM-16375"/>
    <s v="Katherine Murray"/>
    <x v="2"/>
    <s v="United States"/>
    <s v="Salem"/>
    <x v="17"/>
    <n v="24153"/>
    <x v="0"/>
    <s v="TEC-PH-10003988"/>
    <x v="2"/>
    <s v="Phones"/>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s v="Envelopes"/>
    <s v="Airmail Envelopes"/>
    <n v="251.79000000000002"/>
    <n v="3"/>
    <n v="0"/>
    <n v="118.34129999999999"/>
  </r>
  <r>
    <n v="1403"/>
    <s v="US-2013-161396"/>
    <x v="0"/>
    <x v="475"/>
    <d v="2013-04-26T00:00:00"/>
    <s v="Standard Class"/>
    <s v="GM-14455"/>
    <s v="Gary Mitchum"/>
    <x v="2"/>
    <s v="United States"/>
    <s v="Columbus"/>
    <x v="24"/>
    <n v="43229"/>
    <x v="3"/>
    <s v="FUR-TA-10002622"/>
    <x v="0"/>
    <s v="Tables"/>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s v="Paper"/>
    <s v="Xerox 189"/>
    <n v="419.4"/>
    <n v="5"/>
    <n v="0.2"/>
    <n v="146.79"/>
  </r>
  <r>
    <n v="1405"/>
    <s v="US-2011-118486"/>
    <x v="2"/>
    <x v="322"/>
    <d v="2011-04-08T00:00:00"/>
    <s v="First Class"/>
    <s v="SD-20485"/>
    <s v="Shirley Daniels"/>
    <x v="2"/>
    <s v="United States"/>
    <s v="Philadelphia"/>
    <x v="9"/>
    <n v="19143"/>
    <x v="3"/>
    <s v="OFF-SU-10004498"/>
    <x v="1"/>
    <s v="Supplies"/>
    <s v="Martin-Yale Premier Letter Opener"/>
    <n v="10.304000000000002"/>
    <n v="1"/>
    <n v="0.2"/>
    <n v="-2.1896000000000004"/>
  </r>
  <r>
    <n v="1406"/>
    <s v="US-2011-118486"/>
    <x v="2"/>
    <x v="322"/>
    <d v="2011-04-08T00:00:00"/>
    <s v="First Class"/>
    <s v="SD-20485"/>
    <s v="Shirley Daniels"/>
    <x v="2"/>
    <s v="United States"/>
    <s v="Philadelphia"/>
    <x v="9"/>
    <n v="19143"/>
    <x v="3"/>
    <s v="FUR-TA-10001039"/>
    <x v="0"/>
    <s v="Tables"/>
    <s v="KI Adjustable-Height Table"/>
    <n v="154.76400000000001"/>
    <n v="3"/>
    <n v="0.4"/>
    <n v="-36.11160000000001"/>
  </r>
  <r>
    <n v="1407"/>
    <s v="US-2011-118486"/>
    <x v="2"/>
    <x v="322"/>
    <d v="2011-04-08T00:00:00"/>
    <s v="First Class"/>
    <s v="SD-20485"/>
    <s v="Shirley Daniels"/>
    <x v="2"/>
    <s v="United States"/>
    <s v="Philadelphia"/>
    <x v="9"/>
    <n v="19143"/>
    <x v="3"/>
    <s v="TEC-AC-10004659"/>
    <x v="2"/>
    <s v="Accessories"/>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s v="Art"/>
    <s v="Panasonic KP-150 Electric Pencil Sharpener"/>
    <n v="75.48"/>
    <n v="2"/>
    <n v="0"/>
    <n v="19.6248"/>
  </r>
  <r>
    <n v="1409"/>
    <s v="CA-2013-130407"/>
    <x v="0"/>
    <x v="476"/>
    <d v="2013-09-07T00:00:00"/>
    <s v="Standard Class"/>
    <s v="KD-16270"/>
    <s v="Karen Daniels"/>
    <x v="0"/>
    <s v="United States"/>
    <s v="New York City"/>
    <x v="15"/>
    <n v="10024"/>
    <x v="3"/>
    <s v="FUR-FU-10001967"/>
    <x v="0"/>
    <s v="Furnishings"/>
    <s v="Telescoping Adjustable Floor Lamp"/>
    <n v="39.979999999999997"/>
    <n v="2"/>
    <n v="0"/>
    <n v="9.9949999999999974"/>
  </r>
  <r>
    <n v="1410"/>
    <s v="US-2013-122245"/>
    <x v="0"/>
    <x v="477"/>
    <d v="2013-10-01T00:00:00"/>
    <s v="Standard Class"/>
    <s v="AB-10105"/>
    <s v="Adrian Barton"/>
    <x v="0"/>
    <s v="United States"/>
    <s v="Phoenix"/>
    <x v="16"/>
    <n v="85023"/>
    <x v="1"/>
    <s v="FUR-TA-10002356"/>
    <x v="0"/>
    <s v="Tables"/>
    <s v="Bevis Boat-Shaped Conference Table"/>
    <n v="393.16500000000002"/>
    <n v="3"/>
    <n v="0.5"/>
    <n v="-204.44580000000005"/>
  </r>
  <r>
    <n v="1411"/>
    <s v="CA-2014-105144"/>
    <x v="3"/>
    <x v="259"/>
    <d v="2014-11-12T00:00:00"/>
    <s v="Standard Class"/>
    <s v="SZ-20035"/>
    <s v="Sam Zeldin"/>
    <x v="2"/>
    <s v="United States"/>
    <s v="Grand Prairie"/>
    <x v="5"/>
    <n v="75051"/>
    <x v="2"/>
    <s v="OFF-LA-10003923"/>
    <x v="1"/>
    <s v="Labels"/>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s v="Chairs"/>
    <s v="Hon GuestStacker Chair"/>
    <n v="408.00599999999997"/>
    <n v="2"/>
    <n v="0.1"/>
    <n v="72.534400000000005"/>
  </r>
  <r>
    <n v="1413"/>
    <s v="CA-2013-136329"/>
    <x v="0"/>
    <x v="478"/>
    <d v="2013-07-14T00:00:00"/>
    <s v="Standard Class"/>
    <s v="JD-15895"/>
    <s v="Jonathan Doherty"/>
    <x v="1"/>
    <s v="United States"/>
    <s v="New York City"/>
    <x v="15"/>
    <n v="10035"/>
    <x v="3"/>
    <s v="FUR-FU-10000723"/>
    <x v="0"/>
    <s v="Furnishings"/>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s v="Binders"/>
    <s v="GBC Recycled Regency Composition Covers"/>
    <n v="334.76800000000003"/>
    <n v="7"/>
    <n v="0.2"/>
    <n v="108.79959999999997"/>
  </r>
  <r>
    <n v="1415"/>
    <s v="CA-2014-115994"/>
    <x v="3"/>
    <x v="480"/>
    <d v="2014-02-01T00:00:00"/>
    <s v="Second Class"/>
    <s v="BT-11305"/>
    <s v="Beth Thompson"/>
    <x v="2"/>
    <s v="United States"/>
    <s v="Costa Mesa"/>
    <x v="1"/>
    <n v="92627"/>
    <x v="1"/>
    <s v="TEC-AC-10000580"/>
    <x v="2"/>
    <s v="Accessories"/>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s v="Furnishings"/>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s v="Phones"/>
    <s v="ShoreTel ShorePhone IP 230 VoIP phone"/>
    <n v="946.34400000000005"/>
    <n v="7"/>
    <n v="0.2"/>
    <n v="118.29299999999989"/>
  </r>
  <r>
    <n v="1418"/>
    <s v="CA-2012-126697"/>
    <x v="1"/>
    <x v="481"/>
    <d v="2012-09-24T00:00:00"/>
    <s v="First Class"/>
    <s v="SV-20815"/>
    <s v="Stuart Van"/>
    <x v="1"/>
    <s v="United States"/>
    <s v="Houston"/>
    <x v="5"/>
    <n v="77041"/>
    <x v="2"/>
    <s v="TEC-AC-10004353"/>
    <x v="2"/>
    <s v="Accessories"/>
    <s v="Hypercom P1300 Pinpad"/>
    <n v="151.20000000000002"/>
    <n v="3"/>
    <n v="0.2"/>
    <n v="32.130000000000003"/>
  </r>
  <r>
    <n v="1419"/>
    <s v="CA-2012-126697"/>
    <x v="1"/>
    <x v="481"/>
    <d v="2012-09-24T00:00:00"/>
    <s v="First Class"/>
    <s v="SV-20815"/>
    <s v="Stuart Van"/>
    <x v="1"/>
    <s v="United States"/>
    <s v="Houston"/>
    <x v="5"/>
    <n v="77041"/>
    <x v="2"/>
    <s v="FUR-FU-10001706"/>
    <x v="0"/>
    <s v="Furnishings"/>
    <s v="Longer-Life Soft White Bulbs"/>
    <n v="4.9280000000000008"/>
    <n v="4"/>
    <n v="0.6"/>
    <n v="-1.4783999999999997"/>
  </r>
  <r>
    <n v="1420"/>
    <s v="CA-2012-124800"/>
    <x v="1"/>
    <x v="120"/>
    <d v="2012-09-30T00:00:00"/>
    <s v="Standard Class"/>
    <s v="RW-19540"/>
    <s v="Rick Wilson"/>
    <x v="1"/>
    <s v="United States"/>
    <s v="Mesa"/>
    <x v="16"/>
    <n v="85204"/>
    <x v="1"/>
    <s v="OFF-PA-10000501"/>
    <x v="1"/>
    <s v="Paper"/>
    <s v="Petty Cash Envelope"/>
    <n v="86.272000000000006"/>
    <n v="4"/>
    <n v="0.2"/>
    <n v="31.273599999999998"/>
  </r>
  <r>
    <n v="1421"/>
    <s v="CA-2012-124800"/>
    <x v="1"/>
    <x v="120"/>
    <d v="2012-09-30T00:00:00"/>
    <s v="Standard Class"/>
    <s v="RW-19540"/>
    <s v="Rick Wilson"/>
    <x v="1"/>
    <s v="United States"/>
    <s v="Mesa"/>
    <x v="16"/>
    <n v="85204"/>
    <x v="1"/>
    <s v="OFF-BI-10000778"/>
    <x v="1"/>
    <s v="Binders"/>
    <s v="GBC VeloBinder Electric Binding Machine"/>
    <n v="72.588000000000008"/>
    <n v="2"/>
    <n v="0.7"/>
    <n v="-48.391999999999982"/>
  </r>
  <r>
    <n v="1422"/>
    <s v="CA-2012-124800"/>
    <x v="1"/>
    <x v="120"/>
    <d v="2012-09-30T00:00:00"/>
    <s v="Standard Class"/>
    <s v="RW-19540"/>
    <s v="Rick Wilson"/>
    <x v="1"/>
    <s v="United States"/>
    <s v="Mesa"/>
    <x v="16"/>
    <n v="85204"/>
    <x v="1"/>
    <s v="OFF-AP-10004980"/>
    <x v="1"/>
    <s v="Appliances"/>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s v="Binders"/>
    <s v="Lock-Up Easel 'Spel-Binder'"/>
    <n v="77.031000000000006"/>
    <n v="9"/>
    <n v="0.7"/>
    <n v="-59.057100000000005"/>
  </r>
  <r>
    <n v="1424"/>
    <s v="CA-2012-124800"/>
    <x v="1"/>
    <x v="120"/>
    <d v="2012-09-30T00:00:00"/>
    <s v="Standard Class"/>
    <s v="RW-19540"/>
    <s v="Rick Wilson"/>
    <x v="1"/>
    <s v="United States"/>
    <s v="Mesa"/>
    <x v="16"/>
    <n v="85204"/>
    <x v="1"/>
    <s v="OFF-ST-10000798"/>
    <x v="1"/>
    <s v="Storage"/>
    <s v="2300 Heavy-Duty Transfer File Systems by Perma"/>
    <n v="119.90400000000001"/>
    <n v="6"/>
    <n v="0.2"/>
    <n v="-1.4988000000000135"/>
  </r>
  <r>
    <n v="1425"/>
    <s v="CA-2012-124800"/>
    <x v="1"/>
    <x v="120"/>
    <d v="2012-09-30T00:00:00"/>
    <s v="Standard Class"/>
    <s v="RW-19540"/>
    <s v="Rick Wilson"/>
    <x v="1"/>
    <s v="United States"/>
    <s v="Mesa"/>
    <x v="16"/>
    <n v="85204"/>
    <x v="1"/>
    <s v="TEC-PH-10001750"/>
    <x v="2"/>
    <s v="Phones"/>
    <s v="Samsung Rugby III"/>
    <n v="263.96000000000004"/>
    <n v="5"/>
    <n v="0.2"/>
    <n v="23.096500000000006"/>
  </r>
  <r>
    <n v="1426"/>
    <s v="CA-2012-124800"/>
    <x v="1"/>
    <x v="120"/>
    <d v="2012-09-30T00:00:00"/>
    <s v="Standard Class"/>
    <s v="RW-19540"/>
    <s v="Rick Wilson"/>
    <x v="1"/>
    <s v="United States"/>
    <s v="Mesa"/>
    <x v="16"/>
    <n v="85204"/>
    <x v="1"/>
    <s v="OFF-ST-10002743"/>
    <x v="1"/>
    <s v="Storage"/>
    <s v="SAFCO Boltless Steel Shelving"/>
    <n v="363.64800000000002"/>
    <n v="4"/>
    <n v="0.2"/>
    <n v="-86.366400000000027"/>
  </r>
  <r>
    <n v="1427"/>
    <s v="US-2012-164448"/>
    <x v="1"/>
    <x v="89"/>
    <d v="2012-11-04T00:00:00"/>
    <s v="Second Class"/>
    <s v="DK-12835"/>
    <s v="Damala Kotsonis"/>
    <x v="1"/>
    <s v="United States"/>
    <s v="Salinas"/>
    <x v="1"/>
    <n v="93905"/>
    <x v="1"/>
    <s v="OFF-BI-10002949"/>
    <x v="1"/>
    <s v="Binders"/>
    <s v="Prestige Round Ring Binders"/>
    <n v="9.7280000000000015"/>
    <n v="2"/>
    <n v="0.2"/>
    <n v="3.283199999999999"/>
  </r>
  <r>
    <n v="1428"/>
    <s v="US-2012-164448"/>
    <x v="1"/>
    <x v="89"/>
    <d v="2012-11-04T00:00:00"/>
    <s v="Second Class"/>
    <s v="DK-12835"/>
    <s v="Damala Kotsonis"/>
    <x v="1"/>
    <s v="United States"/>
    <s v="Salinas"/>
    <x v="1"/>
    <n v="93905"/>
    <x v="1"/>
    <s v="OFF-EN-10002600"/>
    <x v="1"/>
    <s v="Envelopes"/>
    <s v="Redi-Strip #10 Envelopes, 4 1/8 x 9 1/2"/>
    <n v="14.75"/>
    <n v="5"/>
    <n v="0"/>
    <n v="7.08"/>
  </r>
  <r>
    <n v="1429"/>
    <s v="US-2012-164448"/>
    <x v="1"/>
    <x v="89"/>
    <d v="2012-11-04T00:00:00"/>
    <s v="Second Class"/>
    <s v="DK-12835"/>
    <s v="Damala Kotsonis"/>
    <x v="1"/>
    <s v="United States"/>
    <s v="Salinas"/>
    <x v="1"/>
    <n v="93905"/>
    <x v="1"/>
    <s v="OFF-BI-10003708"/>
    <x v="1"/>
    <s v="Binders"/>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s v="Labels"/>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s v="Phones"/>
    <s v="Motorola L804"/>
    <n v="220.75200000000001"/>
    <n v="8"/>
    <n v="0.4"/>
    <n v="-40.47120000000001"/>
  </r>
  <r>
    <n v="1432"/>
    <s v="CA-2011-120768"/>
    <x v="2"/>
    <x v="174"/>
    <d v="2011-12-21T00:00:00"/>
    <s v="Second Class"/>
    <s v="IM-15070"/>
    <s v="Irene Maddox"/>
    <x v="0"/>
    <s v="United States"/>
    <s v="Florence"/>
    <x v="19"/>
    <n v="35630"/>
    <x v="0"/>
    <s v="OFF-BI-10001191"/>
    <x v="1"/>
    <s v="Binders"/>
    <s v="Canvas Sectional Post Binders"/>
    <n v="152.76"/>
    <n v="6"/>
    <n v="0"/>
    <n v="74.852400000000003"/>
  </r>
  <r>
    <n v="1433"/>
    <s v="CA-2011-120768"/>
    <x v="2"/>
    <x v="174"/>
    <d v="2011-12-21T00:00:00"/>
    <s v="Second Class"/>
    <s v="IM-15070"/>
    <s v="Irene Maddox"/>
    <x v="0"/>
    <s v="United States"/>
    <s v="Florence"/>
    <x v="19"/>
    <n v="35630"/>
    <x v="0"/>
    <s v="OFF-SU-10004115"/>
    <x v="1"/>
    <s v="Supplies"/>
    <s v="Acme Stainless Steel Office Snips"/>
    <n v="7.27"/>
    <n v="1"/>
    <n v="0"/>
    <n v="1.9629000000000003"/>
  </r>
  <r>
    <n v="1434"/>
    <s v="CA-2011-120768"/>
    <x v="2"/>
    <x v="174"/>
    <d v="2011-12-21T00:00:00"/>
    <s v="Second Class"/>
    <s v="IM-15070"/>
    <s v="Irene Maddox"/>
    <x v="0"/>
    <s v="United States"/>
    <s v="Florence"/>
    <x v="19"/>
    <n v="35630"/>
    <x v="0"/>
    <s v="FUR-CH-10000513"/>
    <x v="0"/>
    <s v="Chairs"/>
    <s v="High-Back Leather Manager's Chair"/>
    <n v="1819.8600000000001"/>
    <n v="14"/>
    <n v="0"/>
    <n v="163.78740000000002"/>
  </r>
  <r>
    <n v="1435"/>
    <s v="US-2013-153129"/>
    <x v="0"/>
    <x v="482"/>
    <d v="2013-12-31T00:00:00"/>
    <s v="Standard Class"/>
    <s v="FP-14320"/>
    <s v="Frank Preis"/>
    <x v="0"/>
    <s v="United States"/>
    <s v="Seattle"/>
    <x v="4"/>
    <n v="98105"/>
    <x v="1"/>
    <s v="OFF-PA-10003673"/>
    <x v="1"/>
    <s v="Paper"/>
    <s v="Strathmore Photo Mount Cards"/>
    <n v="33.9"/>
    <n v="5"/>
    <n v="0"/>
    <n v="15.593999999999999"/>
  </r>
  <r>
    <n v="1436"/>
    <s v="CA-2014-106852"/>
    <x v="3"/>
    <x v="308"/>
    <d v="2014-06-28T00:00:00"/>
    <s v="Standard Class"/>
    <s v="ST-20530"/>
    <s v="Shui Tom"/>
    <x v="0"/>
    <s v="United States"/>
    <s v="Parma"/>
    <x v="24"/>
    <n v="44134"/>
    <x v="3"/>
    <s v="OFF-PA-10001639"/>
    <x v="1"/>
    <s v="Paper"/>
    <s v="Xerox 203"/>
    <n v="31.104000000000006"/>
    <n v="6"/>
    <n v="0.2"/>
    <n v="10.8864"/>
  </r>
  <r>
    <n v="1437"/>
    <s v="CA-2014-106852"/>
    <x v="3"/>
    <x v="308"/>
    <d v="2014-06-28T00:00:00"/>
    <s v="Standard Class"/>
    <s v="ST-20530"/>
    <s v="Shui Tom"/>
    <x v="0"/>
    <s v="United States"/>
    <s v="Parma"/>
    <x v="24"/>
    <n v="44134"/>
    <x v="3"/>
    <s v="OFF-AR-10003829"/>
    <x v="1"/>
    <s v="Art"/>
    <s v="Newell 35"/>
    <n v="5.2480000000000002"/>
    <n v="2"/>
    <n v="0.2"/>
    <n v="0.59039999999999915"/>
  </r>
  <r>
    <n v="1438"/>
    <s v="CA-2012-139731"/>
    <x v="1"/>
    <x v="52"/>
    <d v="2012-10-15T00:00:00"/>
    <s v="Same Day"/>
    <s v="JE-15745"/>
    <s v="Joel Eaton"/>
    <x v="0"/>
    <s v="United States"/>
    <s v="Amarillo"/>
    <x v="5"/>
    <n v="79109"/>
    <x v="2"/>
    <s v="TEC-AC-10004975"/>
    <x v="2"/>
    <s v="Accessories"/>
    <s v="Plantronics Audio 995 Wireless Stereo Headset"/>
    <n v="263.88"/>
    <n v="3"/>
    <n v="0.2"/>
    <n v="42.880500000000012"/>
  </r>
  <r>
    <n v="1439"/>
    <s v="CA-2012-139731"/>
    <x v="1"/>
    <x v="52"/>
    <d v="2012-10-15T00:00:00"/>
    <s v="Same Day"/>
    <s v="JE-15745"/>
    <s v="Joel Eaton"/>
    <x v="0"/>
    <s v="United States"/>
    <s v="Amarillo"/>
    <x v="5"/>
    <n v="79109"/>
    <x v="2"/>
    <s v="FUR-CH-10002024"/>
    <x v="0"/>
    <s v="Chairs"/>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s v="Binders"/>
    <s v="Storex Dura Pro Binders"/>
    <n v="29.700000000000003"/>
    <n v="5"/>
    <n v="0"/>
    <n v="13.365"/>
  </r>
  <r>
    <n v="1441"/>
    <s v="CA-2014-122735"/>
    <x v="3"/>
    <x v="483"/>
    <d v="2014-04-16T00:00:00"/>
    <s v="Second Class"/>
    <s v="BD-11320"/>
    <s v="Bill Donatelli"/>
    <x v="0"/>
    <s v="United States"/>
    <s v="Providence"/>
    <x v="34"/>
    <n v="2908"/>
    <x v="3"/>
    <s v="OFF-PA-10001712"/>
    <x v="1"/>
    <s v="Paper"/>
    <s v="Xerox 1948"/>
    <n v="39.96"/>
    <n v="4"/>
    <n v="0"/>
    <n v="17.981999999999999"/>
  </r>
  <r>
    <n v="1442"/>
    <s v="CA-2014-128160"/>
    <x v="3"/>
    <x v="484"/>
    <d v="2014-12-25T00:00:00"/>
    <s v="Second Class"/>
    <s v="MM-17920"/>
    <s v="Michael Moore"/>
    <x v="0"/>
    <s v="United States"/>
    <s v="San Francisco"/>
    <x v="1"/>
    <n v="94110"/>
    <x v="1"/>
    <s v="OFF-BI-10001510"/>
    <x v="1"/>
    <s v="Binders"/>
    <s v="Deluxe Heavy-Duty Vinyl Round Ring Binder"/>
    <n v="36.672000000000004"/>
    <n v="2"/>
    <n v="0.2"/>
    <n v="11.459999999999999"/>
  </r>
  <r>
    <n v="1443"/>
    <s v="CA-2014-117695"/>
    <x v="3"/>
    <x v="485"/>
    <d v="2014-08-09T00:00:00"/>
    <s v="First Class"/>
    <s v="PW-19030"/>
    <s v="Pauline Webber"/>
    <x v="1"/>
    <s v="United States"/>
    <s v="Richmond"/>
    <x v="0"/>
    <n v="40475"/>
    <x v="0"/>
    <s v="OFF-PA-10002713"/>
    <x v="1"/>
    <s v="Paper"/>
    <s v="Adams Phone Message Book, 200 Message Capacity, 8 1/16” x 11”"/>
    <n v="13.76"/>
    <n v="2"/>
    <n v="0"/>
    <n v="6.3295999999999992"/>
  </r>
  <r>
    <n v="1444"/>
    <s v="CA-2012-166135"/>
    <x v="1"/>
    <x v="486"/>
    <d v="2012-10-06T00:00:00"/>
    <s v="Standard Class"/>
    <s v="SC-20440"/>
    <s v="Shaun Chance"/>
    <x v="1"/>
    <s v="United States"/>
    <s v="Aurora"/>
    <x v="22"/>
    <n v="80013"/>
    <x v="1"/>
    <s v="OFF-ST-10002974"/>
    <x v="1"/>
    <s v="Storage"/>
    <s v="Trav-L-File Heavy-Duty Shuttle II, Black"/>
    <n v="139.42400000000001"/>
    <n v="4"/>
    <n v="0.2"/>
    <n v="17.42799999999999"/>
  </r>
  <r>
    <n v="1445"/>
    <s v="CA-2013-133725"/>
    <x v="0"/>
    <x v="454"/>
    <d v="2013-05-29T00:00:00"/>
    <s v="Standard Class"/>
    <s v="KL-16645"/>
    <s v="Ken Lonsdale"/>
    <x v="0"/>
    <s v="United States"/>
    <s v="Chicago"/>
    <x v="10"/>
    <n v="60623"/>
    <x v="2"/>
    <s v="TEC-PH-10004165"/>
    <x v="2"/>
    <s v="Phones"/>
    <s v="Mitel MiVoice 5330e IP Phone"/>
    <n v="1979.9280000000001"/>
    <n v="9"/>
    <n v="0.2"/>
    <n v="148.49459999999993"/>
  </r>
  <r>
    <n v="1446"/>
    <s v="CA-2014-102337"/>
    <x v="3"/>
    <x v="487"/>
    <d v="2014-06-17T00:00:00"/>
    <s v="First Class"/>
    <s v="SD-20485"/>
    <s v="Shirley Daniels"/>
    <x v="2"/>
    <s v="United States"/>
    <s v="Chicago"/>
    <x v="10"/>
    <n v="60653"/>
    <x v="2"/>
    <s v="OFF-ST-10004804"/>
    <x v="1"/>
    <s v="Storage"/>
    <s v="Belkin 19&quot; Vented Equipment Shelf, Black"/>
    <n v="164.73599999999999"/>
    <n v="4"/>
    <n v="0.2"/>
    <n v="-39.124799999999993"/>
  </r>
  <r>
    <n v="1447"/>
    <s v="CA-2014-102337"/>
    <x v="3"/>
    <x v="487"/>
    <d v="2014-06-17T00:00:00"/>
    <s v="First Class"/>
    <s v="SD-20485"/>
    <s v="Shirley Daniels"/>
    <x v="2"/>
    <s v="United States"/>
    <s v="Chicago"/>
    <x v="10"/>
    <n v="60653"/>
    <x v="2"/>
    <s v="FUR-CH-10004289"/>
    <x v="0"/>
    <s v="Chairs"/>
    <s v="Global Super Steno Chair"/>
    <n v="470.30199999999996"/>
    <n v="7"/>
    <n v="0.3"/>
    <n v="-87.341800000000035"/>
  </r>
  <r>
    <n v="1448"/>
    <s v="CA-2014-102337"/>
    <x v="3"/>
    <x v="487"/>
    <d v="2014-06-17T00:00:00"/>
    <s v="First Class"/>
    <s v="SD-20485"/>
    <s v="Shirley Daniels"/>
    <x v="2"/>
    <s v="United States"/>
    <s v="Chicago"/>
    <x v="10"/>
    <n v="60653"/>
    <x v="2"/>
    <s v="TEC-PH-10002564"/>
    <x v="2"/>
    <s v="Phones"/>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s v="Binders"/>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s v="Phones"/>
    <s v="OtterBox Defender Series Case - iPhone 5c"/>
    <n v="88.751999999999995"/>
    <n v="3"/>
    <n v="0.2"/>
    <n v="11.093999999999998"/>
  </r>
  <r>
    <n v="1451"/>
    <s v="US-2012-160150"/>
    <x v="1"/>
    <x v="490"/>
    <d v="2012-07-20T00:00:00"/>
    <s v="First Class"/>
    <s v="TS-21085"/>
    <s v="Thais Sissman"/>
    <x v="0"/>
    <s v="United States"/>
    <s v="Phoenix"/>
    <x v="16"/>
    <n v="85023"/>
    <x v="1"/>
    <s v="OFF-BI-10004352"/>
    <x v="1"/>
    <s v="Binders"/>
    <s v="Wilson Jones DublLock D-Ring Binders"/>
    <n v="2.0250000000000004"/>
    <n v="1"/>
    <n v="0.7"/>
    <n v="-1.3499999999999996"/>
  </r>
  <r>
    <n v="1452"/>
    <s v="CA-2013-133711"/>
    <x v="0"/>
    <x v="491"/>
    <d v="2013-11-30T00:00:00"/>
    <s v="First Class"/>
    <s v="MC-17425"/>
    <s v="Mark Cousins"/>
    <x v="1"/>
    <s v="United States"/>
    <s v="Mobile"/>
    <x v="19"/>
    <n v="36608"/>
    <x v="0"/>
    <s v="OFF-PA-10001685"/>
    <x v="1"/>
    <s v="Paper"/>
    <s v="Staples"/>
    <n v="70.98"/>
    <n v="7"/>
    <n v="0"/>
    <n v="34.780200000000001"/>
  </r>
  <r>
    <n v="1453"/>
    <s v="CA-2013-133711"/>
    <x v="0"/>
    <x v="491"/>
    <d v="2013-11-30T00:00:00"/>
    <s v="First Class"/>
    <s v="MC-17425"/>
    <s v="Mark Cousins"/>
    <x v="1"/>
    <s v="United States"/>
    <s v="Mobile"/>
    <x v="19"/>
    <n v="36608"/>
    <x v="0"/>
    <s v="OFF-BI-10000666"/>
    <x v="1"/>
    <s v="Binders"/>
    <s v="Surelock Post Binders"/>
    <n v="91.679999999999993"/>
    <n v="3"/>
    <n v="0"/>
    <n v="45.839999999999996"/>
  </r>
  <r>
    <n v="1454"/>
    <s v="CA-2013-133711"/>
    <x v="0"/>
    <x v="491"/>
    <d v="2013-11-30T00:00:00"/>
    <s v="First Class"/>
    <s v="MC-17425"/>
    <s v="Mark Cousins"/>
    <x v="1"/>
    <s v="United States"/>
    <s v="Mobile"/>
    <x v="19"/>
    <n v="36608"/>
    <x v="0"/>
    <s v="OFF-BI-10004352"/>
    <x v="1"/>
    <s v="Binders"/>
    <s v="Wilson Jones DublLock D-Ring Binders"/>
    <n v="33.75"/>
    <n v="5"/>
    <n v="0"/>
    <n v="16.875"/>
  </r>
  <r>
    <n v="1455"/>
    <s v="CA-2013-133711"/>
    <x v="0"/>
    <x v="491"/>
    <d v="2013-11-30T00:00:00"/>
    <s v="First Class"/>
    <s v="MC-17425"/>
    <s v="Mark Cousins"/>
    <x v="1"/>
    <s v="United States"/>
    <s v="Mobile"/>
    <x v="19"/>
    <n v="36608"/>
    <x v="0"/>
    <s v="TEC-MA-10000010"/>
    <x v="2"/>
    <s v="Machines"/>
    <s v="Hewlett-Packard Deskjet 3050a All-in-One Color Inkjet Printer"/>
    <n v="3040"/>
    <n v="8"/>
    <n v="0"/>
    <n v="1459.2"/>
  </r>
  <r>
    <n v="1456"/>
    <s v="CA-2014-148474"/>
    <x v="3"/>
    <x v="492"/>
    <d v="2014-06-20T00:00:00"/>
    <s v="Standard Class"/>
    <s v="ME-17320"/>
    <s v="Maria Etezadi"/>
    <x v="2"/>
    <s v="United States"/>
    <s v="Columbus"/>
    <x v="32"/>
    <n v="31907"/>
    <x v="0"/>
    <s v="OFF-BI-10000977"/>
    <x v="1"/>
    <s v="Binders"/>
    <s v="Ibico Plastic Spiral Binding Combs"/>
    <n v="91.199999999999989"/>
    <n v="3"/>
    <n v="0"/>
    <n v="41.951999999999998"/>
  </r>
  <r>
    <n v="1457"/>
    <s v="CA-2014-148474"/>
    <x v="3"/>
    <x v="492"/>
    <d v="2014-06-20T00:00:00"/>
    <s v="Standard Class"/>
    <s v="ME-17320"/>
    <s v="Maria Etezadi"/>
    <x v="2"/>
    <s v="United States"/>
    <s v="Columbus"/>
    <x v="32"/>
    <n v="31907"/>
    <x v="0"/>
    <s v="FUR-TA-10002530"/>
    <x v="0"/>
    <s v="Tables"/>
    <s v="Iceberg OfficeWorks 42&quot; Round Tables"/>
    <n v="452.93999999999994"/>
    <n v="3"/>
    <n v="0"/>
    <n v="67.940999999999974"/>
  </r>
  <r>
    <n v="1458"/>
    <s v="CA-2012-111297"/>
    <x v="1"/>
    <x v="493"/>
    <d v="2012-08-21T00:00:00"/>
    <s v="Standard Class"/>
    <s v="SC-20440"/>
    <s v="Shaun Chance"/>
    <x v="1"/>
    <s v="United States"/>
    <s v="New Bedford"/>
    <x v="31"/>
    <n v="2740"/>
    <x v="3"/>
    <s v="OFF-BI-10002412"/>
    <x v="1"/>
    <s v="Binders"/>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s v="Labels"/>
    <s v="Avery 499"/>
    <n v="15.936000000000002"/>
    <n v="4"/>
    <n v="0.2"/>
    <n v="5.1791999999999998"/>
  </r>
  <r>
    <n v="1460"/>
    <s v="CA-2011-155271"/>
    <x v="2"/>
    <x v="417"/>
    <d v="2011-05-04T00:00:00"/>
    <s v="Same Day"/>
    <s v="AA-10480"/>
    <s v="Andrew Allen"/>
    <x v="0"/>
    <s v="United States"/>
    <s v="Middletown"/>
    <x v="29"/>
    <n v="6457"/>
    <x v="3"/>
    <s v="FUR-FU-10001473"/>
    <x v="0"/>
    <s v="Furnishings"/>
    <s v="DAX Wood Document Frame"/>
    <n v="27.46"/>
    <n v="2"/>
    <n v="0"/>
    <n v="9.8856000000000002"/>
  </r>
  <r>
    <n v="1461"/>
    <s v="CA-2012-119907"/>
    <x v="1"/>
    <x v="494"/>
    <d v="2012-12-08T00:00:00"/>
    <s v="Standard Class"/>
    <s v="LC-17140"/>
    <s v="Logan Currie"/>
    <x v="0"/>
    <s v="United States"/>
    <s v="Seattle"/>
    <x v="4"/>
    <n v="98103"/>
    <x v="1"/>
    <s v="OFF-BI-10001765"/>
    <x v="1"/>
    <s v="Binders"/>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s v="Tables"/>
    <s v="Chromcraft Round Conference Tables"/>
    <n v="244.00599999999997"/>
    <n v="2"/>
    <n v="0.3"/>
    <n v="-31.372200000000007"/>
  </r>
  <r>
    <n v="1463"/>
    <s v="CA-2013-152289"/>
    <x v="0"/>
    <x v="370"/>
    <d v="2013-08-29T00:00:00"/>
    <s v="First Class"/>
    <s v="LC-16930"/>
    <s v="Linda Cazamias"/>
    <x v="1"/>
    <s v="United States"/>
    <s v="Pasadena"/>
    <x v="5"/>
    <n v="77506"/>
    <x v="2"/>
    <s v="TEC-AC-10004571"/>
    <x v="2"/>
    <s v="Accessories"/>
    <s v="Logitech G700s Rechargeable Gaming Mouse"/>
    <n v="159.98400000000001"/>
    <n v="2"/>
    <n v="0.2"/>
    <n v="43.995600000000003"/>
  </r>
  <r>
    <n v="1464"/>
    <s v="CA-2013-152289"/>
    <x v="0"/>
    <x v="370"/>
    <d v="2013-08-29T00:00:00"/>
    <s v="First Class"/>
    <s v="LC-16930"/>
    <s v="Linda Cazamias"/>
    <x v="1"/>
    <s v="United States"/>
    <s v="Pasadena"/>
    <x v="5"/>
    <n v="77506"/>
    <x v="2"/>
    <s v="FUR-CH-10002126"/>
    <x v="0"/>
    <s v="Chairs"/>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s v="Fasteners"/>
    <s v="Stockwell Gold Paper Clips"/>
    <n v="3.68"/>
    <n v="2"/>
    <n v="0"/>
    <n v="1.8032000000000001"/>
  </r>
  <r>
    <n v="1466"/>
    <s v="CA-2011-151708"/>
    <x v="2"/>
    <x v="233"/>
    <d v="2011-08-14T00:00:00"/>
    <s v="Standard Class"/>
    <s v="MB-17305"/>
    <s v="Maria Bertelson"/>
    <x v="0"/>
    <s v="United States"/>
    <s v="Glendale"/>
    <x v="16"/>
    <n v="85301"/>
    <x v="1"/>
    <s v="FUR-FU-10001602"/>
    <x v="0"/>
    <s v="Furnishings"/>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s v="Accessories"/>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s v="Accessories"/>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s v="Chairs"/>
    <s v="Global Executive Mid-Back Manager's Chair"/>
    <n v="872.94"/>
    <n v="3"/>
    <n v="0"/>
    <n v="226.96439999999998"/>
  </r>
  <r>
    <n v="1470"/>
    <s v="CA-2014-139199"/>
    <x v="3"/>
    <x v="34"/>
    <d v="2014-12-14T00:00:00"/>
    <s v="Standard Class"/>
    <s v="DK-12835"/>
    <s v="Damala Kotsonis"/>
    <x v="1"/>
    <s v="United States"/>
    <s v="Detroit"/>
    <x v="12"/>
    <n v="48234"/>
    <x v="2"/>
    <s v="OFF-BI-10003982"/>
    <x v="1"/>
    <s v="Binders"/>
    <s v="Wilson Jones Century Plastic Molded Ring Binders"/>
    <n v="41.54"/>
    <n v="2"/>
    <n v="0"/>
    <n v="19.523799999999998"/>
  </r>
  <r>
    <n v="1471"/>
    <s v="CA-2014-139199"/>
    <x v="3"/>
    <x v="34"/>
    <d v="2014-12-14T00:00:00"/>
    <s v="Standard Class"/>
    <s v="DK-12835"/>
    <s v="Damala Kotsonis"/>
    <x v="1"/>
    <s v="United States"/>
    <s v="Detroit"/>
    <x v="12"/>
    <n v="48234"/>
    <x v="2"/>
    <s v="OFF-PA-10001293"/>
    <x v="1"/>
    <s v="Paper"/>
    <s v="Xerox 1946"/>
    <n v="12.96"/>
    <n v="2"/>
    <n v="0"/>
    <n v="6.2208000000000006"/>
  </r>
  <r>
    <n v="1472"/>
    <s v="US-2012-161466"/>
    <x v="1"/>
    <x v="496"/>
    <d v="2012-09-27T00:00:00"/>
    <s v="Second Class"/>
    <s v="ON-18715"/>
    <s v="Odella Nelson"/>
    <x v="1"/>
    <s v="United States"/>
    <s v="Philadelphia"/>
    <x v="9"/>
    <n v="19120"/>
    <x v="3"/>
    <s v="OFF-AR-10000634"/>
    <x v="1"/>
    <s v="Art"/>
    <s v="Newell 320"/>
    <n v="6.8480000000000008"/>
    <n v="2"/>
    <n v="0.2"/>
    <n v="0.59920000000000018"/>
  </r>
  <r>
    <n v="1473"/>
    <s v="CA-2014-164959"/>
    <x v="3"/>
    <x v="497"/>
    <d v="2014-07-16T00:00:00"/>
    <s v="Standard Class"/>
    <s v="KN-16390"/>
    <s v="Katherine Nockton"/>
    <x v="1"/>
    <s v="United States"/>
    <s v="Los Angeles"/>
    <x v="1"/>
    <n v="90004"/>
    <x v="1"/>
    <s v="OFF-LA-10004272"/>
    <x v="1"/>
    <s v="Labels"/>
    <s v="Avery 482"/>
    <n v="8.67"/>
    <n v="3"/>
    <n v="0"/>
    <n v="4.0749000000000004"/>
  </r>
  <r>
    <n v="1474"/>
    <s v="US-2012-105676"/>
    <x v="1"/>
    <x v="494"/>
    <d v="2012-12-02T00:00:00"/>
    <s v="Same Day"/>
    <s v="NM-18520"/>
    <s v="Neoma Murray"/>
    <x v="0"/>
    <s v="United States"/>
    <s v="Houston"/>
    <x v="5"/>
    <n v="77036"/>
    <x v="2"/>
    <s v="FUR-FU-10004270"/>
    <x v="0"/>
    <s v="Furnishings"/>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s v="Art"/>
    <s v="Newell 340"/>
    <n v="17.28"/>
    <n v="6"/>
    <n v="0"/>
    <n v="5.0111999999999997"/>
  </r>
  <r>
    <n v="1476"/>
    <s v="CA-2013-113138"/>
    <x v="0"/>
    <x v="258"/>
    <d v="2013-11-26T00:00:00"/>
    <s v="Standard Class"/>
    <s v="NP-18685"/>
    <s v="Nora Pelletier"/>
    <x v="2"/>
    <s v="United States"/>
    <s v="Niagara Falls"/>
    <x v="15"/>
    <n v="14304"/>
    <x v="3"/>
    <s v="OFF-BI-10000320"/>
    <x v="1"/>
    <s v="Binders"/>
    <s v="GBC Plastic Binding Combs"/>
    <n v="17.712"/>
    <n v="3"/>
    <n v="0.2"/>
    <n v="6.4206000000000012"/>
  </r>
  <r>
    <n v="1477"/>
    <s v="US-2014-104955"/>
    <x v="3"/>
    <x v="498"/>
    <d v="2014-03-25T00:00:00"/>
    <s v="Standard Class"/>
    <s v="CG-12040"/>
    <s v="Catherine Glotzbach"/>
    <x v="2"/>
    <s v="United States"/>
    <s v="New York City"/>
    <x v="15"/>
    <n v="10024"/>
    <x v="3"/>
    <s v="OFF-LA-10003121"/>
    <x v="1"/>
    <s v="Labels"/>
    <s v="Avery 506"/>
    <n v="28.91"/>
    <n v="7"/>
    <n v="0"/>
    <n v="13.2986"/>
  </r>
  <r>
    <n v="1478"/>
    <s v="CA-2013-121958"/>
    <x v="0"/>
    <x v="373"/>
    <d v="2013-11-18T00:00:00"/>
    <s v="Standard Class"/>
    <s v="CS-12505"/>
    <s v="Cindy Stewart"/>
    <x v="0"/>
    <s v="United States"/>
    <s v="Thomasville"/>
    <x v="3"/>
    <n v="27360"/>
    <x v="0"/>
    <s v="OFF-SU-10000381"/>
    <x v="1"/>
    <s v="Supplies"/>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s v="Phones"/>
    <s v="Square Credit Card Reader"/>
    <n v="31.968000000000004"/>
    <n v="4"/>
    <n v="0.2"/>
    <n v="2.3976000000000006"/>
  </r>
  <r>
    <n v="1480"/>
    <s v="US-2013-108455"/>
    <x v="0"/>
    <x v="499"/>
    <d v="2013-12-09T00:00:00"/>
    <s v="Standard Class"/>
    <s v="MK-18160"/>
    <s v="Mike Kennedy"/>
    <x v="0"/>
    <s v="United States"/>
    <s v="San Francisco"/>
    <x v="1"/>
    <n v="94122"/>
    <x v="1"/>
    <s v="OFF-PA-10002262"/>
    <x v="1"/>
    <s v="Paper"/>
    <s v="Xerox 192"/>
    <n v="25.92"/>
    <n v="4"/>
    <n v="0"/>
    <n v="12.441600000000001"/>
  </r>
  <r>
    <n v="1481"/>
    <s v="US-2013-108455"/>
    <x v="0"/>
    <x v="499"/>
    <d v="2013-12-09T00:00:00"/>
    <s v="Standard Class"/>
    <s v="MK-18160"/>
    <s v="Mike Kennedy"/>
    <x v="0"/>
    <s v="United States"/>
    <s v="San Francisco"/>
    <x v="1"/>
    <n v="94122"/>
    <x v="1"/>
    <s v="OFF-PA-10002464"/>
    <x v="1"/>
    <s v="Paper"/>
    <s v="HP Office Recycled Paper (20Lb. and 87 Bright)"/>
    <n v="40.46"/>
    <n v="7"/>
    <n v="0"/>
    <n v="19.825400000000002"/>
  </r>
  <r>
    <n v="1482"/>
    <s v="US-2013-108455"/>
    <x v="0"/>
    <x v="499"/>
    <d v="2013-12-09T00:00:00"/>
    <s v="Standard Class"/>
    <s v="MK-18160"/>
    <s v="Mike Kennedy"/>
    <x v="0"/>
    <s v="United States"/>
    <s v="San Francisco"/>
    <x v="1"/>
    <n v="94122"/>
    <x v="1"/>
    <s v="OFF-ST-10002214"/>
    <x v="1"/>
    <s v="Storage"/>
    <s v="X-Rack File for Hanging Folders"/>
    <n v="33.869999999999997"/>
    <n v="3"/>
    <n v="0"/>
    <n v="8.8061999999999987"/>
  </r>
  <r>
    <n v="1483"/>
    <s v="CA-2014-101210"/>
    <x v="3"/>
    <x v="326"/>
    <d v="2014-08-29T00:00:00"/>
    <s v="Second Class"/>
    <s v="DW-13540"/>
    <s v="Don Weiss"/>
    <x v="0"/>
    <s v="United States"/>
    <s v="Jackson"/>
    <x v="18"/>
    <n v="38301"/>
    <x v="0"/>
    <s v="OFF-AR-10003560"/>
    <x v="1"/>
    <s v="Art"/>
    <s v="Zebra Zazzle Fluorescent Highlighters"/>
    <n v="9.7280000000000015"/>
    <n v="2"/>
    <n v="0.2"/>
    <n v="1.702399999999999"/>
  </r>
  <r>
    <n v="1484"/>
    <s v="CA-2014-101210"/>
    <x v="3"/>
    <x v="326"/>
    <d v="2014-08-29T00:00:00"/>
    <s v="Second Class"/>
    <s v="DW-13540"/>
    <s v="Don Weiss"/>
    <x v="0"/>
    <s v="United States"/>
    <s v="Jackson"/>
    <x v="18"/>
    <n v="38301"/>
    <x v="0"/>
    <s v="OFF-PA-10000130"/>
    <x v="1"/>
    <s v="Paper"/>
    <s v="Xerox 199"/>
    <n v="3.4240000000000004"/>
    <n v="1"/>
    <n v="0.2"/>
    <n v="1.0699999999999996"/>
  </r>
  <r>
    <n v="1485"/>
    <s v="US-2013-108098"/>
    <x v="0"/>
    <x v="500"/>
    <d v="2013-10-19T00:00:00"/>
    <s v="Standard Class"/>
    <s v="CP-12340"/>
    <s v="Christine Phan"/>
    <x v="1"/>
    <s v="United States"/>
    <s v="Seattle"/>
    <x v="4"/>
    <n v="98115"/>
    <x v="1"/>
    <s v="TEC-AC-10000865"/>
    <x v="2"/>
    <s v="Accessories"/>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s v="Fasteners"/>
    <s v="Staples"/>
    <n v="3.76"/>
    <n v="2"/>
    <n v="0"/>
    <n v="1.3159999999999998"/>
  </r>
  <r>
    <n v="1487"/>
    <s v="CA-2012-140410"/>
    <x v="1"/>
    <x v="502"/>
    <d v="2012-11-07T00:00:00"/>
    <s v="Standard Class"/>
    <s v="CM-12655"/>
    <s v="Corinna Mitchell"/>
    <x v="2"/>
    <s v="United States"/>
    <s v="Los Angeles"/>
    <x v="1"/>
    <n v="90008"/>
    <x v="1"/>
    <s v="TEC-PH-10003580"/>
    <x v="2"/>
    <s v="Phones"/>
    <s v="Cisco IP Phone 7961G-GE VoIP phone"/>
    <n v="1212.848"/>
    <n v="7"/>
    <n v="0.2"/>
    <n v="106.12420000000014"/>
  </r>
  <r>
    <n v="1488"/>
    <s v="CA-2012-140410"/>
    <x v="1"/>
    <x v="502"/>
    <d v="2012-11-07T00:00:00"/>
    <s v="Standard Class"/>
    <s v="CM-12655"/>
    <s v="Corinna Mitchell"/>
    <x v="2"/>
    <s v="United States"/>
    <s v="Los Angeles"/>
    <x v="1"/>
    <n v="90008"/>
    <x v="1"/>
    <s v="TEC-AC-10001109"/>
    <x v="2"/>
    <s v="Accessories"/>
    <s v="Logitech Trackman Marble Mouse"/>
    <n v="89.97"/>
    <n v="3"/>
    <n v="0"/>
    <n v="37.787400000000005"/>
  </r>
  <r>
    <n v="1489"/>
    <s v="CA-2012-140410"/>
    <x v="1"/>
    <x v="502"/>
    <d v="2012-11-07T00:00:00"/>
    <s v="Standard Class"/>
    <s v="CM-12655"/>
    <s v="Corinna Mitchell"/>
    <x v="2"/>
    <s v="United States"/>
    <s v="Los Angeles"/>
    <x v="1"/>
    <n v="90008"/>
    <x v="1"/>
    <s v="FUR-FU-10003347"/>
    <x v="0"/>
    <s v="Furnishings"/>
    <s v="Coloredge Poster Frame"/>
    <n v="42.599999999999994"/>
    <n v="3"/>
    <n v="0"/>
    <n v="16.614000000000001"/>
  </r>
  <r>
    <n v="1490"/>
    <s v="CA-2011-136280"/>
    <x v="2"/>
    <x v="503"/>
    <d v="2011-12-06T00:00:00"/>
    <s v="Standard Class"/>
    <s v="Co-12640"/>
    <s v="Corey-Lock"/>
    <x v="0"/>
    <s v="United States"/>
    <s v="Philadelphia"/>
    <x v="9"/>
    <n v="19143"/>
    <x v="3"/>
    <s v="OFF-LA-10000452"/>
    <x v="1"/>
    <s v="Labels"/>
    <s v="Avery 488"/>
    <n v="5.04"/>
    <n v="2"/>
    <n v="0.2"/>
    <n v="1.764"/>
  </r>
  <r>
    <n v="1491"/>
    <s v="CA-2014-151911"/>
    <x v="3"/>
    <x v="504"/>
    <d v="2014-05-06T00:00:00"/>
    <s v="Second Class"/>
    <s v="DL-13495"/>
    <s v="Dionis Lloyd"/>
    <x v="1"/>
    <s v="United States"/>
    <s v="New York City"/>
    <x v="15"/>
    <n v="10024"/>
    <x v="3"/>
    <s v="OFF-EN-10002986"/>
    <x v="1"/>
    <s v="Envelopes"/>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s v="Paper"/>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s v="Chairs"/>
    <s v="Global Ergonomic Managers Chair"/>
    <n v="977.29200000000003"/>
    <n v="6"/>
    <n v="0.1"/>
    <n v="173.74080000000001"/>
  </r>
  <r>
    <n v="1494"/>
    <s v="CA-2014-139661"/>
    <x v="3"/>
    <x v="505"/>
    <d v="2014-11-04T00:00:00"/>
    <s v="Standard Class"/>
    <s v="JW-15220"/>
    <s v="Jane Waco"/>
    <x v="1"/>
    <s v="United States"/>
    <s v="Vancouver"/>
    <x v="4"/>
    <n v="98661"/>
    <x v="1"/>
    <s v="FUR-FU-10002885"/>
    <x v="0"/>
    <s v="Furnishings"/>
    <s v="Magna Visual Magnetic Picture Hangers"/>
    <n v="9.64"/>
    <n v="2"/>
    <n v="0"/>
    <n v="3.6632000000000007"/>
  </r>
  <r>
    <n v="1495"/>
    <s v="CA-2011-123925"/>
    <x v="2"/>
    <x v="506"/>
    <d v="2011-12-19T00:00:00"/>
    <s v="Second Class"/>
    <s v="RF-19840"/>
    <s v="Roy Französisch"/>
    <x v="0"/>
    <s v="United States"/>
    <s v="Columbus"/>
    <x v="32"/>
    <n v="31907"/>
    <x v="0"/>
    <s v="OFF-AR-10002952"/>
    <x v="1"/>
    <s v="Art"/>
    <s v="Stanley Contemporary Battery Pencil Sharpeners"/>
    <n v="40.049999999999997"/>
    <n v="3"/>
    <n v="0"/>
    <n v="11.213999999999999"/>
  </r>
  <r>
    <n v="1496"/>
    <s v="CA-2014-152485"/>
    <x v="3"/>
    <x v="507"/>
    <d v="2014-09-09T00:00:00"/>
    <s v="Standard Class"/>
    <s v="JD-15790"/>
    <s v="John Dryer"/>
    <x v="0"/>
    <s v="United States"/>
    <s v="Coppell"/>
    <x v="5"/>
    <n v="75019"/>
    <x v="2"/>
    <s v="OFF-AR-10003759"/>
    <x v="1"/>
    <s v="Art"/>
    <s v="Crayola Anti Dust Chalk, 12/Pack"/>
    <n v="10.192000000000002"/>
    <n v="7"/>
    <n v="0.2"/>
    <n v="3.1849999999999992"/>
  </r>
  <r>
    <n v="1497"/>
    <s v="CA-2014-152485"/>
    <x v="3"/>
    <x v="507"/>
    <d v="2014-09-09T00:00:00"/>
    <s v="Standard Class"/>
    <s v="JD-15790"/>
    <s v="John Dryer"/>
    <x v="0"/>
    <s v="United States"/>
    <s v="Coppell"/>
    <x v="5"/>
    <n v="75019"/>
    <x v="2"/>
    <s v="OFF-ST-10004950"/>
    <x v="1"/>
    <s v="Storage"/>
    <s v="Acco Perma 3000 Stacking Storage Drawers"/>
    <n v="16.784000000000002"/>
    <n v="1"/>
    <n v="0.2"/>
    <n v="-0.20980000000000043"/>
  </r>
  <r>
    <n v="1498"/>
    <s v="CA-2014-152485"/>
    <x v="3"/>
    <x v="507"/>
    <d v="2014-09-09T00:00:00"/>
    <s v="Standard Class"/>
    <s v="JD-15790"/>
    <s v="John Dryer"/>
    <x v="0"/>
    <s v="United States"/>
    <s v="Coppell"/>
    <x v="5"/>
    <n v="75019"/>
    <x v="2"/>
    <s v="OFF-AR-10001940"/>
    <x v="1"/>
    <s v="Art"/>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s v="Binders"/>
    <s v="Avery Durable Plastic 1&quot; Binders"/>
    <n v="18.16"/>
    <n v="5"/>
    <n v="0.2"/>
    <n v="6.5830000000000011"/>
  </r>
  <r>
    <n v="1500"/>
    <s v="CA-2014-130386"/>
    <x v="3"/>
    <x v="105"/>
    <d v="2014-11-19T00:00:00"/>
    <s v="Standard Class"/>
    <s v="NG-18430"/>
    <s v="Nathan Gelder"/>
    <x v="0"/>
    <s v="United States"/>
    <s v="Austin"/>
    <x v="5"/>
    <n v="78745"/>
    <x v="2"/>
    <s v="OFF-PA-10002749"/>
    <x v="1"/>
    <s v="Paper"/>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s v="Paper"/>
    <s v="Xerox 197"/>
    <n v="223.05600000000001"/>
    <n v="9"/>
    <n v="0.2"/>
    <n v="69.704999999999984"/>
  </r>
  <r>
    <n v="1502"/>
    <s v="CA-2014-130386"/>
    <x v="3"/>
    <x v="105"/>
    <d v="2014-11-19T00:00:00"/>
    <s v="Standard Class"/>
    <s v="NG-18430"/>
    <s v="Nathan Gelder"/>
    <x v="0"/>
    <s v="United States"/>
    <s v="Austin"/>
    <x v="5"/>
    <n v="78745"/>
    <x v="2"/>
    <s v="OFF-ST-10003716"/>
    <x v="1"/>
    <s v="Storage"/>
    <s v="Tennsco Double-Tier Lockers"/>
    <n v="540.048"/>
    <n v="3"/>
    <n v="0.2"/>
    <n v="-47.254199999999997"/>
  </r>
  <r>
    <n v="1503"/>
    <s v="CA-2013-100468"/>
    <x v="0"/>
    <x v="390"/>
    <d v="2013-12-02T00:00:00"/>
    <s v="Standard Class"/>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s v="Furnishings"/>
    <s v="DAX Value U-Channel Document Frames, Easel Back"/>
    <n v="9.94"/>
    <n v="2"/>
    <n v="0"/>
    <n v="3.0813999999999995"/>
  </r>
  <r>
    <n v="1505"/>
    <s v="CA-2012-153388"/>
    <x v="1"/>
    <x v="509"/>
    <d v="2012-08-07T00:00:00"/>
    <s v="Standard Class"/>
    <s v="PC-19000"/>
    <s v="Pauline Chand"/>
    <x v="2"/>
    <s v="United States"/>
    <s v="Los Angeles"/>
    <x v="1"/>
    <n v="90004"/>
    <x v="1"/>
    <s v="OFF-AR-10001868"/>
    <x v="1"/>
    <s v="Art"/>
    <s v="Prang Dustless Chalk Sticks"/>
    <n v="6.72"/>
    <n v="4"/>
    <n v="0"/>
    <n v="3.36"/>
  </r>
  <r>
    <n v="1506"/>
    <s v="CA-2012-153388"/>
    <x v="1"/>
    <x v="509"/>
    <d v="2012-08-07T00:00:00"/>
    <s v="Standard Class"/>
    <s v="PC-19000"/>
    <s v="Pauline Chand"/>
    <x v="2"/>
    <s v="United States"/>
    <s v="Los Angeles"/>
    <x v="1"/>
    <n v="90004"/>
    <x v="1"/>
    <s v="FUR-TA-10003715"/>
    <x v="0"/>
    <s v="Tables"/>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s v="Binders"/>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s v="Machines"/>
    <s v="Lexmark X 9575 Professional All-in-One Color Printer"/>
    <n v="396"/>
    <n v="4"/>
    <n v="0"/>
    <n v="190.07999999999998"/>
  </r>
  <r>
    <n v="1509"/>
    <s v="CA-2014-108294"/>
    <x v="3"/>
    <x v="389"/>
    <d v="2014-12-11T00:00:00"/>
    <s v="Same Day"/>
    <s v="LS-16975"/>
    <s v="Lindsay Shagiari"/>
    <x v="2"/>
    <s v="United States"/>
    <s v="Omaha"/>
    <x v="8"/>
    <n v="68104"/>
    <x v="2"/>
    <s v="OFF-BI-10004965"/>
    <x v="1"/>
    <s v="Binders"/>
    <s v="Ibico Covers for Plastic or Wire Binding Elements"/>
    <n v="34.5"/>
    <n v="3"/>
    <n v="0"/>
    <n v="15.524999999999999"/>
  </r>
  <r>
    <n v="1510"/>
    <s v="CA-2014-103611"/>
    <x v="3"/>
    <x v="510"/>
    <d v="2014-09-16T00:00:00"/>
    <s v="First Class"/>
    <s v="JM-15535"/>
    <s v="Jessica Myrick"/>
    <x v="0"/>
    <s v="United States"/>
    <s v="Los Angeles"/>
    <x v="1"/>
    <n v="90036"/>
    <x v="1"/>
    <s v="FUR-FU-10004270"/>
    <x v="0"/>
    <s v="Furnishings"/>
    <s v="Eldon Image Series Desk Accessories, Burgundy"/>
    <n v="8.36"/>
    <n v="2"/>
    <n v="0"/>
    <n v="3.0095999999999998"/>
  </r>
  <r>
    <n v="1511"/>
    <s v="CA-2014-100384"/>
    <x v="3"/>
    <x v="92"/>
    <d v="2014-07-02T00:00:00"/>
    <s v="Standard Class"/>
    <s v="NH-18610"/>
    <s v="Nicole Hansen"/>
    <x v="1"/>
    <s v="United States"/>
    <s v="Pomona"/>
    <x v="1"/>
    <n v="91767"/>
    <x v="1"/>
    <s v="OFF-AR-10002135"/>
    <x v="1"/>
    <s v="Art"/>
    <s v="Boston Heavy-Duty Trimline Electric Pencil Sharpeners"/>
    <n v="385.6"/>
    <n v="8"/>
    <n v="0"/>
    <n v="111.82399999999996"/>
  </r>
  <r>
    <n v="1512"/>
    <s v="CA-2014-100384"/>
    <x v="3"/>
    <x v="92"/>
    <d v="2014-07-02T00:00:00"/>
    <s v="Standard Class"/>
    <s v="NH-18610"/>
    <s v="Nicole Hansen"/>
    <x v="1"/>
    <s v="United States"/>
    <s v="Pomona"/>
    <x v="1"/>
    <n v="91767"/>
    <x v="1"/>
    <s v="OFF-AR-10003514"/>
    <x v="1"/>
    <s v="Art"/>
    <s v="4009 Highlighters by Sanford"/>
    <n v="35.82"/>
    <n v="9"/>
    <n v="0"/>
    <n v="11.820599999999997"/>
  </r>
  <r>
    <n v="1513"/>
    <s v="CA-2014-112809"/>
    <x v="3"/>
    <x v="238"/>
    <d v="2014-08-23T00:00:00"/>
    <s v="Standard Class"/>
    <s v="RA-19915"/>
    <s v="Russell Applegate"/>
    <x v="0"/>
    <s v="United States"/>
    <s v="Dallas"/>
    <x v="5"/>
    <n v="75220"/>
    <x v="2"/>
    <s v="OFF-ST-10002276"/>
    <x v="1"/>
    <s v="Storage"/>
    <s v="Safco Steel Mobile File Cart"/>
    <n v="200.06400000000002"/>
    <n v="3"/>
    <n v="0.2"/>
    <n v="12.504000000000005"/>
  </r>
  <r>
    <n v="1514"/>
    <s v="CA-2014-112809"/>
    <x v="3"/>
    <x v="238"/>
    <d v="2014-08-23T00:00:00"/>
    <s v="Standard Class"/>
    <s v="RA-19915"/>
    <s v="Russell Applegate"/>
    <x v="0"/>
    <s v="United States"/>
    <s v="Dallas"/>
    <x v="5"/>
    <n v="75220"/>
    <x v="2"/>
    <s v="OFF-BI-10001098"/>
    <x v="1"/>
    <s v="Binders"/>
    <s v="Acco D-Ring Binder w/DublLock"/>
    <n v="21.379999999999995"/>
    <n v="5"/>
    <n v="0.8"/>
    <n v="-33.139000000000003"/>
  </r>
  <r>
    <n v="1515"/>
    <s v="CA-2014-112809"/>
    <x v="3"/>
    <x v="238"/>
    <d v="2014-08-23T00:00:00"/>
    <s v="Standard Class"/>
    <s v="RA-19915"/>
    <s v="Russell Applegate"/>
    <x v="0"/>
    <s v="United States"/>
    <s v="Dallas"/>
    <x v="5"/>
    <n v="75220"/>
    <x v="2"/>
    <s v="OFF-BI-10001636"/>
    <x v="1"/>
    <s v="Binders"/>
    <s v="Ibico Plastic and Wire Spiral Binding Combs"/>
    <n v="6.743999999999998"/>
    <n v="4"/>
    <n v="0.8"/>
    <n v="-11.4648"/>
  </r>
  <r>
    <n v="1516"/>
    <s v="US-2014-160759"/>
    <x v="3"/>
    <x v="157"/>
    <d v="2014-12-18T00:00:00"/>
    <s v="Standard Class"/>
    <s v="AI-10855"/>
    <s v="Arianne Irving"/>
    <x v="0"/>
    <s v="United States"/>
    <s v="Philadelphia"/>
    <x v="9"/>
    <n v="19120"/>
    <x v="3"/>
    <s v="FUR-CH-10002961"/>
    <x v="0"/>
    <s v="Chairs"/>
    <s v="Leather Task Chair, Black"/>
    <n v="63.686"/>
    <n v="1"/>
    <n v="0.3"/>
    <n v="-9.0980000000000025"/>
  </r>
  <r>
    <n v="1517"/>
    <s v="CA-2014-148446"/>
    <x v="3"/>
    <x v="389"/>
    <d v="2014-12-15T00:00:00"/>
    <s v="Second Class"/>
    <s v="MC-17845"/>
    <s v="Michael Chen"/>
    <x v="0"/>
    <s v="United States"/>
    <s v="North Las Vegas"/>
    <x v="33"/>
    <n v="89031"/>
    <x v="1"/>
    <s v="FUR-TA-10004256"/>
    <x v="0"/>
    <s v="Tables"/>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s v="Binders"/>
    <s v="Ibico Laser Imprintable Binding System Covers"/>
    <n v="83.84"/>
    <n v="2"/>
    <n v="0.2"/>
    <n v="27.247999999999998"/>
  </r>
  <r>
    <n v="1519"/>
    <s v="CA-2011-111059"/>
    <x v="2"/>
    <x v="511"/>
    <d v="2011-02-07T00:00:00"/>
    <s v="Second Class"/>
    <s v="TB-21400"/>
    <s v="Tom Boeckenhauer"/>
    <x v="0"/>
    <s v="United States"/>
    <s v="Seattle"/>
    <x v="4"/>
    <n v="98105"/>
    <x v="1"/>
    <s v="OFF-BI-10002827"/>
    <x v="1"/>
    <s v="Binders"/>
    <s v="Avery Durable Poly Binders"/>
    <n v="13.272000000000002"/>
    <n v="3"/>
    <n v="0.2"/>
    <n v="4.3133999999999997"/>
  </r>
  <r>
    <n v="1520"/>
    <s v="CA-2014-116204"/>
    <x v="3"/>
    <x v="512"/>
    <d v="2014-02-15T00:00:00"/>
    <s v="Second Class"/>
    <s v="VW-21775"/>
    <s v="Victoria Wilson"/>
    <x v="1"/>
    <s v="United States"/>
    <s v="San Francisco"/>
    <x v="1"/>
    <n v="94110"/>
    <x v="1"/>
    <s v="OFF-BI-10001759"/>
    <x v="1"/>
    <s v="Binders"/>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s v="Art"/>
    <s v="Newell 325"/>
    <n v="16.520000000000003"/>
    <n v="5"/>
    <n v="0.2"/>
    <n v="2.0649999999999986"/>
  </r>
  <r>
    <n v="1522"/>
    <s v="CA-2012-144806"/>
    <x v="1"/>
    <x v="401"/>
    <d v="2012-12-11T00:00:00"/>
    <s v="Standard Class"/>
    <s v="GH-14425"/>
    <s v="Gary Hwang"/>
    <x v="0"/>
    <s v="United States"/>
    <s v="Tucson"/>
    <x v="16"/>
    <n v="85705"/>
    <x v="1"/>
    <s v="FUR-FU-10002253"/>
    <x v="0"/>
    <s v="Furnishings"/>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s v="Paper"/>
    <s v="Xerox 1970"/>
    <n v="19.920000000000002"/>
    <n v="5"/>
    <n v="0.2"/>
    <n v="6.7230000000000008"/>
  </r>
  <r>
    <n v="1524"/>
    <s v="CA-2012-144806"/>
    <x v="1"/>
    <x v="401"/>
    <d v="2012-12-11T00:00:00"/>
    <s v="Standard Class"/>
    <s v="GH-14425"/>
    <s v="Gary Hwang"/>
    <x v="0"/>
    <s v="United States"/>
    <s v="Tucson"/>
    <x v="16"/>
    <n v="85705"/>
    <x v="1"/>
    <s v="OFF-PA-10003039"/>
    <x v="1"/>
    <s v="Paper"/>
    <s v="Xerox 1960"/>
    <n v="198.27200000000002"/>
    <n v="8"/>
    <n v="0.2"/>
    <n v="61.959999999999987"/>
  </r>
  <r>
    <n v="1525"/>
    <s v="CA-2012-144806"/>
    <x v="1"/>
    <x v="401"/>
    <d v="2012-12-11T00:00:00"/>
    <s v="Standard Class"/>
    <s v="GH-14425"/>
    <s v="Gary Hwang"/>
    <x v="0"/>
    <s v="United States"/>
    <s v="Tucson"/>
    <x v="16"/>
    <n v="85705"/>
    <x v="1"/>
    <s v="OFF-ST-10004804"/>
    <x v="1"/>
    <s v="Storage"/>
    <s v="Belkin 19&quot; Vented Equipment Shelf, Black"/>
    <n v="247.10399999999998"/>
    <n v="6"/>
    <n v="0.2"/>
    <n v="-58.68719999999999"/>
  </r>
  <r>
    <n v="1526"/>
    <s v="CA-2012-144806"/>
    <x v="1"/>
    <x v="401"/>
    <d v="2012-12-11T00:00:00"/>
    <s v="Standard Class"/>
    <s v="GH-14425"/>
    <s v="Gary Hwang"/>
    <x v="0"/>
    <s v="United States"/>
    <s v="Tucson"/>
    <x v="16"/>
    <n v="85705"/>
    <x v="1"/>
    <s v="OFF-AR-10004042"/>
    <x v="1"/>
    <s v="Art"/>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s v="Art"/>
    <s v="12 Colored Short Pencils"/>
    <n v="4.16"/>
    <n v="2"/>
    <n v="0.2"/>
    <n v="0.36400000000000032"/>
  </r>
  <r>
    <n v="1528"/>
    <s v="CA-2013-122392"/>
    <x v="0"/>
    <x v="405"/>
    <d v="2013-07-28T00:00:00"/>
    <s v="Standard Class"/>
    <s v="CJ-12010"/>
    <s v="Caroline Jumper"/>
    <x v="0"/>
    <s v="United States"/>
    <s v="Allentown"/>
    <x v="9"/>
    <n v="18103"/>
    <x v="3"/>
    <s v="FUR-FU-10002456"/>
    <x v="0"/>
    <s v="Furnishings"/>
    <s v="Master Caster Door Stop, Large Neon Orange"/>
    <n v="11.648000000000001"/>
    <n v="2"/>
    <n v="0.2"/>
    <n v="3.3488000000000011"/>
  </r>
  <r>
    <n v="1529"/>
    <s v="CA-2012-148432"/>
    <x v="1"/>
    <x v="209"/>
    <d v="2012-11-10T00:00:00"/>
    <s v="Second Class"/>
    <s v="MC-18130"/>
    <s v="Mike Caudle"/>
    <x v="1"/>
    <s v="United States"/>
    <s v="Newark"/>
    <x v="13"/>
    <n v="19711"/>
    <x v="3"/>
    <s v="OFF-FA-10004968"/>
    <x v="1"/>
    <s v="Fasteners"/>
    <s v="Rubber Band Ball"/>
    <n v="26.18"/>
    <n v="7"/>
    <n v="0"/>
    <n v="0.5236000000000014"/>
  </r>
  <r>
    <n v="1530"/>
    <s v="CA-2012-148432"/>
    <x v="1"/>
    <x v="209"/>
    <d v="2012-11-10T00:00:00"/>
    <s v="Second Class"/>
    <s v="MC-18130"/>
    <s v="Mike Caudle"/>
    <x v="1"/>
    <s v="United States"/>
    <s v="Newark"/>
    <x v="13"/>
    <n v="19711"/>
    <x v="3"/>
    <s v="OFF-PA-10001274"/>
    <x v="1"/>
    <s v="Paper"/>
    <s v="Loose Memo Sheets"/>
    <n v="7.3"/>
    <n v="2"/>
    <n v="0"/>
    <n v="3.4309999999999996"/>
  </r>
  <r>
    <n v="1531"/>
    <s v="CA-2012-103793"/>
    <x v="1"/>
    <x v="514"/>
    <d v="2012-03-31T00:00:00"/>
    <s v="Standard Class"/>
    <s v="BV-11245"/>
    <s v="Benjamin Venier"/>
    <x v="1"/>
    <s v="United States"/>
    <s v="Miami"/>
    <x v="2"/>
    <n v="33142"/>
    <x v="0"/>
    <s v="OFF-PA-10001125"/>
    <x v="1"/>
    <s v="Paper"/>
    <s v="Xerox 1988"/>
    <n v="74.352000000000004"/>
    <n v="3"/>
    <n v="0.2"/>
    <n v="23.234999999999992"/>
  </r>
  <r>
    <n v="1532"/>
    <s v="CA-2014-159884"/>
    <x v="3"/>
    <x v="515"/>
    <d v="2014-09-06T00:00:00"/>
    <s v="Standard Class"/>
    <s v="JF-15490"/>
    <s v="Jeremy Farry"/>
    <x v="0"/>
    <s v="United States"/>
    <s v="Tempe"/>
    <x v="16"/>
    <n v="85281"/>
    <x v="1"/>
    <s v="OFF-ST-10000344"/>
    <x v="1"/>
    <s v="Storage"/>
    <s v="Neat Ideas Personal Hanging Folder Files, Black"/>
    <n v="10.744"/>
    <n v="1"/>
    <n v="0.2"/>
    <n v="0.80579999999999963"/>
  </r>
  <r>
    <n v="1533"/>
    <s v="CA-2014-159884"/>
    <x v="3"/>
    <x v="515"/>
    <d v="2014-09-06T00:00:00"/>
    <s v="Standard Class"/>
    <s v="JF-15490"/>
    <s v="Jeremy Farry"/>
    <x v="0"/>
    <s v="United States"/>
    <s v="Tempe"/>
    <x v="16"/>
    <n v="85281"/>
    <x v="1"/>
    <s v="OFF-FA-10000585"/>
    <x v="1"/>
    <s v="Fasteners"/>
    <s v="OIC Bulk Pack Metal Binder Clips"/>
    <n v="8.3760000000000012"/>
    <n v="3"/>
    <n v="0.2"/>
    <n v="2.7222"/>
  </r>
  <r>
    <n v="1534"/>
    <s v="CA-2013-139885"/>
    <x v="0"/>
    <x v="429"/>
    <d v="2013-12-09T00:00:00"/>
    <s v="Standard Class"/>
    <s v="EB-13840"/>
    <s v="Ellis Ballard"/>
    <x v="1"/>
    <s v="United States"/>
    <s v="New York City"/>
    <x v="15"/>
    <n v="10035"/>
    <x v="3"/>
    <s v="OFF-ST-10003324"/>
    <x v="1"/>
    <s v="Storage"/>
    <s v="Belkin OmniView SE Rackmount Kit"/>
    <n v="212.88"/>
    <n v="6"/>
    <n v="0"/>
    <n v="0"/>
  </r>
  <r>
    <n v="1535"/>
    <s v="CA-2014-124086"/>
    <x v="3"/>
    <x v="516"/>
    <d v="2014-02-15T00:00:00"/>
    <s v="Standard Class"/>
    <s v="MP-18175"/>
    <s v="Mike Pelletier"/>
    <x v="2"/>
    <s v="United States"/>
    <s v="Laguna Niguel"/>
    <x v="1"/>
    <n v="92677"/>
    <x v="1"/>
    <s v="FUR-BO-10004015"/>
    <x v="0"/>
    <s v="Bookcases"/>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s v="Storage"/>
    <s v="Rogers Jumbo File, Granite"/>
    <n v="40.74"/>
    <n v="3"/>
    <n v="0"/>
    <n v="0.4073999999999991"/>
  </r>
  <r>
    <n v="1537"/>
    <s v="CA-2013-112389"/>
    <x v="0"/>
    <x v="517"/>
    <d v="2013-11-03T00:00:00"/>
    <s v="Standard Class"/>
    <s v="JM-15655"/>
    <s v="Jim Mitchum"/>
    <x v="1"/>
    <s v="United States"/>
    <s v="Bridgeton"/>
    <x v="30"/>
    <n v="8302"/>
    <x v="3"/>
    <s v="OFF-AP-10001626"/>
    <x v="1"/>
    <s v="Appliances"/>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s v="Phones"/>
    <s v="GE DSL Phone Line Filter"/>
    <n v="39.99"/>
    <n v="1"/>
    <n v="0"/>
    <n v="11.597099999999998"/>
  </r>
  <r>
    <n v="1539"/>
    <s v="CA-2014-121888"/>
    <x v="3"/>
    <x v="175"/>
    <d v="2014-09-18T00:00:00"/>
    <s v="Second Class"/>
    <s v="CL-11890"/>
    <s v="Carl Ludwig"/>
    <x v="0"/>
    <s v="United States"/>
    <s v="Everett"/>
    <x v="31"/>
    <n v="2149"/>
    <x v="3"/>
    <s v="OFF-AR-10003478"/>
    <x v="1"/>
    <s v="Art"/>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s v="Bookcases"/>
    <s v="Atlantic Metals Mobile 3-Shelf Bookcases, Custom Colors"/>
    <n v="782.94"/>
    <n v="3"/>
    <n v="0"/>
    <n v="203.56440000000003"/>
  </r>
  <r>
    <n v="1541"/>
    <s v="CA-2014-121888"/>
    <x v="3"/>
    <x v="175"/>
    <d v="2014-09-18T00:00:00"/>
    <s v="Second Class"/>
    <s v="CL-11890"/>
    <s v="Carl Ludwig"/>
    <x v="0"/>
    <s v="United States"/>
    <s v="Everett"/>
    <x v="31"/>
    <n v="2149"/>
    <x v="3"/>
    <s v="OFF-BI-10001765"/>
    <x v="1"/>
    <s v="Binders"/>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s v="Furnishings"/>
    <s v="Eldon Wave Desk Accessories"/>
    <n v="8.32"/>
    <n v="5"/>
    <n v="0.2"/>
    <n v="2.2880000000000003"/>
  </r>
  <r>
    <n v="1543"/>
    <s v="CA-2011-166884"/>
    <x v="2"/>
    <x v="518"/>
    <d v="2011-03-16T00:00:00"/>
    <s v="Second Class"/>
    <s v="CK-12205"/>
    <s v="Chloris Kastensmidt"/>
    <x v="0"/>
    <s v="United States"/>
    <s v="Columbus"/>
    <x v="24"/>
    <n v="43229"/>
    <x v="3"/>
    <s v="OFF-FA-10001561"/>
    <x v="1"/>
    <s v="Fasteners"/>
    <s v="Stockwell Push Pins"/>
    <n v="10.464000000000002"/>
    <n v="6"/>
    <n v="0.2"/>
    <n v="1.7003999999999992"/>
  </r>
  <r>
    <n v="1544"/>
    <s v="CA-2011-107181"/>
    <x v="2"/>
    <x v="519"/>
    <d v="2011-02-09T00:00:00"/>
    <s v="Standard Class"/>
    <s v="DB-13270"/>
    <s v="Deborah Brumfield"/>
    <x v="2"/>
    <s v="United States"/>
    <s v="San Diego"/>
    <x v="1"/>
    <n v="92024"/>
    <x v="1"/>
    <s v="OFF-BI-10004230"/>
    <x v="1"/>
    <s v="Binders"/>
    <s v="GBC Recycled Grain Textured Covers"/>
    <n v="82.896000000000001"/>
    <n v="3"/>
    <n v="0.2"/>
    <n v="29.0136"/>
  </r>
  <r>
    <n v="1545"/>
    <s v="CA-2011-107181"/>
    <x v="2"/>
    <x v="519"/>
    <d v="2011-02-09T00:00:00"/>
    <s v="Standard Class"/>
    <s v="DB-13270"/>
    <s v="Deborah Brumfield"/>
    <x v="2"/>
    <s v="United States"/>
    <s v="San Diego"/>
    <x v="1"/>
    <n v="92024"/>
    <x v="1"/>
    <s v="OFF-PA-10000350"/>
    <x v="1"/>
    <s v="Paper"/>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s v="Bookcases"/>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s v="Paper"/>
    <s v="Xerox 1915"/>
    <n v="335.52"/>
    <n v="4"/>
    <n v="0.2"/>
    <n v="117.43199999999999"/>
  </r>
  <r>
    <n v="1548"/>
    <s v="CA-2012-111395"/>
    <x v="1"/>
    <x v="521"/>
    <d v="2012-11-27T00:00:00"/>
    <s v="Standard Class"/>
    <s v="VB-21745"/>
    <s v="Victoria Brennan"/>
    <x v="1"/>
    <s v="United States"/>
    <s v="San Antonio"/>
    <x v="5"/>
    <n v="78207"/>
    <x v="2"/>
    <s v="OFF-BI-10002867"/>
    <x v="1"/>
    <s v="Binders"/>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s v="Storage"/>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s v="Copiers"/>
    <s v="Canon Imageclass D680 Copier / Fax"/>
    <n v="559.99200000000008"/>
    <n v="1"/>
    <n v="0.2"/>
    <n v="174.99749999999997"/>
  </r>
  <r>
    <n v="1551"/>
    <s v="US-2014-124926"/>
    <x v="3"/>
    <x v="38"/>
    <d v="2014-11-19T00:00:00"/>
    <s v="Second Class"/>
    <s v="ME-17320"/>
    <s v="Maria Etezadi"/>
    <x v="2"/>
    <s v="United States"/>
    <s v="Houston"/>
    <x v="5"/>
    <n v="77095"/>
    <x v="2"/>
    <s v="OFF-AP-10004868"/>
    <x v="1"/>
    <s v="Appliances"/>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s v="Paper"/>
    <s v="Xerox 1934"/>
    <n v="111.96"/>
    <n v="2"/>
    <n v="0"/>
    <n v="54.860399999999998"/>
  </r>
  <r>
    <n v="1553"/>
    <s v="CA-2011-130274"/>
    <x v="2"/>
    <x v="523"/>
    <d v="2011-05-05T00:00:00"/>
    <s v="First Class"/>
    <s v="JS-15940"/>
    <s v="Joni Sundaresam"/>
    <x v="2"/>
    <s v="United States"/>
    <s v="Appleton"/>
    <x v="6"/>
    <n v="54915"/>
    <x v="2"/>
    <s v="OFF-LA-10002195"/>
    <x v="1"/>
    <s v="Labels"/>
    <s v="Avery 481"/>
    <n v="21.560000000000002"/>
    <n v="7"/>
    <n v="0"/>
    <n v="10.348799999999999"/>
  </r>
  <r>
    <n v="1554"/>
    <s v="CA-2014-158386"/>
    <x v="3"/>
    <x v="524"/>
    <d v="2014-10-22T00:00:00"/>
    <s v="Standard Class"/>
    <s v="BO-11425"/>
    <s v="Bobby Odegard"/>
    <x v="0"/>
    <s v="United States"/>
    <s v="Richmond"/>
    <x v="0"/>
    <n v="40475"/>
    <x v="0"/>
    <s v="OFF-BI-10003719"/>
    <x v="1"/>
    <s v="Binders"/>
    <s v="Large Capacity Hanging Post Binders"/>
    <n v="124.75"/>
    <n v="5"/>
    <n v="0"/>
    <n v="57.384999999999991"/>
  </r>
  <r>
    <n v="1555"/>
    <s v="CA-2012-111507"/>
    <x v="1"/>
    <x v="525"/>
    <d v="2012-02-13T00:00:00"/>
    <s v="Standard Class"/>
    <s v="VW-21775"/>
    <s v="Victoria Wilson"/>
    <x v="1"/>
    <s v="United States"/>
    <s v="Bellevue"/>
    <x v="4"/>
    <n v="98006"/>
    <x v="1"/>
    <s v="OFF-AR-10001315"/>
    <x v="1"/>
    <s v="Art"/>
    <s v="Newell 310"/>
    <n v="5.28"/>
    <n v="3"/>
    <n v="0"/>
    <n v="1.5311999999999999"/>
  </r>
  <r>
    <n v="1556"/>
    <s v="CA-2014-120761"/>
    <x v="3"/>
    <x v="507"/>
    <d v="2014-09-09T00:00:00"/>
    <s v="Standard Class"/>
    <s v="AB-10150"/>
    <s v="Aimee Bixby"/>
    <x v="0"/>
    <s v="United States"/>
    <s v="Long Beach"/>
    <x v="15"/>
    <n v="11561"/>
    <x v="3"/>
    <s v="TEC-AC-10000171"/>
    <x v="2"/>
    <s v="Accessories"/>
    <s v="Verbatim 25 GB 6x Blu-ray Single Layer Recordable Disc, 25/Pack"/>
    <n v="91.96"/>
    <n v="4"/>
    <n v="0"/>
    <n v="39.5428"/>
  </r>
  <r>
    <n v="1557"/>
    <s v="CA-2013-109176"/>
    <x v="0"/>
    <x v="195"/>
    <d v="2013-05-16T00:00:00"/>
    <s v="Standard Class"/>
    <s v="JW-16075"/>
    <s v="Julia West"/>
    <x v="0"/>
    <s v="United States"/>
    <s v="Philadelphia"/>
    <x v="9"/>
    <n v="19140"/>
    <x v="3"/>
    <s v="OFF-EN-10003134"/>
    <x v="1"/>
    <s v="Envelopes"/>
    <s v="Staples"/>
    <n v="9.3439999999999994"/>
    <n v="1"/>
    <n v="0.2"/>
    <n v="3.504"/>
  </r>
  <r>
    <n v="1558"/>
    <s v="CA-2013-109176"/>
    <x v="0"/>
    <x v="195"/>
    <d v="2013-05-16T00:00:00"/>
    <s v="Standard Class"/>
    <s v="JW-16075"/>
    <s v="Julia West"/>
    <x v="0"/>
    <s v="United States"/>
    <s v="Philadelphia"/>
    <x v="9"/>
    <n v="19140"/>
    <x v="3"/>
    <s v="OFF-AR-10001955"/>
    <x v="1"/>
    <s v="Art"/>
    <s v="Newell 319"/>
    <n v="79.36"/>
    <n v="5"/>
    <n v="0.2"/>
    <n v="9.919999999999991"/>
  </r>
  <r>
    <n v="1559"/>
    <s v="CA-2012-112116"/>
    <x v="1"/>
    <x v="199"/>
    <d v="2012-03-18T00:00:00"/>
    <s v="Second Class"/>
    <s v="JE-15475"/>
    <s v="Jeremy Ellison"/>
    <x v="0"/>
    <s v="United States"/>
    <s v="Seattle"/>
    <x v="4"/>
    <n v="98103"/>
    <x v="1"/>
    <s v="FUR-TA-10001039"/>
    <x v="0"/>
    <s v="Tables"/>
    <s v="KI Adjustable-Height Table"/>
    <n v="171.96"/>
    <n v="2"/>
    <n v="0"/>
    <n v="44.709600000000009"/>
  </r>
  <r>
    <n v="1560"/>
    <s v="CA-2013-126809"/>
    <x v="0"/>
    <x v="526"/>
    <d v="2013-04-14T00:00:00"/>
    <s v="Standard Class"/>
    <s v="EB-13750"/>
    <s v="Edward Becker"/>
    <x v="1"/>
    <s v="United States"/>
    <s v="Seattle"/>
    <x v="4"/>
    <n v="98103"/>
    <x v="1"/>
    <s v="OFF-BI-10003712"/>
    <x v="1"/>
    <s v="Binders"/>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s v="Labels"/>
    <s v="Avery 518"/>
    <n v="18.899999999999999"/>
    <n v="6"/>
    <n v="0"/>
    <n v="9.0719999999999992"/>
  </r>
  <r>
    <n v="1562"/>
    <s v="CA-2014-107293"/>
    <x v="3"/>
    <x v="528"/>
    <d v="2014-09-07T00:00:00"/>
    <s v="First Class"/>
    <s v="CS-12400"/>
    <s v="Christopher Schild"/>
    <x v="2"/>
    <s v="United States"/>
    <s v="Seattle"/>
    <x v="4"/>
    <n v="98115"/>
    <x v="1"/>
    <s v="OFF-AR-10003732"/>
    <x v="1"/>
    <s v="Art"/>
    <s v="Newell 333"/>
    <n v="2.78"/>
    <n v="1"/>
    <n v="0"/>
    <n v="0.72279999999999989"/>
  </r>
  <r>
    <n v="1563"/>
    <s v="US-2014-102890"/>
    <x v="3"/>
    <x v="160"/>
    <d v="2014-07-01T00:00:00"/>
    <s v="Same Day"/>
    <s v="SG-20470"/>
    <s v="Sheri Gordon"/>
    <x v="0"/>
    <s v="United States"/>
    <s v="New York City"/>
    <x v="15"/>
    <n v="10011"/>
    <x v="3"/>
    <s v="FUR-TA-10000577"/>
    <x v="0"/>
    <s v="Tables"/>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s v="Paper"/>
    <s v="While You Were Out Pads, 50 per Pad, 4 x 5 1/4, Green Cycle"/>
    <n v="11.352000000000002"/>
    <n v="3"/>
    <n v="0.2"/>
    <n v="4.1151"/>
  </r>
  <r>
    <n v="1565"/>
    <s v="CA-2011-116239"/>
    <x v="2"/>
    <x v="530"/>
    <d v="2011-03-04T00:00:00"/>
    <s v="Same Day"/>
    <s v="CL-12565"/>
    <s v="Clay Ludtke"/>
    <x v="0"/>
    <s v="United States"/>
    <s v="Columbia"/>
    <x v="20"/>
    <n v="29203"/>
    <x v="0"/>
    <s v="OFF-ST-10001370"/>
    <x v="1"/>
    <s v="Storage"/>
    <s v="Sensible Storage WireTech Storage Systems"/>
    <n v="354.90000000000003"/>
    <n v="5"/>
    <n v="0"/>
    <n v="17.744999999999962"/>
  </r>
  <r>
    <n v="1566"/>
    <s v="CA-2012-132101"/>
    <x v="1"/>
    <x v="531"/>
    <d v="2012-03-25T00:00:00"/>
    <s v="Standard Class"/>
    <s v="JO-15550"/>
    <s v="Jesus Ocampo"/>
    <x v="2"/>
    <s v="United States"/>
    <s v="Seattle"/>
    <x v="4"/>
    <n v="98105"/>
    <x v="1"/>
    <s v="TEC-PH-10004539"/>
    <x v="2"/>
    <s v="Phones"/>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s v="Accessories"/>
    <s v="Kingston Digital DataTraveler 16GB USB 2.0"/>
    <n v="21.48"/>
    <n v="3"/>
    <n v="0.2"/>
    <n v="-0.26850000000000307"/>
  </r>
  <r>
    <n v="1568"/>
    <s v="CA-2012-129112"/>
    <x v="1"/>
    <x v="239"/>
    <d v="2012-11-30T00:00:00"/>
    <s v="First Class"/>
    <s v="AW-10840"/>
    <s v="Anthony Witt"/>
    <x v="0"/>
    <s v="United States"/>
    <s v="Allen"/>
    <x v="5"/>
    <n v="75002"/>
    <x v="2"/>
    <s v="OFF-BI-10000088"/>
    <x v="1"/>
    <s v="Binders"/>
    <s v="GBC Imprintable Covers"/>
    <n v="8.7839999999999989"/>
    <n v="4"/>
    <n v="0.8"/>
    <n v="-13.615200000000002"/>
  </r>
  <r>
    <n v="1569"/>
    <s v="US-2014-152002"/>
    <x v="3"/>
    <x v="532"/>
    <d v="2014-06-12T00:00:00"/>
    <s v="Same Day"/>
    <s v="DV-13465"/>
    <s v="Dianna Vittorini"/>
    <x v="0"/>
    <s v="United States"/>
    <s v="Los Angeles"/>
    <x v="1"/>
    <n v="90004"/>
    <x v="1"/>
    <s v="OFF-PA-10000357"/>
    <x v="1"/>
    <s v="Paper"/>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s v="Art"/>
    <s v="Newell 347"/>
    <n v="12.84"/>
    <n v="3"/>
    <n v="0"/>
    <n v="3.7235999999999989"/>
  </r>
  <r>
    <n v="1571"/>
    <s v="US-2011-157385"/>
    <x v="2"/>
    <x v="533"/>
    <d v="2011-11-25T00:00:00"/>
    <s v="First Class"/>
    <s v="SC-20095"/>
    <s v="Sanjit Chand"/>
    <x v="0"/>
    <s v="United States"/>
    <s v="Los Angeles"/>
    <x v="1"/>
    <n v="90004"/>
    <x v="1"/>
    <s v="FUR-CH-10000863"/>
    <x v="0"/>
    <s v="Chairs"/>
    <s v="Novimex Swivel Fabric Task Chair"/>
    <n v="603.91999999999996"/>
    <n v="5"/>
    <n v="0.2"/>
    <n v="-67.941000000000003"/>
  </r>
  <r>
    <n v="1572"/>
    <s v="US-2011-157385"/>
    <x v="2"/>
    <x v="533"/>
    <d v="2011-11-25T00:00:00"/>
    <s v="First Class"/>
    <s v="SC-20095"/>
    <s v="Sanjit Chand"/>
    <x v="0"/>
    <s v="United States"/>
    <s v="Los Angeles"/>
    <x v="1"/>
    <n v="90004"/>
    <x v="1"/>
    <s v="OFF-EN-10003160"/>
    <x v="1"/>
    <s v="Envelopes"/>
    <s v="Pastel Pink Envelopes"/>
    <n v="21.84"/>
    <n v="3"/>
    <n v="0"/>
    <n v="10.4832"/>
  </r>
  <r>
    <n v="1573"/>
    <s v="US-2011-157385"/>
    <x v="2"/>
    <x v="533"/>
    <d v="2011-11-25T00:00:00"/>
    <s v="First Class"/>
    <s v="SC-20095"/>
    <s v="Sanjit Chand"/>
    <x v="0"/>
    <s v="United States"/>
    <s v="Los Angeles"/>
    <x v="1"/>
    <n v="90004"/>
    <x v="1"/>
    <s v="TEC-AC-10003280"/>
    <x v="2"/>
    <s v="Accessories"/>
    <s v="Belkin F8E887 USB Wired Ergonomic Keyboard"/>
    <n v="29.99"/>
    <n v="1"/>
    <n v="0"/>
    <n v="6.2978999999999985"/>
  </r>
  <r>
    <n v="1574"/>
    <s v="US-2011-157385"/>
    <x v="2"/>
    <x v="533"/>
    <d v="2011-11-25T00:00:00"/>
    <s v="First Class"/>
    <s v="SC-20095"/>
    <s v="Sanjit Chand"/>
    <x v="0"/>
    <s v="United States"/>
    <s v="Los Angeles"/>
    <x v="1"/>
    <n v="90004"/>
    <x v="1"/>
    <s v="FUR-CH-10000595"/>
    <x v="0"/>
    <s v="Chairs"/>
    <s v="Safco Contoured Stacking Chairs"/>
    <n v="381.44000000000005"/>
    <n v="2"/>
    <n v="0.2"/>
    <n v="23.839999999999975"/>
  </r>
  <r>
    <n v="1575"/>
    <s v="CA-2011-101602"/>
    <x v="2"/>
    <x v="534"/>
    <d v="2011-12-18T00:00:00"/>
    <s v="First Class"/>
    <s v="MC-18100"/>
    <s v="Mick Crebagga"/>
    <x v="0"/>
    <s v="United States"/>
    <s v="El Paso"/>
    <x v="5"/>
    <n v="79907"/>
    <x v="2"/>
    <s v="TEC-PH-10000169"/>
    <x v="2"/>
    <s v="Phones"/>
    <s v="ARKON Windshield Dashboard Air Vent Car Mount Holder"/>
    <n v="40.68"/>
    <n v="3"/>
    <n v="0.2"/>
    <n v="-9.153000000000004"/>
  </r>
  <r>
    <n v="1576"/>
    <s v="CA-2011-101602"/>
    <x v="2"/>
    <x v="534"/>
    <d v="2011-12-18T00:00:00"/>
    <s v="First Class"/>
    <s v="MC-18100"/>
    <s v="Mick Crebagga"/>
    <x v="0"/>
    <s v="United States"/>
    <s v="El Paso"/>
    <x v="5"/>
    <n v="79907"/>
    <x v="2"/>
    <s v="FUR-CH-10004675"/>
    <x v="0"/>
    <s v="Chairs"/>
    <s v="Lifetime Advantage Folding Chairs, 4/Carton"/>
    <n v="763.28"/>
    <n v="5"/>
    <n v="0.3"/>
    <n v="-21.807999999999993"/>
  </r>
  <r>
    <n v="1577"/>
    <s v="CA-2013-109057"/>
    <x v="0"/>
    <x v="183"/>
    <d v="2013-04-28T00:00:00"/>
    <s v="Standard Class"/>
    <s v="TT-21460"/>
    <s v="Tonja Turnell"/>
    <x v="2"/>
    <s v="United States"/>
    <s v="Aurora"/>
    <x v="10"/>
    <n v="60505"/>
    <x v="2"/>
    <s v="OFF-ST-10002406"/>
    <x v="1"/>
    <s v="Storage"/>
    <s v="Pizazz Global Quick File"/>
    <n v="23.952000000000002"/>
    <n v="2"/>
    <n v="0.2"/>
    <n v="2.3952000000000018"/>
  </r>
  <r>
    <n v="1578"/>
    <s v="CA-2013-154403"/>
    <x v="0"/>
    <x v="454"/>
    <d v="2013-05-28T00:00:00"/>
    <s v="Standard Class"/>
    <s v="AP-10720"/>
    <s v="Anne Pryor"/>
    <x v="2"/>
    <s v="United States"/>
    <s v="Florence"/>
    <x v="19"/>
    <n v="35630"/>
    <x v="0"/>
    <s v="OFF-PA-10001526"/>
    <x v="1"/>
    <s v="Paper"/>
    <s v="Xerox 1949"/>
    <n v="4.9800000000000004"/>
    <n v="1"/>
    <n v="0"/>
    <n v="2.4402000000000004"/>
  </r>
  <r>
    <n v="1579"/>
    <s v="CA-2013-102456"/>
    <x v="0"/>
    <x v="535"/>
    <d v="2013-03-02T00:00:00"/>
    <s v="First Class"/>
    <s v="DL-12865"/>
    <s v="Dan Lawera"/>
    <x v="0"/>
    <s v="United States"/>
    <s v="New York City"/>
    <x v="15"/>
    <n v="10011"/>
    <x v="3"/>
    <s v="OFF-AP-10004336"/>
    <x v="1"/>
    <s v="Appliances"/>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s v="Phones"/>
    <s v="Nortel Meridian M3904 Professional Digital phone"/>
    <n v="307.98"/>
    <n v="2"/>
    <n v="0"/>
    <n v="89.314199999999971"/>
  </r>
  <r>
    <n v="1581"/>
    <s v="CA-2012-131338"/>
    <x v="1"/>
    <x v="101"/>
    <d v="2012-08-12T00:00:00"/>
    <s v="First Class"/>
    <s v="NP-18325"/>
    <s v="Naresj Patel"/>
    <x v="0"/>
    <s v="United States"/>
    <s v="New York City"/>
    <x v="15"/>
    <n v="10024"/>
    <x v="3"/>
    <s v="FUR-TA-10002607"/>
    <x v="0"/>
    <s v="Tables"/>
    <s v="KI Conference Tables"/>
    <n v="382.80599999999998"/>
    <n v="9"/>
    <n v="0.4"/>
    <n v="-153.12239999999997"/>
  </r>
  <r>
    <n v="1582"/>
    <s v="CA-2012-131338"/>
    <x v="1"/>
    <x v="101"/>
    <d v="2012-08-12T00:00:00"/>
    <s v="First Class"/>
    <s v="NP-18325"/>
    <s v="Naresj Patel"/>
    <x v="0"/>
    <s v="United States"/>
    <s v="New York City"/>
    <x v="15"/>
    <n v="10024"/>
    <x v="3"/>
    <s v="OFF-ST-10000642"/>
    <x v="1"/>
    <s v="Storage"/>
    <s v="Tennsco Lockers, Gray"/>
    <n v="41.96"/>
    <n v="2"/>
    <n v="0"/>
    <n v="2.9371999999999971"/>
  </r>
  <r>
    <n v="1583"/>
    <s v="CA-2012-131338"/>
    <x v="1"/>
    <x v="101"/>
    <d v="2012-08-12T00:00:00"/>
    <s v="First Class"/>
    <s v="NP-18325"/>
    <s v="Naresj Patel"/>
    <x v="0"/>
    <s v="United States"/>
    <s v="New York City"/>
    <x v="15"/>
    <n v="10024"/>
    <x v="3"/>
    <s v="OFF-BI-10000545"/>
    <x v="1"/>
    <s v="Binders"/>
    <s v="GBC Ibimaster 500 Manual ProClick Binding System"/>
    <n v="1217.568"/>
    <n v="2"/>
    <n v="0.2"/>
    <n v="456.58800000000002"/>
  </r>
  <r>
    <n v="1584"/>
    <s v="CA-2012-131338"/>
    <x v="1"/>
    <x v="101"/>
    <d v="2012-08-12T00:00:00"/>
    <s v="First Class"/>
    <s v="NP-18325"/>
    <s v="Naresj Patel"/>
    <x v="0"/>
    <s v="United States"/>
    <s v="New York City"/>
    <x v="15"/>
    <n v="10024"/>
    <x v="3"/>
    <s v="FUR-FU-10002157"/>
    <x v="0"/>
    <s v="Furnishings"/>
    <s v="Artistic Insta-Plaque"/>
    <n v="47.04"/>
    <n v="3"/>
    <n v="0"/>
    <n v="18.345599999999997"/>
  </r>
  <r>
    <n v="1585"/>
    <s v="CA-2012-131338"/>
    <x v="1"/>
    <x v="101"/>
    <d v="2012-08-12T00:00:00"/>
    <s v="First Class"/>
    <s v="NP-18325"/>
    <s v="Naresj Patel"/>
    <x v="0"/>
    <s v="United States"/>
    <s v="New York City"/>
    <x v="15"/>
    <n v="10024"/>
    <x v="3"/>
    <s v="FUR-FU-10001706"/>
    <x v="0"/>
    <s v="Furnishings"/>
    <s v="Longer-Life Soft White Bulbs"/>
    <n v="6.16"/>
    <n v="2"/>
    <n v="0"/>
    <n v="2.9567999999999999"/>
  </r>
  <r>
    <n v="1586"/>
    <s v="CA-2012-131338"/>
    <x v="1"/>
    <x v="101"/>
    <d v="2012-08-12T00:00:00"/>
    <s v="First Class"/>
    <s v="NP-18325"/>
    <s v="Naresj Patel"/>
    <x v="0"/>
    <s v="United States"/>
    <s v="New York City"/>
    <x v="15"/>
    <n v="10024"/>
    <x v="3"/>
    <s v="TEC-PH-10000984"/>
    <x v="2"/>
    <s v="Phones"/>
    <s v="Panasonic KX-TG9471B"/>
    <n v="979.95"/>
    <n v="5"/>
    <n v="0"/>
    <n v="274.38600000000008"/>
  </r>
  <r>
    <n v="1587"/>
    <s v="CA-2012-131338"/>
    <x v="1"/>
    <x v="101"/>
    <d v="2012-08-12T00:00:00"/>
    <s v="First Class"/>
    <s v="NP-18325"/>
    <s v="Naresj Patel"/>
    <x v="0"/>
    <s v="United States"/>
    <s v="New York City"/>
    <x v="15"/>
    <n v="10024"/>
    <x v="3"/>
    <s v="OFF-PA-10001357"/>
    <x v="1"/>
    <s v="Paper"/>
    <s v="Xerox 1886"/>
    <n v="143.69999999999999"/>
    <n v="3"/>
    <n v="0"/>
    <n v="68.975999999999999"/>
  </r>
  <r>
    <n v="1588"/>
    <s v="CA-2012-131338"/>
    <x v="1"/>
    <x v="101"/>
    <d v="2012-08-12T00:00:00"/>
    <s v="First Class"/>
    <s v="NP-18325"/>
    <s v="Naresj Patel"/>
    <x v="0"/>
    <s v="United States"/>
    <s v="New York City"/>
    <x v="15"/>
    <n v="10024"/>
    <x v="3"/>
    <s v="OFF-FA-10000992"/>
    <x v="1"/>
    <s v="Fasteners"/>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s v="Accessories"/>
    <s v="Belkin QODE FastFit Bluetooth Keyboard"/>
    <n v="247.8"/>
    <n v="4"/>
    <n v="0"/>
    <n v="34.692000000000007"/>
  </r>
  <r>
    <n v="1590"/>
    <s v="CA-2013-109911"/>
    <x v="0"/>
    <x v="536"/>
    <d v="2013-05-17T00:00:00"/>
    <s v="Standard Class"/>
    <s v="VG-21805"/>
    <s v="Vivek Grady"/>
    <x v="1"/>
    <s v="United States"/>
    <s v="Virginia Beach"/>
    <x v="17"/>
    <n v="23464"/>
    <x v="0"/>
    <s v="OFF-AR-10001662"/>
    <x v="1"/>
    <s v="Art"/>
    <s v="Rogers Handheld Barrel Pencil Sharpener"/>
    <n v="10.96"/>
    <n v="4"/>
    <n v="0"/>
    <n v="2.9592000000000009"/>
  </r>
  <r>
    <n v="1591"/>
    <s v="US-2013-132423"/>
    <x v="0"/>
    <x v="173"/>
    <d v="2013-04-20T00:00:00"/>
    <s v="Standard Class"/>
    <s v="MY-18295"/>
    <s v="Muhammed Yedwab"/>
    <x v="1"/>
    <s v="United States"/>
    <s v="Grapevine"/>
    <x v="5"/>
    <n v="76051"/>
    <x v="2"/>
    <s v="OFF-AR-10001221"/>
    <x v="1"/>
    <s v="Art"/>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s v="Fasteners"/>
    <s v="Ideal Clamps"/>
    <n v="8.0399999999999991"/>
    <n v="5"/>
    <n v="0.2"/>
    <n v="2.9144999999999994"/>
  </r>
  <r>
    <n v="1593"/>
    <s v="CA-2012-122826"/>
    <x v="1"/>
    <x v="537"/>
    <d v="2012-06-25T00:00:00"/>
    <s v="Second Class"/>
    <s v="RD-19480"/>
    <s v="Rick Duston"/>
    <x v="0"/>
    <s v="United States"/>
    <s v="Olympia"/>
    <x v="4"/>
    <n v="98502"/>
    <x v="1"/>
    <s v="TEC-PH-10004830"/>
    <x v="2"/>
    <s v="Phones"/>
    <s v="Pyle PRT45 Retro Home Telephone"/>
    <n v="201.56800000000001"/>
    <n v="4"/>
    <n v="0.2"/>
    <n v="22.676399999999994"/>
  </r>
  <r>
    <n v="1594"/>
    <s v="CA-2011-117317"/>
    <x v="2"/>
    <x v="538"/>
    <d v="2011-10-19T00:00:00"/>
    <s v="Same Day"/>
    <s v="JF-15490"/>
    <s v="Jeremy Farry"/>
    <x v="0"/>
    <s v="United States"/>
    <s v="Los Angeles"/>
    <x v="1"/>
    <n v="90032"/>
    <x v="1"/>
    <s v="OFF-PA-10004519"/>
    <x v="1"/>
    <s v="Paper"/>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s v="Bookcases"/>
    <s v="Sauder Inglewood Library Bookcases"/>
    <n v="359.05799999999994"/>
    <n v="3"/>
    <n v="0.3"/>
    <n v="-35.905799999999999"/>
  </r>
  <r>
    <n v="1596"/>
    <s v="CA-2014-149181"/>
    <x v="3"/>
    <x v="540"/>
    <d v="2014-05-13T00:00:00"/>
    <s v="Standard Class"/>
    <s v="MD-17350"/>
    <s v="Maribeth Dona"/>
    <x v="0"/>
    <s v="United States"/>
    <s v="Columbus"/>
    <x v="24"/>
    <n v="43229"/>
    <x v="3"/>
    <s v="FUR-CH-10004540"/>
    <x v="0"/>
    <s v="Chairs"/>
    <s v="Global Chrome Stack Chair"/>
    <n v="47.991999999999997"/>
    <n v="2"/>
    <n v="0.3"/>
    <n v="-2.0567999999999991"/>
  </r>
  <r>
    <n v="1597"/>
    <s v="CA-2014-132234"/>
    <x v="3"/>
    <x v="524"/>
    <d v="2014-10-19T00:00:00"/>
    <s v="First Class"/>
    <s v="MY-17380"/>
    <s v="Maribeth Yedwab"/>
    <x v="1"/>
    <s v="United States"/>
    <s v="New York City"/>
    <x v="15"/>
    <n v="10011"/>
    <x v="3"/>
    <s v="FUR-FU-10001290"/>
    <x v="0"/>
    <s v="Furnishings"/>
    <s v="Executive Impressions Supervisor Wall Clock"/>
    <n v="547.30000000000007"/>
    <n v="13"/>
    <n v="0"/>
    <n v="175.13599999999997"/>
  </r>
  <r>
    <n v="1598"/>
    <s v="CA-2014-158876"/>
    <x v="3"/>
    <x v="123"/>
    <d v="2014-11-22T00:00:00"/>
    <s v="Second Class"/>
    <s v="AB-10150"/>
    <s v="Aimee Bixby"/>
    <x v="0"/>
    <s v="United States"/>
    <s v="Carrollton"/>
    <x v="5"/>
    <n v="75007"/>
    <x v="2"/>
    <s v="OFF-PA-10000308"/>
    <x v="1"/>
    <s v="Paper"/>
    <s v="Xerox 1901"/>
    <n v="16.896000000000001"/>
    <n v="4"/>
    <n v="0.2"/>
    <n v="5.2799999999999994"/>
  </r>
  <r>
    <n v="1599"/>
    <s v="CA-2014-158876"/>
    <x v="3"/>
    <x v="123"/>
    <d v="2014-11-22T00:00:00"/>
    <s v="Second Class"/>
    <s v="AB-10150"/>
    <s v="Aimee Bixby"/>
    <x v="0"/>
    <s v="United States"/>
    <s v="Carrollton"/>
    <x v="5"/>
    <n v="75007"/>
    <x v="2"/>
    <s v="OFF-SU-10001165"/>
    <x v="1"/>
    <s v="Supplies"/>
    <s v="Acme Elite Stainless Steel Scissors"/>
    <n v="6.6720000000000006"/>
    <n v="1"/>
    <n v="0.2"/>
    <n v="0.50039999999999996"/>
  </r>
  <r>
    <n v="1600"/>
    <s v="CA-2014-158876"/>
    <x v="3"/>
    <x v="123"/>
    <d v="2014-11-22T00:00:00"/>
    <s v="Second Class"/>
    <s v="AB-10150"/>
    <s v="Aimee Bixby"/>
    <x v="0"/>
    <s v="United States"/>
    <s v="Carrollton"/>
    <x v="5"/>
    <n v="75007"/>
    <x v="2"/>
    <s v="OFF-AR-10003373"/>
    <x v="1"/>
    <s v="Art"/>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s v="Furnishings"/>
    <s v="Telescoping Adjustable Floor Lamp"/>
    <n v="15.991999999999999"/>
    <n v="2"/>
    <n v="0.6"/>
    <n v="-13.992999999999999"/>
  </r>
  <r>
    <n v="1602"/>
    <s v="CA-2013-164672"/>
    <x v="0"/>
    <x v="541"/>
    <d v="2013-05-14T00:00:00"/>
    <s v="Second Class"/>
    <s v="GB-14530"/>
    <s v="George Bell"/>
    <x v="1"/>
    <s v="United States"/>
    <s v="Dover"/>
    <x v="13"/>
    <n v="19901"/>
    <x v="3"/>
    <s v="FUR-FU-10001488"/>
    <x v="0"/>
    <s v="Furnishings"/>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s v="Art"/>
    <s v="Prang Drawing Pencil Set"/>
    <n v="6.6719999999999988"/>
    <n v="3"/>
    <n v="0.2"/>
    <n v="1.6679999999999997"/>
  </r>
  <r>
    <n v="1604"/>
    <s v="CA-2014-116645"/>
    <x v="3"/>
    <x v="329"/>
    <d v="2014-12-05T00:00:00"/>
    <s v="Standard Class"/>
    <s v="ME-17725"/>
    <s v="Max Engle"/>
    <x v="0"/>
    <s v="United States"/>
    <s v="Newark"/>
    <x v="13"/>
    <n v="19711"/>
    <x v="3"/>
    <s v="OFF-AR-10001044"/>
    <x v="1"/>
    <s v="Art"/>
    <s v="BOSTON Ranger #55 Pencil Sharpener, Black"/>
    <n v="155.94"/>
    <n v="6"/>
    <n v="0"/>
    <n v="45.222599999999993"/>
  </r>
  <r>
    <n v="1605"/>
    <s v="US-2013-115819"/>
    <x v="0"/>
    <x v="475"/>
    <d v="2013-04-25T00:00:00"/>
    <s v="Second Class"/>
    <s v="JO-15280"/>
    <s v="Jas O'Carroll"/>
    <x v="0"/>
    <s v="United States"/>
    <s v="Los Angeles"/>
    <x v="1"/>
    <n v="90049"/>
    <x v="1"/>
    <s v="TEC-PH-10004700"/>
    <x v="2"/>
    <s v="Phones"/>
    <s v="PowerGen Dual USB Car Charger"/>
    <n v="39.960000000000008"/>
    <n v="5"/>
    <n v="0.2"/>
    <n v="12.986999999999995"/>
  </r>
  <r>
    <n v="1606"/>
    <s v="US-2013-115819"/>
    <x v="0"/>
    <x v="475"/>
    <d v="2013-04-25T00:00:00"/>
    <s v="Second Class"/>
    <s v="JO-15280"/>
    <s v="Jas O'Carroll"/>
    <x v="0"/>
    <s v="United States"/>
    <s v="Los Angeles"/>
    <x v="1"/>
    <n v="90049"/>
    <x v="1"/>
    <s v="OFF-AR-10000823"/>
    <x v="1"/>
    <s v="Art"/>
    <s v="Newell 307"/>
    <n v="5.46"/>
    <n v="3"/>
    <n v="0"/>
    <n v="1.5288000000000002"/>
  </r>
  <r>
    <n v="1607"/>
    <s v="US-2013-115819"/>
    <x v="0"/>
    <x v="475"/>
    <d v="2013-04-25T00:00:00"/>
    <s v="Second Class"/>
    <s v="JO-15280"/>
    <s v="Jas O'Carroll"/>
    <x v="0"/>
    <s v="United States"/>
    <s v="Los Angeles"/>
    <x v="1"/>
    <n v="90049"/>
    <x v="1"/>
    <s v="OFF-AR-10004456"/>
    <x v="1"/>
    <s v="Art"/>
    <s v="Panasonic KP-4ABK Battery-Operated Pencil Sharpener"/>
    <n v="73.2"/>
    <n v="5"/>
    <n v="0"/>
    <n v="21.227999999999998"/>
  </r>
  <r>
    <n v="1608"/>
    <s v="US-2013-115819"/>
    <x v="0"/>
    <x v="475"/>
    <d v="2013-04-25T00:00:00"/>
    <s v="Second Class"/>
    <s v="JO-15280"/>
    <s v="Jas O'Carroll"/>
    <x v="0"/>
    <s v="United States"/>
    <s v="Los Angeles"/>
    <x v="1"/>
    <n v="90049"/>
    <x v="1"/>
    <s v="OFF-BI-10000050"/>
    <x v="1"/>
    <s v="Binders"/>
    <s v="Angle-D Binders with Locking Rings, Label Holders"/>
    <n v="5.84"/>
    <n v="1"/>
    <n v="0.2"/>
    <n v="1.9709999999999996"/>
  </r>
  <r>
    <n v="1609"/>
    <s v="US-2013-115819"/>
    <x v="0"/>
    <x v="475"/>
    <d v="2013-04-25T00:00:00"/>
    <s v="Second Class"/>
    <s v="JO-15280"/>
    <s v="Jas O'Carroll"/>
    <x v="0"/>
    <s v="United States"/>
    <s v="Los Angeles"/>
    <x v="1"/>
    <n v="90049"/>
    <x v="1"/>
    <s v="OFF-PA-10002377"/>
    <x v="1"/>
    <s v="Paper"/>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s v="Binders"/>
    <s v="Avery Binder Labels"/>
    <n v="9.3360000000000003"/>
    <n v="3"/>
    <n v="0.2"/>
    <n v="3.2675999999999994"/>
  </r>
  <r>
    <n v="1611"/>
    <s v="CA-2011-156349"/>
    <x v="2"/>
    <x v="542"/>
    <d v="2011-05-30T00:00:00"/>
    <s v="Standard Class"/>
    <s v="ML-17395"/>
    <s v="Marina Lichtenstein"/>
    <x v="1"/>
    <s v="United States"/>
    <s v="Los Angeles"/>
    <x v="1"/>
    <n v="90008"/>
    <x v="1"/>
    <s v="FUR-BO-10000362"/>
    <x v="0"/>
    <s v="Bookcases"/>
    <s v="Sauder Inglewood Library Bookcases"/>
    <n v="290.666"/>
    <n v="2"/>
    <n v="0.15"/>
    <n v="27.356800000000007"/>
  </r>
  <r>
    <n v="1612"/>
    <s v="CA-2011-156349"/>
    <x v="2"/>
    <x v="542"/>
    <d v="2011-05-30T00:00:00"/>
    <s v="Standard Class"/>
    <s v="ML-17395"/>
    <s v="Marina Lichtenstein"/>
    <x v="1"/>
    <s v="United States"/>
    <s v="Los Angeles"/>
    <x v="1"/>
    <n v="90008"/>
    <x v="1"/>
    <s v="TEC-PH-10000441"/>
    <x v="2"/>
    <s v="Phones"/>
    <s v="VTech DS6151"/>
    <n v="201.584"/>
    <n v="2"/>
    <n v="0.2"/>
    <n v="20.158400000000015"/>
  </r>
  <r>
    <n v="1613"/>
    <s v="CA-2011-156349"/>
    <x v="2"/>
    <x v="542"/>
    <d v="2011-05-30T00:00:00"/>
    <s v="Standard Class"/>
    <s v="ML-17395"/>
    <s v="Marina Lichtenstein"/>
    <x v="1"/>
    <s v="United States"/>
    <s v="Los Angeles"/>
    <x v="1"/>
    <n v="90008"/>
    <x v="1"/>
    <s v="TEC-PH-10002726"/>
    <x v="2"/>
    <s v="Phones"/>
    <s v="netTALK DUO VoIP Telephone Service"/>
    <n v="83.984000000000009"/>
    <n v="2"/>
    <n v="0.2"/>
    <n v="31.494"/>
  </r>
  <r>
    <n v="1614"/>
    <s v="CA-2014-138380"/>
    <x v="3"/>
    <x v="202"/>
    <d v="2014-12-26T00:00:00"/>
    <s v="Standard Class"/>
    <s v="YS-21880"/>
    <s v="Yana Sorensen"/>
    <x v="1"/>
    <s v="United States"/>
    <s v="Oakland"/>
    <x v="1"/>
    <n v="94601"/>
    <x v="1"/>
    <s v="OFF-ST-10003306"/>
    <x v="1"/>
    <s v="Storage"/>
    <s v="Letter Size Cart"/>
    <n v="1000.0200000000001"/>
    <n v="7"/>
    <n v="0"/>
    <n v="290.00579999999991"/>
  </r>
  <r>
    <n v="1615"/>
    <s v="US-2013-113509"/>
    <x v="0"/>
    <x v="543"/>
    <d v="2013-03-20T00:00:00"/>
    <s v="Standard Class"/>
    <s v="PL-18925"/>
    <s v="Paul Lucas"/>
    <x v="2"/>
    <s v="United States"/>
    <s v="Philadelphia"/>
    <x v="9"/>
    <n v="19143"/>
    <x v="3"/>
    <s v="TEC-AC-10004855"/>
    <x v="2"/>
    <s v="Accessories"/>
    <s v="V7 USB Numeric Keypad"/>
    <n v="83.976000000000013"/>
    <n v="3"/>
    <n v="0.2"/>
    <n v="-13.646100000000001"/>
  </r>
  <r>
    <n v="1616"/>
    <s v="CA-2012-130022"/>
    <x v="1"/>
    <x v="544"/>
    <d v="2012-08-16T00:00:00"/>
    <s v="Standard Class"/>
    <s v="JK-16120"/>
    <s v="Julie Kriz"/>
    <x v="2"/>
    <s v="United States"/>
    <s v="Eagan"/>
    <x v="11"/>
    <n v="55122"/>
    <x v="2"/>
    <s v="OFF-LA-10002787"/>
    <x v="1"/>
    <s v="Labels"/>
    <s v="Avery 480"/>
    <n v="3.75"/>
    <n v="1"/>
    <n v="0"/>
    <n v="1.7999999999999998"/>
  </r>
  <r>
    <n v="1617"/>
    <s v="CA-2012-130022"/>
    <x v="1"/>
    <x v="544"/>
    <d v="2012-08-16T00:00:00"/>
    <s v="Standard Class"/>
    <s v="JK-16120"/>
    <s v="Julie Kriz"/>
    <x v="2"/>
    <s v="United States"/>
    <s v="Eagan"/>
    <x v="11"/>
    <n v="55122"/>
    <x v="2"/>
    <s v="OFF-LA-10002043"/>
    <x v="1"/>
    <s v="Labels"/>
    <s v="Avery 489"/>
    <n v="41.4"/>
    <n v="4"/>
    <n v="0"/>
    <n v="19.872"/>
  </r>
  <r>
    <n v="1618"/>
    <s v="CA-2012-130022"/>
    <x v="1"/>
    <x v="544"/>
    <d v="2012-08-16T00:00:00"/>
    <s v="Standard Class"/>
    <s v="JK-16120"/>
    <s v="Julie Kriz"/>
    <x v="2"/>
    <s v="United States"/>
    <s v="Eagan"/>
    <x v="11"/>
    <n v="55122"/>
    <x v="2"/>
    <s v="OFF-AR-10001915"/>
    <x v="1"/>
    <s v="Art"/>
    <s v="Peel-Off China Markers"/>
    <n v="29.79"/>
    <n v="3"/>
    <n v="0"/>
    <n v="12.511800000000001"/>
  </r>
  <r>
    <n v="1619"/>
    <s v="US-2013-118780"/>
    <x v="0"/>
    <x v="545"/>
    <d v="2013-09-15T00:00:00"/>
    <s v="Second Class"/>
    <s v="PN-18775"/>
    <s v="Parhena Norris"/>
    <x v="2"/>
    <s v="United States"/>
    <s v="New York City"/>
    <x v="15"/>
    <n v="10011"/>
    <x v="3"/>
    <s v="OFF-ST-10000352"/>
    <x v="1"/>
    <s v="Storage"/>
    <s v="Acco Perma 2700 Stacking Storage Drawers"/>
    <n v="59.48"/>
    <n v="2"/>
    <n v="0"/>
    <n v="8.9220000000000041"/>
  </r>
  <r>
    <n v="1620"/>
    <s v="US-2013-118780"/>
    <x v="0"/>
    <x v="545"/>
    <d v="2013-09-15T00:00:00"/>
    <s v="Second Class"/>
    <s v="PN-18775"/>
    <s v="Parhena Norris"/>
    <x v="2"/>
    <s v="United States"/>
    <s v="New York City"/>
    <x v="15"/>
    <n v="10011"/>
    <x v="3"/>
    <s v="OFF-PA-10000575"/>
    <x v="1"/>
    <s v="Paper"/>
    <s v="Wirebound Message Books, Four 2 3/4 x 5 White Forms per Page"/>
    <n v="6.69"/>
    <n v="1"/>
    <n v="0"/>
    <n v="3.0773999999999999"/>
  </r>
  <r>
    <n v="1621"/>
    <s v="CA-2014-108560"/>
    <x v="3"/>
    <x v="141"/>
    <d v="2014-07-16T00:00:00"/>
    <s v="Standard Class"/>
    <s v="JC-15385"/>
    <s v="Jenna Caffey"/>
    <x v="0"/>
    <s v="United States"/>
    <s v="Kent"/>
    <x v="4"/>
    <n v="98031"/>
    <x v="1"/>
    <s v="FUR-FU-10002937"/>
    <x v="0"/>
    <s v="Furnishings"/>
    <s v="GE 48&quot; Fluorescent Tube, Cool White Energy Saver, 34 Watts, 30/Box"/>
    <n v="198.46"/>
    <n v="2"/>
    <n v="0"/>
    <n v="99.23"/>
  </r>
  <r>
    <n v="1622"/>
    <s v="CA-2014-108560"/>
    <x v="3"/>
    <x v="141"/>
    <d v="2014-07-16T00:00:00"/>
    <s v="Standard Class"/>
    <s v="JC-15385"/>
    <s v="Jenna Caffey"/>
    <x v="0"/>
    <s v="United States"/>
    <s v="Kent"/>
    <x v="4"/>
    <n v="98031"/>
    <x v="1"/>
    <s v="OFF-LA-10003930"/>
    <x v="1"/>
    <s v="Labels"/>
    <s v="Dot Matrix Printer Tape Reel Labels, White, 5000/Box"/>
    <n v="786.48"/>
    <n v="8"/>
    <n v="0"/>
    <n v="385.37520000000001"/>
  </r>
  <r>
    <n v="1623"/>
    <s v="CA-2014-108560"/>
    <x v="3"/>
    <x v="141"/>
    <d v="2014-07-16T00:00:00"/>
    <s v="Standard Class"/>
    <s v="JC-15385"/>
    <s v="Jenna Caffey"/>
    <x v="0"/>
    <s v="United States"/>
    <s v="Kent"/>
    <x v="4"/>
    <n v="98031"/>
    <x v="1"/>
    <s v="OFF-BI-10001107"/>
    <x v="1"/>
    <s v="Binders"/>
    <s v="GBC White Gloss Covers, Plain Front"/>
    <n v="23.168000000000003"/>
    <n v="2"/>
    <n v="0.2"/>
    <n v="7.8191999999999995"/>
  </r>
  <r>
    <n v="1624"/>
    <s v="CA-2014-108560"/>
    <x v="3"/>
    <x v="141"/>
    <d v="2014-07-16T00:00:00"/>
    <s v="Standard Class"/>
    <s v="JC-15385"/>
    <s v="Jenna Caffey"/>
    <x v="0"/>
    <s v="United States"/>
    <s v="Kent"/>
    <x v="4"/>
    <n v="98031"/>
    <x v="1"/>
    <s v="TEC-AC-10003063"/>
    <x v="2"/>
    <s v="Accessories"/>
    <s v="Micro Innovations USB RF Wireless Keyboard with Mouse"/>
    <n v="50"/>
    <n v="2"/>
    <n v="0"/>
    <n v="10.5"/>
  </r>
  <r>
    <n v="1625"/>
    <s v="CA-2012-157084"/>
    <x v="1"/>
    <x v="546"/>
    <d v="2012-12-24T00:00:00"/>
    <s v="Standard Class"/>
    <s v="JG-15160"/>
    <s v="James Galang"/>
    <x v="0"/>
    <s v="United States"/>
    <s v="Los Angeles"/>
    <x v="1"/>
    <n v="90049"/>
    <x v="1"/>
    <s v="TEC-PH-10002922"/>
    <x v="2"/>
    <s v="Phones"/>
    <s v="ShoreTel ShorePhone IP 230 VoIP phone"/>
    <n v="675.96"/>
    <n v="5"/>
    <n v="0.2"/>
    <n v="84.494999999999948"/>
  </r>
  <r>
    <n v="1626"/>
    <s v="CA-2012-157084"/>
    <x v="1"/>
    <x v="546"/>
    <d v="2012-12-24T00:00:00"/>
    <s v="Standard Class"/>
    <s v="JG-15160"/>
    <s v="James Galang"/>
    <x v="0"/>
    <s v="United States"/>
    <s v="Los Angeles"/>
    <x v="1"/>
    <n v="90049"/>
    <x v="1"/>
    <s v="TEC-AC-10002049"/>
    <x v="2"/>
    <s v="Accessories"/>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s v="Appliances"/>
    <s v="Eureka The Boss Plus 12-Amp Hard Box Upright Vacuum, Red"/>
    <n v="523.25"/>
    <n v="5"/>
    <n v="0"/>
    <n v="141.27749999999997"/>
  </r>
  <r>
    <n v="1628"/>
    <s v="CA-2012-143119"/>
    <x v="1"/>
    <x v="496"/>
    <d v="2012-09-30T00:00:00"/>
    <s v="Standard Class"/>
    <s v="MC-17275"/>
    <s v="Marc Crier"/>
    <x v="0"/>
    <s v="United States"/>
    <s v="Lafayette"/>
    <x v="28"/>
    <n v="70506"/>
    <x v="0"/>
    <s v="FUR-CH-10001270"/>
    <x v="0"/>
    <s v="Chairs"/>
    <s v="Harbour Creations Steel Folding Chair"/>
    <n v="517.5"/>
    <n v="6"/>
    <n v="0"/>
    <n v="155.24999999999994"/>
  </r>
  <r>
    <n v="1629"/>
    <s v="CA-2014-101049"/>
    <x v="3"/>
    <x v="548"/>
    <d v="2014-06-26T00:00:00"/>
    <s v="Second Class"/>
    <s v="AS-10240"/>
    <s v="Alan Shonely"/>
    <x v="0"/>
    <s v="United States"/>
    <s v="Cleveland"/>
    <x v="24"/>
    <n v="44105"/>
    <x v="3"/>
    <s v="FUR-FU-10004415"/>
    <x v="0"/>
    <s v="Furnishings"/>
    <s v="Stacking Tray, Side-Loading, Legal, Smoke"/>
    <n v="17.920000000000002"/>
    <n v="5"/>
    <n v="0.2"/>
    <n v="2.4639999999999986"/>
  </r>
  <r>
    <n v="1630"/>
    <s v="CA-2014-101049"/>
    <x v="3"/>
    <x v="548"/>
    <d v="2014-06-26T00:00:00"/>
    <s v="Second Class"/>
    <s v="AS-10240"/>
    <s v="Alan Shonely"/>
    <x v="0"/>
    <s v="United States"/>
    <s v="Cleveland"/>
    <x v="24"/>
    <n v="44105"/>
    <x v="3"/>
    <s v="OFF-BI-10001510"/>
    <x v="1"/>
    <s v="Binders"/>
    <s v="Deluxe Heavy-Duty Vinyl Round Ring Binder"/>
    <n v="41.256000000000007"/>
    <n v="6"/>
    <n v="0.7"/>
    <n v="-34.38000000000001"/>
  </r>
  <r>
    <n v="1631"/>
    <s v="CA-2013-106530"/>
    <x v="0"/>
    <x v="541"/>
    <d v="2013-05-09T00:00:00"/>
    <s v="Same Day"/>
    <s v="CL-12565"/>
    <s v="Clay Ludtke"/>
    <x v="0"/>
    <s v="United States"/>
    <s v="Cleveland"/>
    <x v="24"/>
    <n v="44105"/>
    <x v="3"/>
    <s v="OFF-ST-10002011"/>
    <x v="1"/>
    <s v="Storage"/>
    <s v="Smead Adjustable Mobile File Trolley with Lockable Top"/>
    <n v="1006.056"/>
    <n v="3"/>
    <n v="0.2"/>
    <n v="88.029900000000055"/>
  </r>
  <r>
    <n v="1632"/>
    <s v="CA-2013-106530"/>
    <x v="0"/>
    <x v="541"/>
    <d v="2013-05-09T00:00:00"/>
    <s v="Same Day"/>
    <s v="CL-12565"/>
    <s v="Clay Ludtke"/>
    <x v="0"/>
    <s v="United States"/>
    <s v="Cleveland"/>
    <x v="24"/>
    <n v="44105"/>
    <x v="3"/>
    <s v="OFF-PA-10002986"/>
    <x v="1"/>
    <s v="Paper"/>
    <s v="Xerox 1898"/>
    <n v="10.688000000000001"/>
    <n v="2"/>
    <n v="0.2"/>
    <n v="3.7407999999999997"/>
  </r>
  <r>
    <n v="1633"/>
    <s v="CA-2013-106530"/>
    <x v="0"/>
    <x v="541"/>
    <d v="2013-05-09T00:00:00"/>
    <s v="Same Day"/>
    <s v="CL-12565"/>
    <s v="Clay Ludtke"/>
    <x v="0"/>
    <s v="United States"/>
    <s v="Cleveland"/>
    <x v="24"/>
    <n v="44105"/>
    <x v="3"/>
    <s v="OFF-PA-10004451"/>
    <x v="1"/>
    <s v="Paper"/>
    <s v="Xerox 222"/>
    <n v="10.368000000000002"/>
    <n v="2"/>
    <n v="0.2"/>
    <n v="3.6288"/>
  </r>
  <r>
    <n v="1634"/>
    <s v="CA-2013-106530"/>
    <x v="0"/>
    <x v="541"/>
    <d v="2013-05-09T00:00:00"/>
    <s v="Same Day"/>
    <s v="CL-12565"/>
    <s v="Clay Ludtke"/>
    <x v="0"/>
    <s v="United States"/>
    <s v="Cleveland"/>
    <x v="24"/>
    <n v="44105"/>
    <x v="3"/>
    <s v="OFF-ST-10000649"/>
    <x v="1"/>
    <s v="Storage"/>
    <s v="Hanging Personal Folder File"/>
    <n v="25.12"/>
    <n v="2"/>
    <n v="0.2"/>
    <n v="1.5700000000000012"/>
  </r>
  <r>
    <n v="1635"/>
    <s v="CA-2013-106530"/>
    <x v="0"/>
    <x v="541"/>
    <d v="2013-05-09T00:00:00"/>
    <s v="Same Day"/>
    <s v="CL-12565"/>
    <s v="Clay Ludtke"/>
    <x v="0"/>
    <s v="United States"/>
    <s v="Cleveland"/>
    <x v="24"/>
    <n v="44105"/>
    <x v="3"/>
    <s v="TEC-AC-10001465"/>
    <x v="2"/>
    <s v="Accessories"/>
    <s v="SanDisk Cruzer 64 GB USB Flash Drive"/>
    <n v="58.112000000000002"/>
    <n v="2"/>
    <n v="0.2"/>
    <n v="7.263999999999994"/>
  </r>
  <r>
    <n v="1636"/>
    <s v="CA-2011-168984"/>
    <x v="2"/>
    <x v="35"/>
    <d v="2011-12-02T00:00:00"/>
    <s v="Standard Class"/>
    <s v="NW-18400"/>
    <s v="Natalie Webber"/>
    <x v="0"/>
    <s v="United States"/>
    <s v="Tigard"/>
    <x v="21"/>
    <n v="97224"/>
    <x v="1"/>
    <s v="OFF-PA-10001166"/>
    <x v="1"/>
    <s v="Paper"/>
    <s v="Xerox 2"/>
    <n v="15.552000000000003"/>
    <n v="3"/>
    <n v="0.2"/>
    <n v="5.4432"/>
  </r>
  <r>
    <n v="1637"/>
    <s v="CA-2011-168984"/>
    <x v="2"/>
    <x v="35"/>
    <d v="2011-12-02T00:00:00"/>
    <s v="Standard Class"/>
    <s v="NW-18400"/>
    <s v="Natalie Webber"/>
    <x v="0"/>
    <s v="United States"/>
    <s v="Tigard"/>
    <x v="21"/>
    <n v="97224"/>
    <x v="1"/>
    <s v="OFF-ST-10001097"/>
    <x v="1"/>
    <s v="Storage"/>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s v="Phones"/>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s v="Paper"/>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s v="Binders"/>
    <s v="Wilson Jones Turn Tabs Binder Tool for Ring Binders"/>
    <n v="9.64"/>
    <n v="2"/>
    <n v="0"/>
    <n v="4.4344000000000001"/>
  </r>
  <r>
    <n v="1641"/>
    <s v="CA-2013-157266"/>
    <x v="0"/>
    <x v="439"/>
    <d v="2013-06-02T00:00:00"/>
    <s v="Standard Class"/>
    <s v="TB-21280"/>
    <s v="Toby Braunhardt"/>
    <x v="0"/>
    <s v="United States"/>
    <s v="Washington"/>
    <x v="40"/>
    <n v="20016"/>
    <x v="3"/>
    <s v="OFF-PA-10004675"/>
    <x v="1"/>
    <s v="Paper"/>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s v="Furnishings"/>
    <s v="9-3/4 Diameter Round Wall Clock"/>
    <n v="41.37"/>
    <n v="3"/>
    <n v="0"/>
    <n v="17.375399999999999"/>
  </r>
  <r>
    <n v="1643"/>
    <s v="US-2011-134712"/>
    <x v="2"/>
    <x v="503"/>
    <d v="2011-12-04T00:00:00"/>
    <s v="Standard Class"/>
    <s v="BS-11380"/>
    <s v="Bill Stewart"/>
    <x v="1"/>
    <s v="United States"/>
    <s v="Skokie"/>
    <x v="10"/>
    <n v="60076"/>
    <x v="2"/>
    <s v="OFF-FA-10003112"/>
    <x v="1"/>
    <s v="Fasteners"/>
    <s v="Staples"/>
    <n v="12.624000000000001"/>
    <n v="2"/>
    <n v="0.2"/>
    <n v="3.944999999999999"/>
  </r>
  <r>
    <n v="1644"/>
    <s v="CA-2012-111829"/>
    <x v="1"/>
    <x v="531"/>
    <d v="2012-03-20T00:00:00"/>
    <s v="First Class"/>
    <s v="FH-14365"/>
    <s v="Fred Hopkins"/>
    <x v="1"/>
    <s v="United States"/>
    <s v="Seattle"/>
    <x v="4"/>
    <n v="98115"/>
    <x v="1"/>
    <s v="OFF-ST-10000142"/>
    <x v="1"/>
    <s v="Storage"/>
    <s v="Deluxe Rollaway Locking File with Drawer"/>
    <n v="1247.6399999999999"/>
    <n v="3"/>
    <n v="0"/>
    <n v="349.33919999999995"/>
  </r>
  <r>
    <n v="1645"/>
    <s v="CA-2012-111829"/>
    <x v="1"/>
    <x v="531"/>
    <d v="2012-03-20T00:00:00"/>
    <s v="First Class"/>
    <s v="FH-14365"/>
    <s v="Fred Hopkins"/>
    <x v="1"/>
    <s v="United States"/>
    <s v="Seattle"/>
    <x v="4"/>
    <n v="98115"/>
    <x v="1"/>
    <s v="TEC-CO-10001766"/>
    <x v="2"/>
    <s v="Copiers"/>
    <s v="Canon PC940 Copier"/>
    <n v="3149.9300000000003"/>
    <n v="7"/>
    <n v="0"/>
    <n v="1480.4670999999998"/>
  </r>
  <r>
    <n v="1646"/>
    <s v="CA-2012-111829"/>
    <x v="1"/>
    <x v="531"/>
    <d v="2012-03-20T00:00:00"/>
    <s v="First Class"/>
    <s v="FH-14365"/>
    <s v="Fred Hopkins"/>
    <x v="1"/>
    <s v="United States"/>
    <s v="Seattle"/>
    <x v="4"/>
    <n v="98115"/>
    <x v="1"/>
    <s v="OFF-PA-10004359"/>
    <x v="1"/>
    <s v="Paper"/>
    <s v="Multicolor Computer Printout Paper"/>
    <n v="209.7"/>
    <n v="2"/>
    <n v="0"/>
    <n v="100.65599999999999"/>
  </r>
  <r>
    <n v="1647"/>
    <s v="CA-2012-105221"/>
    <x v="1"/>
    <x v="549"/>
    <d v="2012-11-03T00:00:00"/>
    <s v="First Class"/>
    <s v="VM-21685"/>
    <s v="Valerie Mitchum"/>
    <x v="2"/>
    <s v="United States"/>
    <s v="Philadelphia"/>
    <x v="9"/>
    <n v="19140"/>
    <x v="3"/>
    <s v="TEC-AC-10002323"/>
    <x v="2"/>
    <s v="Accessories"/>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s v="Fasteners"/>
    <s v="Brites Rubber Bands, 1 1/2 oz. Box"/>
    <n v="3.1680000000000001"/>
    <n v="2"/>
    <n v="0.2"/>
    <n v="-0.71279999999999988"/>
  </r>
  <r>
    <n v="1649"/>
    <s v="CA-2012-120341"/>
    <x v="1"/>
    <x v="120"/>
    <d v="2012-09-29T00:00:00"/>
    <s v="Second Class"/>
    <s v="SF-20200"/>
    <s v="Sarah Foster"/>
    <x v="0"/>
    <s v="United States"/>
    <s v="Philadelphia"/>
    <x v="9"/>
    <n v="19143"/>
    <x v="3"/>
    <s v="OFF-BI-10004224"/>
    <x v="1"/>
    <s v="Binders"/>
    <s v="Catalog Binders with Expanding Posts"/>
    <n v="121.10400000000003"/>
    <n v="6"/>
    <n v="0.7"/>
    <n v="-100.91999999999999"/>
  </r>
  <r>
    <n v="1650"/>
    <s v="CA-2012-120341"/>
    <x v="1"/>
    <x v="120"/>
    <d v="2012-09-29T00:00:00"/>
    <s v="Second Class"/>
    <s v="SF-20200"/>
    <s v="Sarah Foster"/>
    <x v="0"/>
    <s v="United States"/>
    <s v="Philadelphia"/>
    <x v="9"/>
    <n v="19143"/>
    <x v="3"/>
    <s v="TEC-PH-10003357"/>
    <x v="2"/>
    <s v="Phones"/>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s v="Paper"/>
    <s v="Xerox 1940"/>
    <n v="109.92"/>
    <n v="2"/>
    <n v="0"/>
    <n v="53.860799999999998"/>
  </r>
  <r>
    <n v="1652"/>
    <s v="CA-2011-135699"/>
    <x v="2"/>
    <x v="550"/>
    <d v="2011-08-29T00:00:00"/>
    <s v="Same Day"/>
    <s v="HH-15010"/>
    <s v="Hilary Holden"/>
    <x v="1"/>
    <s v="United States"/>
    <s v="San Francisco"/>
    <x v="1"/>
    <n v="94110"/>
    <x v="1"/>
    <s v="OFF-PA-10003001"/>
    <x v="1"/>
    <s v="Paper"/>
    <s v="Xerox 1986"/>
    <n v="13.36"/>
    <n v="2"/>
    <n v="0"/>
    <n v="6.4127999999999998"/>
  </r>
  <r>
    <n v="1653"/>
    <s v="US-2014-132444"/>
    <x v="3"/>
    <x v="551"/>
    <d v="2014-11-22T00:00:00"/>
    <s v="First Class"/>
    <s v="CD-12280"/>
    <s v="Christina DeMoss"/>
    <x v="0"/>
    <s v="United States"/>
    <s v="Seattle"/>
    <x v="4"/>
    <n v="98105"/>
    <x v="1"/>
    <s v="OFF-ST-10003442"/>
    <x v="1"/>
    <s v="Storage"/>
    <s v="Eldon Portable Mobile Manager"/>
    <n v="169.68"/>
    <n v="6"/>
    <n v="0"/>
    <n v="45.813600000000001"/>
  </r>
  <r>
    <n v="1654"/>
    <s v="US-2014-132444"/>
    <x v="3"/>
    <x v="551"/>
    <d v="2014-11-22T00:00:00"/>
    <s v="First Class"/>
    <s v="CD-12280"/>
    <s v="Christina DeMoss"/>
    <x v="0"/>
    <s v="United States"/>
    <s v="Seattle"/>
    <x v="4"/>
    <n v="98105"/>
    <x v="1"/>
    <s v="TEC-AC-10003832"/>
    <x v="2"/>
    <s v="Accessories"/>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s v="Fasteners"/>
    <s v="Binder Clips by OIC"/>
    <n v="2.96"/>
    <n v="2"/>
    <n v="0"/>
    <n v="1.4207999999999998"/>
  </r>
  <r>
    <n v="1656"/>
    <s v="US-2014-132444"/>
    <x v="3"/>
    <x v="551"/>
    <d v="2014-11-22T00:00:00"/>
    <s v="First Class"/>
    <s v="CD-12280"/>
    <s v="Christina DeMoss"/>
    <x v="0"/>
    <s v="United States"/>
    <s v="Seattle"/>
    <x v="4"/>
    <n v="98105"/>
    <x v="1"/>
    <s v="OFF-BI-10001116"/>
    <x v="1"/>
    <s v="Binders"/>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s v="Storage"/>
    <s v="Fellowes Bankers Box Stor/Drawer Steel Plus"/>
    <n v="95.94"/>
    <n v="3"/>
    <n v="0"/>
    <n v="9.5940000000000012"/>
  </r>
  <r>
    <n v="1658"/>
    <s v="CA-2011-127159"/>
    <x v="2"/>
    <x v="552"/>
    <d v="2011-05-15T00:00:00"/>
    <s v="First Class"/>
    <s v="HL-15040"/>
    <s v="Hunter Lopez"/>
    <x v="0"/>
    <s v="United States"/>
    <s v="Milwaukee"/>
    <x v="6"/>
    <n v="53209"/>
    <x v="2"/>
    <s v="FUR-FU-10000010"/>
    <x v="0"/>
    <s v="Furnishings"/>
    <s v="DAX Value U-Channel Document Frames, Easel Back"/>
    <n v="34.79"/>
    <n v="7"/>
    <n v="0"/>
    <n v="10.784899999999999"/>
  </r>
  <r>
    <n v="1659"/>
    <s v="CA-2014-161809"/>
    <x v="3"/>
    <x v="176"/>
    <d v="2014-01-27T00:00:00"/>
    <s v="Standard Class"/>
    <s v="TH-21100"/>
    <s v="Thea Hendricks"/>
    <x v="0"/>
    <s v="United States"/>
    <s v="Los Angeles"/>
    <x v="1"/>
    <n v="90045"/>
    <x v="1"/>
    <s v="TEC-PH-10004922"/>
    <x v="2"/>
    <s v="Phones"/>
    <s v="RCA Visys Integrated PBX 8-Line Router"/>
    <n v="160.77600000000001"/>
    <n v="3"/>
    <n v="0.2"/>
    <n v="10.048500000000004"/>
  </r>
  <r>
    <n v="1660"/>
    <s v="CA-2014-127285"/>
    <x v="3"/>
    <x v="505"/>
    <d v="2014-11-07T00:00:00"/>
    <s v="Standard Class"/>
    <s v="MM-18055"/>
    <s v="Michelle Moray"/>
    <x v="0"/>
    <s v="United States"/>
    <s v="Seattle"/>
    <x v="4"/>
    <n v="98115"/>
    <x v="1"/>
    <s v="OFF-BI-10004330"/>
    <x v="1"/>
    <s v="Binders"/>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s v="Binders"/>
    <s v="Cardinal Slant-D Ring Binders"/>
    <n v="13.904"/>
    <n v="2"/>
    <n v="0.2"/>
    <n v="5.2139999999999995"/>
  </r>
  <r>
    <n v="1662"/>
    <s v="CA-2014-144526"/>
    <x v="3"/>
    <x v="504"/>
    <d v="2014-05-07T00:00:00"/>
    <s v="Standard Class"/>
    <s v="QJ-19255"/>
    <s v="Quincy Jones"/>
    <x v="1"/>
    <s v="United States"/>
    <s v="Philadelphia"/>
    <x v="9"/>
    <n v="19143"/>
    <x v="3"/>
    <s v="TEC-PH-10002549"/>
    <x v="2"/>
    <s v="Phones"/>
    <s v="Polycom SoundPoint IP 450 VoIP phone"/>
    <n v="677.57999999999993"/>
    <n v="5"/>
    <n v="0.4"/>
    <n v="-158.10199999999998"/>
  </r>
  <r>
    <n v="1663"/>
    <s v="CA-2014-144526"/>
    <x v="3"/>
    <x v="504"/>
    <d v="2014-05-07T00:00:00"/>
    <s v="Standard Class"/>
    <s v="QJ-19255"/>
    <s v="Quincy Jones"/>
    <x v="1"/>
    <s v="United States"/>
    <s v="Philadelphia"/>
    <x v="9"/>
    <n v="19143"/>
    <x v="3"/>
    <s v="OFF-BI-10002353"/>
    <x v="1"/>
    <s v="Binders"/>
    <s v="GBC VeloBind Cover Sets"/>
    <n v="13.896000000000001"/>
    <n v="3"/>
    <n v="0.7"/>
    <n v="-9.2639999999999993"/>
  </r>
  <r>
    <n v="1664"/>
    <s v="CA-2013-128531"/>
    <x v="0"/>
    <x v="390"/>
    <d v="2013-11-27T00:00:00"/>
    <s v="Second Class"/>
    <s v="NS-18505"/>
    <s v="Neola Schneider"/>
    <x v="0"/>
    <s v="United States"/>
    <s v="Dallas"/>
    <x v="5"/>
    <n v="75217"/>
    <x v="2"/>
    <s v="OFF-ST-10001325"/>
    <x v="1"/>
    <s v="Storage"/>
    <s v="Sterilite Officeware Hinged File Box"/>
    <n v="41.92"/>
    <n v="5"/>
    <n v="0.2"/>
    <n v="3.6679999999999993"/>
  </r>
  <r>
    <n v="1665"/>
    <s v="CA-2013-128531"/>
    <x v="0"/>
    <x v="390"/>
    <d v="2013-11-27T00:00:00"/>
    <s v="Second Class"/>
    <s v="NS-18505"/>
    <s v="Neola Schneider"/>
    <x v="0"/>
    <s v="United States"/>
    <s v="Dallas"/>
    <x v="5"/>
    <n v="75217"/>
    <x v="2"/>
    <s v="TEC-AC-10002049"/>
    <x v="2"/>
    <s v="Accessories"/>
    <s v="Logitech G19 Programmable Gaming Keyboard"/>
    <n v="297.57600000000002"/>
    <n v="3"/>
    <n v="0.2"/>
    <n v="-7.4394000000000347"/>
  </r>
  <r>
    <n v="1666"/>
    <s v="CA-2013-128531"/>
    <x v="0"/>
    <x v="390"/>
    <d v="2013-11-27T00:00:00"/>
    <s v="Second Class"/>
    <s v="NS-18505"/>
    <s v="Neola Schneider"/>
    <x v="0"/>
    <s v="United States"/>
    <s v="Dallas"/>
    <x v="5"/>
    <n v="75217"/>
    <x v="2"/>
    <s v="OFF-FA-10002676"/>
    <x v="1"/>
    <s v="Fasteners"/>
    <s v="Colored Push Pins"/>
    <n v="4.3440000000000003"/>
    <n v="3"/>
    <n v="0.2"/>
    <n v="0.86879999999999979"/>
  </r>
  <r>
    <n v="1667"/>
    <s v="CA-2013-128531"/>
    <x v="0"/>
    <x v="390"/>
    <d v="2013-11-27T00:00:00"/>
    <s v="Second Class"/>
    <s v="NS-18505"/>
    <s v="Neola Schneider"/>
    <x v="0"/>
    <s v="United States"/>
    <s v="Dallas"/>
    <x v="5"/>
    <n v="75217"/>
    <x v="2"/>
    <s v="TEC-AC-10003023"/>
    <x v="2"/>
    <s v="Accessories"/>
    <s v="Logitech G105 Gaming Keyboard"/>
    <n v="94.992000000000004"/>
    <n v="2"/>
    <n v="0.2"/>
    <n v="-2.374800000000004"/>
  </r>
  <r>
    <n v="1668"/>
    <s v="CA-2013-128531"/>
    <x v="0"/>
    <x v="390"/>
    <d v="2013-11-27T00:00:00"/>
    <s v="Second Class"/>
    <s v="NS-18505"/>
    <s v="Neola Schneider"/>
    <x v="0"/>
    <s v="United States"/>
    <s v="Dallas"/>
    <x v="5"/>
    <n v="75217"/>
    <x v="2"/>
    <s v="OFF-PA-10000167"/>
    <x v="1"/>
    <s v="Paper"/>
    <s v="Xerox 1925"/>
    <n v="74.352000000000004"/>
    <n v="3"/>
    <n v="0.2"/>
    <n v="23.234999999999992"/>
  </r>
  <r>
    <n v="1669"/>
    <s v="CA-2013-128531"/>
    <x v="0"/>
    <x v="390"/>
    <d v="2013-11-27T00:00:00"/>
    <s v="Second Class"/>
    <s v="NS-18505"/>
    <s v="Neola Schneider"/>
    <x v="0"/>
    <s v="United States"/>
    <s v="Dallas"/>
    <x v="5"/>
    <n v="75217"/>
    <x v="2"/>
    <s v="OFF-AR-10003405"/>
    <x v="1"/>
    <s v="Art"/>
    <s v="Dixon My First Ticonderoga Pencil, #2"/>
    <n v="14.04"/>
    <n v="3"/>
    <n v="0.2"/>
    <n v="1.5794999999999986"/>
  </r>
  <r>
    <n v="1670"/>
    <s v="US-2012-157154"/>
    <x v="1"/>
    <x v="553"/>
    <d v="2012-01-15T00:00:00"/>
    <s v="Standard Class"/>
    <s v="MM-17920"/>
    <s v="Michael Moore"/>
    <x v="0"/>
    <s v="United States"/>
    <s v="New York City"/>
    <x v="15"/>
    <n v="10011"/>
    <x v="3"/>
    <s v="FUR-TA-10001889"/>
    <x v="0"/>
    <s v="Tables"/>
    <s v="Bush Advantage Collection Racetrack Conference Table"/>
    <n v="1018.1039999999999"/>
    <n v="4"/>
    <n v="0.4"/>
    <n v="-373.3048"/>
  </r>
  <r>
    <n v="1671"/>
    <s v="CA-2014-159457"/>
    <x v="3"/>
    <x v="15"/>
    <d v="2014-10-27T00:00:00"/>
    <s v="Standard Class"/>
    <s v="RD-19480"/>
    <s v="Rick Duston"/>
    <x v="0"/>
    <s v="United States"/>
    <s v="Houston"/>
    <x v="5"/>
    <n v="77095"/>
    <x v="2"/>
    <s v="TEC-PH-10002185"/>
    <x v="2"/>
    <s v="Phones"/>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s v="Accessories"/>
    <s v="Logitech ClearChat Comfort/USB Headset H390"/>
    <n v="58.58"/>
    <n v="2"/>
    <n v="0"/>
    <n v="19.331399999999995"/>
  </r>
  <r>
    <n v="1673"/>
    <s v="CA-2014-111647"/>
    <x v="3"/>
    <x v="445"/>
    <d v="2014-07-08T00:00:00"/>
    <s v="Standard Class"/>
    <s v="RD-19585"/>
    <s v="Rob Dowd"/>
    <x v="0"/>
    <s v="United States"/>
    <s v="Plano"/>
    <x v="5"/>
    <n v="75023"/>
    <x v="2"/>
    <s v="TEC-PH-10002726"/>
    <x v="2"/>
    <s v="Phones"/>
    <s v="netTALK DUO VoIP Telephone Service"/>
    <n v="167.96800000000002"/>
    <n v="4"/>
    <n v="0.2"/>
    <n v="62.988"/>
  </r>
  <r>
    <n v="1674"/>
    <s v="CA-2012-150560"/>
    <x v="1"/>
    <x v="555"/>
    <d v="2012-12-12T00:00:00"/>
    <s v="First Class"/>
    <s v="SW-20455"/>
    <s v="Shaun Weien"/>
    <x v="0"/>
    <s v="United States"/>
    <s v="Suffolk"/>
    <x v="17"/>
    <n v="23434"/>
    <x v="0"/>
    <s v="OFF-LA-10003930"/>
    <x v="1"/>
    <s v="Labels"/>
    <s v="Dot Matrix Printer Tape Reel Labels, White, 5000/Box"/>
    <n v="196.62"/>
    <n v="2"/>
    <n v="0"/>
    <n v="96.343800000000002"/>
  </r>
  <r>
    <n v="1675"/>
    <s v="CA-2012-143077"/>
    <x v="1"/>
    <x v="14"/>
    <d v="2012-09-21T00:00:00"/>
    <s v="Standard Class"/>
    <s v="SF-20965"/>
    <s v="Sylvia Foulston"/>
    <x v="1"/>
    <s v="United States"/>
    <s v="Houston"/>
    <x v="5"/>
    <n v="77041"/>
    <x v="2"/>
    <s v="FUR-FU-10003535"/>
    <x v="0"/>
    <s v="Furnishings"/>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s v="Binders"/>
    <s v="GBC Imprintable Covers"/>
    <n v="6.5879999999999992"/>
    <n v="3"/>
    <n v="0.8"/>
    <n v="-10.211400000000005"/>
  </r>
  <r>
    <n v="1677"/>
    <s v="CA-2013-122728"/>
    <x v="0"/>
    <x v="556"/>
    <d v="2013-05-25T00:00:00"/>
    <s v="Standard Class"/>
    <s v="EB-13930"/>
    <s v="Eric Barreto"/>
    <x v="0"/>
    <s v="United States"/>
    <s v="San Francisco"/>
    <x v="1"/>
    <n v="94110"/>
    <x v="1"/>
    <s v="OFF-ST-10000604"/>
    <x v="1"/>
    <s v="Storage"/>
    <s v="Home/Office Personal File Carts"/>
    <n v="104.28"/>
    <n v="3"/>
    <n v="0"/>
    <n v="26.069999999999993"/>
  </r>
  <r>
    <n v="1678"/>
    <s v="CA-2013-122728"/>
    <x v="0"/>
    <x v="556"/>
    <d v="2013-05-25T00:00:00"/>
    <s v="Standard Class"/>
    <s v="EB-13930"/>
    <s v="Eric Barreto"/>
    <x v="0"/>
    <s v="United States"/>
    <s v="San Francisco"/>
    <x v="1"/>
    <n v="94110"/>
    <x v="1"/>
    <s v="OFF-PA-10004040"/>
    <x v="1"/>
    <s v="Paper"/>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s v="Storage"/>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s v="Phones"/>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s v="Furnishings"/>
    <s v="DAX Natural Wood-Tone Poster Frame"/>
    <n v="42.368000000000002"/>
    <n v="2"/>
    <n v="0.2"/>
    <n v="8.4735999999999958"/>
  </r>
  <r>
    <n v="1682"/>
    <s v="CA-2011-122882"/>
    <x v="2"/>
    <x v="557"/>
    <d v="2011-09-13T00:00:00"/>
    <s v="Standard Class"/>
    <s v="SB-20290"/>
    <s v="Sean Braxton"/>
    <x v="1"/>
    <s v="United States"/>
    <s v="Philadelphia"/>
    <x v="9"/>
    <n v="19134"/>
    <x v="3"/>
    <s v="TEC-MA-10004679"/>
    <x v="2"/>
    <s v="Machines"/>
    <s v="StarTech.com 10/100 VDSL2 Ethernet Extender Kit"/>
    <n v="399.54"/>
    <n v="4"/>
    <n v="0.7"/>
    <n v="-559.35599999999988"/>
  </r>
  <r>
    <n v="1683"/>
    <s v="US-2013-101497"/>
    <x v="0"/>
    <x v="321"/>
    <d v="2013-10-02T00:00:00"/>
    <s v="Second Class"/>
    <s v="PS-18760"/>
    <s v="Pamela Stobb"/>
    <x v="0"/>
    <s v="United States"/>
    <s v="Los Angeles"/>
    <x v="1"/>
    <n v="90008"/>
    <x v="1"/>
    <s v="OFF-PA-10000176"/>
    <x v="1"/>
    <s v="Paper"/>
    <s v="Xerox 1887"/>
    <n v="18.97"/>
    <n v="1"/>
    <n v="0"/>
    <n v="9.105599999999999"/>
  </r>
  <r>
    <n v="1684"/>
    <s v="CA-2013-147585"/>
    <x v="0"/>
    <x v="77"/>
    <d v="2013-11-13T00:00:00"/>
    <s v="Standard Class"/>
    <s v="CB-12535"/>
    <s v="Claudia Bergmann"/>
    <x v="1"/>
    <s v="United States"/>
    <s v="San Francisco"/>
    <x v="1"/>
    <n v="94110"/>
    <x v="1"/>
    <s v="FUR-FU-10002597"/>
    <x v="0"/>
    <s v="Furnishings"/>
    <s v="C-Line Magnetic Cubicle Keepers, Clear Polypropylene"/>
    <n v="14.82"/>
    <n v="3"/>
    <n v="0"/>
    <n v="6.224400000000001"/>
  </r>
  <r>
    <n v="1685"/>
    <s v="CA-2014-149489"/>
    <x v="3"/>
    <x v="558"/>
    <d v="2014-04-28T00:00:00"/>
    <s v="First Class"/>
    <s v="DK-12835"/>
    <s v="Damala Kotsonis"/>
    <x v="1"/>
    <s v="United States"/>
    <s v="Philadelphia"/>
    <x v="9"/>
    <n v="19143"/>
    <x v="3"/>
    <s v="OFF-AP-10002495"/>
    <x v="1"/>
    <s v="Appliances"/>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s v="Binders"/>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s v="Binders"/>
    <s v="GBC ProClick Spines for 32-Hole Punch"/>
    <n v="7.5180000000000007"/>
    <n v="2"/>
    <n v="0.7"/>
    <n v="-5.7637999999999998"/>
  </r>
  <r>
    <n v="1688"/>
    <s v="CA-2014-143798"/>
    <x v="3"/>
    <x v="389"/>
    <d v="2014-12-13T00:00:00"/>
    <s v="First Class"/>
    <s v="AW-10840"/>
    <s v="Anthony Witt"/>
    <x v="0"/>
    <s v="United States"/>
    <s v="Philadelphia"/>
    <x v="9"/>
    <n v="19140"/>
    <x v="3"/>
    <s v="OFF-PA-10000788"/>
    <x v="1"/>
    <s v="Paper"/>
    <s v="Xerox 210"/>
    <n v="10.368000000000002"/>
    <n v="2"/>
    <n v="0.2"/>
    <n v="3.6288"/>
  </r>
  <r>
    <n v="1689"/>
    <s v="CA-2014-143798"/>
    <x v="3"/>
    <x v="389"/>
    <d v="2014-12-13T00:00:00"/>
    <s v="First Class"/>
    <s v="AW-10840"/>
    <s v="Anthony Witt"/>
    <x v="0"/>
    <s v="United States"/>
    <s v="Philadelphia"/>
    <x v="9"/>
    <n v="19140"/>
    <x v="3"/>
    <s v="FUR-FU-10004306"/>
    <x v="0"/>
    <s v="Furnishings"/>
    <s v="Electrix Halogen Magnifier Lamp"/>
    <n v="310.88000000000005"/>
    <n v="2"/>
    <n v="0.2"/>
    <n v="23.315999999999988"/>
  </r>
  <r>
    <n v="1690"/>
    <s v="CA-2011-142839"/>
    <x v="2"/>
    <x v="559"/>
    <d v="2011-08-20T00:00:00"/>
    <s v="Standard Class"/>
    <s v="TS-21610"/>
    <s v="Troy Staebel"/>
    <x v="0"/>
    <s v="United States"/>
    <s v="Philadelphia"/>
    <x v="9"/>
    <n v="19143"/>
    <x v="3"/>
    <s v="FUR-TA-10001539"/>
    <x v="0"/>
    <s v="Tables"/>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s v="Paper"/>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s v="Binders"/>
    <s v="Economy Binders"/>
    <n v="10.4"/>
    <n v="5"/>
    <n v="0"/>
    <n v="5.0960000000000001"/>
  </r>
  <r>
    <n v="1693"/>
    <s v="US-2013-154361"/>
    <x v="0"/>
    <x v="560"/>
    <d v="2013-03-20T00:00:00"/>
    <s v="Standard Class"/>
    <s v="HZ-14950"/>
    <s v="Henia Zydlo"/>
    <x v="0"/>
    <s v="United States"/>
    <s v="Columbus"/>
    <x v="24"/>
    <n v="43229"/>
    <x v="3"/>
    <s v="FUR-FU-10004020"/>
    <x v="0"/>
    <s v="Furnishings"/>
    <s v="Advantus Panel Wall Acrylic Frame"/>
    <n v="21.880000000000003"/>
    <n v="5"/>
    <n v="0.2"/>
    <n v="6.2904999999999998"/>
  </r>
  <r>
    <n v="1694"/>
    <s v="US-2013-158708"/>
    <x v="0"/>
    <x v="190"/>
    <d v="2013-06-30T00:00:00"/>
    <s v="Second Class"/>
    <s v="AB-10255"/>
    <s v="Alejandro Ballentine"/>
    <x v="2"/>
    <s v="United States"/>
    <s v="Plano"/>
    <x v="5"/>
    <n v="75023"/>
    <x v="2"/>
    <s v="TEC-AC-10003133"/>
    <x v="2"/>
    <s v="Accessories"/>
    <s v="Memorex Mini Travel Drive 4 GB USB 2.0 Flash Drive"/>
    <n v="13.616"/>
    <n v="2"/>
    <n v="0.2"/>
    <n v="3.5742000000000012"/>
  </r>
  <r>
    <n v="1695"/>
    <s v="CA-2012-156335"/>
    <x v="1"/>
    <x v="12"/>
    <d v="2012-09-28T00:00:00"/>
    <s v="Second Class"/>
    <s v="PO-19195"/>
    <s v="Phillina Ober"/>
    <x v="2"/>
    <s v="United States"/>
    <s v="Bayonne"/>
    <x v="30"/>
    <n v="7002"/>
    <x v="3"/>
    <s v="TEC-AC-10002006"/>
    <x v="2"/>
    <s v="Accessories"/>
    <s v="Memorex Micro Travel Drive 16 GB"/>
    <n v="63.96"/>
    <n v="4"/>
    <n v="0"/>
    <n v="19.827599999999997"/>
  </r>
  <r>
    <n v="1696"/>
    <s v="CA-2012-156335"/>
    <x v="1"/>
    <x v="12"/>
    <d v="2012-09-28T00:00:00"/>
    <s v="Second Class"/>
    <s v="PO-19195"/>
    <s v="Phillina Ober"/>
    <x v="2"/>
    <s v="United States"/>
    <s v="Bayonne"/>
    <x v="30"/>
    <n v="7002"/>
    <x v="3"/>
    <s v="OFF-BI-10003314"/>
    <x v="1"/>
    <s v="Binders"/>
    <s v="Tuff Stuff Recycled Round Ring Binders"/>
    <n v="14.46"/>
    <n v="3"/>
    <n v="0"/>
    <n v="7.0853999999999999"/>
  </r>
  <r>
    <n v="1697"/>
    <s v="CA-2012-156335"/>
    <x v="1"/>
    <x v="12"/>
    <d v="2012-09-28T00:00:00"/>
    <s v="Second Class"/>
    <s v="PO-19195"/>
    <s v="Phillina Ober"/>
    <x v="2"/>
    <s v="United States"/>
    <s v="Bayonne"/>
    <x v="30"/>
    <n v="7002"/>
    <x v="3"/>
    <s v="TEC-PH-10002726"/>
    <x v="2"/>
    <s v="Phones"/>
    <s v="netTALK DUO VoIP Telephone Service"/>
    <n v="104.98"/>
    <n v="2"/>
    <n v="0"/>
    <n v="52.49"/>
  </r>
  <r>
    <n v="1698"/>
    <s v="CA-2012-148376"/>
    <x v="1"/>
    <x v="17"/>
    <d v="2012-12-31T00:00:00"/>
    <s v="Standard Class"/>
    <s v="AG-10900"/>
    <s v="Arthur Gainer"/>
    <x v="0"/>
    <s v="United States"/>
    <s v="Los Angeles"/>
    <x v="1"/>
    <n v="90008"/>
    <x v="1"/>
    <s v="OFF-AP-10000240"/>
    <x v="1"/>
    <s v="Appliances"/>
    <s v="Belkin F9G930V10-GRY 9 Outlet Surge"/>
    <n v="106.96"/>
    <n v="2"/>
    <n v="0"/>
    <n v="31.018399999999986"/>
  </r>
  <r>
    <n v="1699"/>
    <s v="CA-2012-148376"/>
    <x v="1"/>
    <x v="17"/>
    <d v="2012-12-31T00:00:00"/>
    <s v="Standard Class"/>
    <s v="AG-10900"/>
    <s v="Arthur Gainer"/>
    <x v="0"/>
    <s v="United States"/>
    <s v="Los Angeles"/>
    <x v="1"/>
    <n v="90008"/>
    <x v="1"/>
    <s v="OFF-LA-10002381"/>
    <x v="1"/>
    <s v="Labels"/>
    <s v="Avery 497"/>
    <n v="21.560000000000002"/>
    <n v="7"/>
    <n v="0"/>
    <n v="10.348799999999999"/>
  </r>
  <r>
    <n v="1700"/>
    <s v="CA-2011-135657"/>
    <x v="2"/>
    <x v="561"/>
    <d v="2011-06-07T00:00:00"/>
    <s v="Second Class"/>
    <s v="SC-20725"/>
    <s v="Steven Cartwright"/>
    <x v="0"/>
    <s v="United States"/>
    <s v="Seattle"/>
    <x v="4"/>
    <n v="98115"/>
    <x v="1"/>
    <s v="FUR-TA-10004086"/>
    <x v="0"/>
    <s v="Tables"/>
    <s v="KI Adjustable-Height Table"/>
    <n v="515.88"/>
    <n v="6"/>
    <n v="0"/>
    <n v="113.49359999999999"/>
  </r>
  <r>
    <n v="1701"/>
    <s v="CA-2012-114069"/>
    <x v="1"/>
    <x v="562"/>
    <d v="2012-07-15T00:00:00"/>
    <s v="Second Class"/>
    <s v="ND-18370"/>
    <s v="Natalie DeCherney"/>
    <x v="0"/>
    <s v="United States"/>
    <s v="New York City"/>
    <x v="15"/>
    <n v="10035"/>
    <x v="3"/>
    <s v="OFF-BI-10000320"/>
    <x v="1"/>
    <s v="Binders"/>
    <s v="GBC Plastic Binding Combs"/>
    <n v="11.808"/>
    <n v="2"/>
    <n v="0.2"/>
    <n v="4.2804000000000002"/>
  </r>
  <r>
    <n v="1702"/>
    <s v="CA-2012-114069"/>
    <x v="1"/>
    <x v="562"/>
    <d v="2012-07-15T00:00:00"/>
    <s v="Second Class"/>
    <s v="ND-18370"/>
    <s v="Natalie DeCherney"/>
    <x v="0"/>
    <s v="United States"/>
    <s v="New York City"/>
    <x v="15"/>
    <n v="10035"/>
    <x v="3"/>
    <s v="FUR-CH-10000595"/>
    <x v="0"/>
    <s v="Chairs"/>
    <s v="Safco Contoured Stacking Chairs"/>
    <n v="1931.04"/>
    <n v="9"/>
    <n v="0.1"/>
    <n v="321.83999999999992"/>
  </r>
  <r>
    <n v="1703"/>
    <s v="CA-2012-114069"/>
    <x v="1"/>
    <x v="562"/>
    <d v="2012-07-15T00:00:00"/>
    <s v="Second Class"/>
    <s v="ND-18370"/>
    <s v="Natalie DeCherney"/>
    <x v="0"/>
    <s v="United States"/>
    <s v="New York City"/>
    <x v="15"/>
    <n v="10035"/>
    <x v="3"/>
    <s v="OFF-PA-10000349"/>
    <x v="1"/>
    <s v="Paper"/>
    <s v="Staples"/>
    <n v="9.9600000000000009"/>
    <n v="2"/>
    <n v="0"/>
    <n v="4.6812000000000005"/>
  </r>
  <r>
    <n v="1704"/>
    <s v="CA-2011-139857"/>
    <x v="2"/>
    <x v="563"/>
    <d v="2011-02-07T00:00:00"/>
    <s v="Standard Class"/>
    <s v="CD-12790"/>
    <s v="Cynthia Delaney"/>
    <x v="2"/>
    <s v="United States"/>
    <s v="San Diego"/>
    <x v="1"/>
    <n v="92037"/>
    <x v="1"/>
    <s v="OFF-FA-10001843"/>
    <x v="1"/>
    <s v="Fasteners"/>
    <s v="Staples"/>
    <n v="12.350000000000001"/>
    <n v="5"/>
    <n v="0"/>
    <n v="5.8045"/>
  </r>
  <r>
    <n v="1705"/>
    <s v="CA-2013-106306"/>
    <x v="0"/>
    <x v="387"/>
    <d v="2013-03-09T00:00:00"/>
    <s v="Same Day"/>
    <s v="PG-18820"/>
    <s v="Patrick Gardner"/>
    <x v="0"/>
    <s v="United States"/>
    <s v="Glendale"/>
    <x v="16"/>
    <n v="85301"/>
    <x v="1"/>
    <s v="OFF-BI-10003676"/>
    <x v="1"/>
    <s v="Binders"/>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s v="Binders"/>
    <s v="GBC Durable Plastic Covers"/>
    <n v="11.610000000000003"/>
    <n v="2"/>
    <n v="0.7"/>
    <n v="-9.2880000000000003"/>
  </r>
  <r>
    <n v="1707"/>
    <s v="CA-2014-123491"/>
    <x v="3"/>
    <x v="505"/>
    <d v="2014-11-06T00:00:00"/>
    <s v="Standard Class"/>
    <s v="JK-15205"/>
    <s v="Jamie Kunitz"/>
    <x v="0"/>
    <s v="United States"/>
    <s v="San Francisco"/>
    <x v="1"/>
    <n v="94122"/>
    <x v="1"/>
    <s v="OFF-LA-10003077"/>
    <x v="1"/>
    <s v="Labels"/>
    <s v="Avery 500"/>
    <n v="43.86"/>
    <n v="6"/>
    <n v="0"/>
    <n v="20.614199999999997"/>
  </r>
  <r>
    <n v="1708"/>
    <s v="CA-2014-123491"/>
    <x v="3"/>
    <x v="505"/>
    <d v="2014-11-06T00:00:00"/>
    <s v="Standard Class"/>
    <s v="JK-15205"/>
    <s v="Jamie Kunitz"/>
    <x v="0"/>
    <s v="United States"/>
    <s v="San Francisco"/>
    <x v="1"/>
    <n v="94122"/>
    <x v="1"/>
    <s v="TEC-PH-10003505"/>
    <x v="2"/>
    <s v="Phones"/>
    <s v="Geemarc AmpliPOWER60"/>
    <n v="148.47999999999999"/>
    <n v="2"/>
    <n v="0.2"/>
    <n v="16.703999999999986"/>
  </r>
  <r>
    <n v="1709"/>
    <s v="CA-2014-123491"/>
    <x v="3"/>
    <x v="505"/>
    <d v="2014-11-06T00:00:00"/>
    <s v="Standard Class"/>
    <s v="JK-15205"/>
    <s v="Jamie Kunitz"/>
    <x v="0"/>
    <s v="United States"/>
    <s v="San Francisco"/>
    <x v="1"/>
    <n v="94122"/>
    <x v="1"/>
    <s v="OFF-PA-10003424"/>
    <x v="1"/>
    <s v="Paper"/>
    <s v="&quot;While you Were Out&quot; Message Book, One Form per Page"/>
    <n v="7.42"/>
    <n v="2"/>
    <n v="0"/>
    <n v="3.71"/>
  </r>
  <r>
    <n v="1710"/>
    <s v="CA-2014-123491"/>
    <x v="3"/>
    <x v="505"/>
    <d v="2014-11-06T00:00:00"/>
    <s v="Standard Class"/>
    <s v="JK-15205"/>
    <s v="Jamie Kunitz"/>
    <x v="0"/>
    <s v="United States"/>
    <s v="San Francisco"/>
    <x v="1"/>
    <n v="94122"/>
    <x v="1"/>
    <s v="FUR-CH-10003061"/>
    <x v="0"/>
    <s v="Chairs"/>
    <s v="Global Leather Task Chair, Black"/>
    <n v="71.992000000000004"/>
    <n v="1"/>
    <n v="0.2"/>
    <n v="-0.89990000000001302"/>
  </r>
  <r>
    <n v="1711"/>
    <s v="CA-2014-123491"/>
    <x v="3"/>
    <x v="505"/>
    <d v="2014-11-06T00:00:00"/>
    <s v="Standard Class"/>
    <s v="JK-15205"/>
    <s v="Jamie Kunitz"/>
    <x v="0"/>
    <s v="United States"/>
    <s v="San Francisco"/>
    <x v="1"/>
    <n v="94122"/>
    <x v="1"/>
    <s v="OFF-AR-10003514"/>
    <x v="1"/>
    <s v="Art"/>
    <s v="4009 Highlighters by Sanford"/>
    <n v="19.899999999999999"/>
    <n v="5"/>
    <n v="0"/>
    <n v="6.5669999999999984"/>
  </r>
  <r>
    <n v="1712"/>
    <s v="CA-2014-123491"/>
    <x v="3"/>
    <x v="505"/>
    <d v="2014-11-06T00:00:00"/>
    <s v="Standard Class"/>
    <s v="JK-15205"/>
    <s v="Jamie Kunitz"/>
    <x v="0"/>
    <s v="United States"/>
    <s v="San Francisco"/>
    <x v="1"/>
    <n v="94122"/>
    <x v="1"/>
    <s v="OFF-AP-10002684"/>
    <x v="1"/>
    <s v="Appliances"/>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s v="Paper"/>
    <s v="Rediform Voice Mail Log Books"/>
    <n v="14.303999999999998"/>
    <n v="6"/>
    <n v="0.2"/>
    <n v="5.0064000000000002"/>
  </r>
  <r>
    <n v="1714"/>
    <s v="US-2014-124968"/>
    <x v="3"/>
    <x v="565"/>
    <d v="2014-09-14T00:00:00"/>
    <s v="Second Class"/>
    <s v="MM-18055"/>
    <s v="Michelle Moray"/>
    <x v="0"/>
    <s v="United States"/>
    <s v="Chicago"/>
    <x v="10"/>
    <n v="60610"/>
    <x v="2"/>
    <s v="FUR-TA-10004289"/>
    <x v="0"/>
    <s v="Tables"/>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s v="Bookcases"/>
    <s v="O'Sullivan Manor Hill 2-Door Library in Brianna Oak"/>
    <n v="307.666"/>
    <n v="2"/>
    <n v="0.15"/>
    <n v="-14.478399999999979"/>
  </r>
  <r>
    <n v="1716"/>
    <s v="CA-2013-154788"/>
    <x v="0"/>
    <x v="567"/>
    <d v="2013-05-05T00:00:00"/>
    <s v="Standard Class"/>
    <s v="JL-15835"/>
    <s v="John Lee"/>
    <x v="0"/>
    <s v="United States"/>
    <s v="New York City"/>
    <x v="15"/>
    <n v="10011"/>
    <x v="3"/>
    <s v="OFF-BI-10003314"/>
    <x v="1"/>
    <s v="Binders"/>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s v="Appliances"/>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s v="Storage"/>
    <s v="Safco Industrial Wire Shelving System"/>
    <n v="454.90000000000003"/>
    <n v="5"/>
    <n v="0"/>
    <n v="0"/>
  </r>
  <r>
    <n v="1719"/>
    <s v="CA-2013-169943"/>
    <x v="0"/>
    <x v="288"/>
    <d v="2013-05-25T00:00:00"/>
    <s v="Standard Class"/>
    <s v="BN-11515"/>
    <s v="Bradley Nguyen"/>
    <x v="0"/>
    <s v="United States"/>
    <s v="New York City"/>
    <x v="15"/>
    <n v="10011"/>
    <x v="3"/>
    <s v="FUR-FU-10002088"/>
    <x v="0"/>
    <s v="Furnishings"/>
    <s v="Nu-Dell Float Frame 11 x 14 1/2"/>
    <n v="35.92"/>
    <n v="4"/>
    <n v="0"/>
    <n v="15.086400000000001"/>
  </r>
  <r>
    <n v="1720"/>
    <s v="CA-2013-169943"/>
    <x v="0"/>
    <x v="288"/>
    <d v="2013-05-25T00:00:00"/>
    <s v="Standard Class"/>
    <s v="BN-11515"/>
    <s v="Bradley Nguyen"/>
    <x v="0"/>
    <s v="United States"/>
    <s v="New York City"/>
    <x v="15"/>
    <n v="10011"/>
    <x v="3"/>
    <s v="FUR-FU-10000010"/>
    <x v="0"/>
    <s v="Furnishings"/>
    <s v="DAX Value U-Channel Document Frames, Easel Back"/>
    <n v="39.76"/>
    <n v="8"/>
    <n v="0"/>
    <n v="12.325599999999998"/>
  </r>
  <r>
    <n v="1721"/>
    <s v="CA-2013-169943"/>
    <x v="0"/>
    <x v="288"/>
    <d v="2013-05-25T00:00:00"/>
    <s v="Standard Class"/>
    <s v="BN-11515"/>
    <s v="Bradley Nguyen"/>
    <x v="0"/>
    <s v="United States"/>
    <s v="New York City"/>
    <x v="15"/>
    <n v="10011"/>
    <x v="3"/>
    <s v="OFF-BI-10002824"/>
    <x v="1"/>
    <s v="Binders"/>
    <s v="Recycled Easel Ring Binders"/>
    <n v="47.744"/>
    <n v="4"/>
    <n v="0.2"/>
    <n v="14.919999999999995"/>
  </r>
  <r>
    <n v="1722"/>
    <s v="US-2012-123218"/>
    <x v="1"/>
    <x v="139"/>
    <d v="2012-12-25T00:00:00"/>
    <s v="Standard Class"/>
    <s v="KD-16345"/>
    <s v="Katherine Ducich"/>
    <x v="0"/>
    <s v="United States"/>
    <s v="Chicago"/>
    <x v="10"/>
    <n v="60623"/>
    <x v="2"/>
    <s v="TEC-PH-10001061"/>
    <x v="2"/>
    <s v="Phones"/>
    <s v="Apple iPhone 5C"/>
    <n v="159.98400000000001"/>
    <n v="2"/>
    <n v="0.2"/>
    <n v="11.998799999999996"/>
  </r>
  <r>
    <n v="1723"/>
    <s v="US-2012-123218"/>
    <x v="1"/>
    <x v="139"/>
    <d v="2012-12-25T00:00:00"/>
    <s v="Standard Class"/>
    <s v="KD-16345"/>
    <s v="Katherine Ducich"/>
    <x v="0"/>
    <s v="United States"/>
    <s v="Chicago"/>
    <x v="10"/>
    <n v="60623"/>
    <x v="2"/>
    <s v="TEC-AC-10000736"/>
    <x v="2"/>
    <s v="Accessories"/>
    <s v="Logitech G600 MMO Gaming Mouse"/>
    <n v="255.96799999999999"/>
    <n v="4"/>
    <n v="0.2"/>
    <n v="51.193599999999996"/>
  </r>
  <r>
    <n v="1724"/>
    <s v="US-2012-123218"/>
    <x v="1"/>
    <x v="139"/>
    <d v="2012-12-25T00:00:00"/>
    <s v="Standard Class"/>
    <s v="KD-16345"/>
    <s v="Katherine Ducich"/>
    <x v="0"/>
    <s v="United States"/>
    <s v="Chicago"/>
    <x v="10"/>
    <n v="60623"/>
    <x v="2"/>
    <s v="FUR-BO-10003966"/>
    <x v="0"/>
    <s v="Bookcases"/>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s v="Appliances"/>
    <s v="Avanti 4.4 Cu. Ft. Refrigerator"/>
    <n v="434.35199999999998"/>
    <n v="3"/>
    <n v="0.2"/>
    <n v="43.43519999999998"/>
  </r>
  <r>
    <n v="1726"/>
    <s v="CA-2012-127453"/>
    <x v="1"/>
    <x v="546"/>
    <d v="2012-12-20T00:00:00"/>
    <s v="First Class"/>
    <s v="JK-15370"/>
    <s v="Jay Kimmel"/>
    <x v="0"/>
    <s v="United States"/>
    <s v="Philadelphia"/>
    <x v="9"/>
    <n v="19143"/>
    <x v="3"/>
    <s v="OFF-AP-10002906"/>
    <x v="1"/>
    <s v="Appliances"/>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s v="Appliances"/>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s v="Tables"/>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s v="Accessories"/>
    <s v="Micro Innovations USB RF Wireless Keyboard with Mouse"/>
    <n v="100"/>
    <n v="4"/>
    <n v="0"/>
    <n v="21"/>
  </r>
  <r>
    <n v="1730"/>
    <s v="CA-2013-106894"/>
    <x v="0"/>
    <x v="569"/>
    <d v="2013-02-07T00:00:00"/>
    <s v="Same Day"/>
    <s v="CA-12265"/>
    <s v="Christina Anderson"/>
    <x v="0"/>
    <s v="United States"/>
    <s v="Springfield"/>
    <x v="17"/>
    <n v="22153"/>
    <x v="0"/>
    <s v="OFF-LA-10001045"/>
    <x v="1"/>
    <s v="Labels"/>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s v="Paper"/>
    <s v="White GlueTop Scratch Pads"/>
    <n v="96.256"/>
    <n v="8"/>
    <n v="0.2"/>
    <n v="31.283199999999987"/>
  </r>
  <r>
    <n v="1732"/>
    <s v="CA-2011-125136"/>
    <x v="2"/>
    <x v="450"/>
    <d v="2011-10-03T00:00:00"/>
    <s v="Standard Class"/>
    <s v="KD-16495"/>
    <s v="Keith Dawkins"/>
    <x v="1"/>
    <s v="United States"/>
    <s v="Fayetteville"/>
    <x v="3"/>
    <n v="28314"/>
    <x v="0"/>
    <s v="OFF-PA-10001804"/>
    <x v="1"/>
    <s v="Paper"/>
    <s v="Xerox 195"/>
    <n v="10.688000000000001"/>
    <n v="2"/>
    <n v="0.2"/>
    <n v="3.7407999999999997"/>
  </r>
  <r>
    <n v="1733"/>
    <s v="US-2013-131149"/>
    <x v="0"/>
    <x v="212"/>
    <d v="2013-07-15T00:00:00"/>
    <s v="Standard Class"/>
    <s v="LH-17155"/>
    <s v="Logan Haushalter"/>
    <x v="0"/>
    <s v="United States"/>
    <s v="Dallas"/>
    <x v="5"/>
    <n v="75081"/>
    <x v="2"/>
    <s v="OFF-ST-10000689"/>
    <x v="1"/>
    <s v="Storage"/>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s v="Art"/>
    <s v="Boston Heavy-Duty Trimline Electric Pencil Sharpeners"/>
    <n v="154.24"/>
    <n v="4"/>
    <n v="0.2"/>
    <n v="17.351999999999975"/>
  </r>
  <r>
    <n v="1735"/>
    <s v="CA-2014-101483"/>
    <x v="3"/>
    <x v="570"/>
    <d v="2014-08-02T00:00:00"/>
    <s v="Second Class"/>
    <s v="AG-10675"/>
    <s v="Anna Gayman"/>
    <x v="0"/>
    <s v="United States"/>
    <s v="Jacksonville"/>
    <x v="3"/>
    <n v="28540"/>
    <x v="0"/>
    <s v="OFF-AP-10002082"/>
    <x v="1"/>
    <s v="Appliances"/>
    <s v="Holmes HEPA Air Purifier"/>
    <n v="34.848000000000006"/>
    <n v="2"/>
    <n v="0.2"/>
    <n v="6.5339999999999971"/>
  </r>
  <r>
    <n v="1736"/>
    <s v="CA-2014-101483"/>
    <x v="3"/>
    <x v="570"/>
    <d v="2014-08-02T00:00:00"/>
    <s v="Second Class"/>
    <s v="AG-10675"/>
    <s v="Anna Gayman"/>
    <x v="0"/>
    <s v="United States"/>
    <s v="Jacksonville"/>
    <x v="3"/>
    <n v="28540"/>
    <x v="0"/>
    <s v="TEC-PH-10003442"/>
    <x v="2"/>
    <s v="Phones"/>
    <s v="Samsung Replacement EH64AVFWE Premium Headset"/>
    <n v="22"/>
    <n v="5"/>
    <n v="0.2"/>
    <n v="1.375"/>
  </r>
  <r>
    <n v="1737"/>
    <s v="CA-2014-101483"/>
    <x v="3"/>
    <x v="570"/>
    <d v="2014-08-02T00:00:00"/>
    <s v="Second Class"/>
    <s v="AG-10675"/>
    <s v="Anna Gayman"/>
    <x v="0"/>
    <s v="United States"/>
    <s v="Jacksonville"/>
    <x v="3"/>
    <n v="28540"/>
    <x v="0"/>
    <s v="OFF-AR-10002833"/>
    <x v="1"/>
    <s v="Art"/>
    <s v="Newell 322"/>
    <n v="4.3680000000000003"/>
    <n v="3"/>
    <n v="0.2"/>
    <n v="0.3822000000000001"/>
  </r>
  <r>
    <n v="1738"/>
    <s v="CA-2012-130204"/>
    <x v="1"/>
    <x v="37"/>
    <d v="2012-09-09T00:00:00"/>
    <s v="Standard Class"/>
    <s v="DB-13120"/>
    <s v="David Bremer"/>
    <x v="1"/>
    <s v="United States"/>
    <s v="San Francisco"/>
    <x v="1"/>
    <n v="94122"/>
    <x v="1"/>
    <s v="OFF-ST-10001325"/>
    <x v="1"/>
    <s v="Storage"/>
    <s v="Sterilite Officeware Hinged File Box"/>
    <n v="31.44"/>
    <n v="3"/>
    <n v="0"/>
    <n v="8.4888000000000012"/>
  </r>
  <r>
    <n v="1739"/>
    <s v="CA-2012-130204"/>
    <x v="1"/>
    <x v="37"/>
    <d v="2012-09-09T00:00:00"/>
    <s v="Standard Class"/>
    <s v="DB-13120"/>
    <s v="David Bremer"/>
    <x v="1"/>
    <s v="United States"/>
    <s v="San Francisco"/>
    <x v="1"/>
    <n v="94122"/>
    <x v="1"/>
    <s v="TEC-AC-10003038"/>
    <x v="2"/>
    <s v="Accessories"/>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s v="Accessories"/>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s v="Labels"/>
    <s v="Avery 494"/>
    <n v="20.88"/>
    <n v="8"/>
    <n v="0"/>
    <n v="9.6047999999999991"/>
  </r>
  <r>
    <n v="1742"/>
    <s v="CA-2014-152807"/>
    <x v="3"/>
    <x v="505"/>
    <d v="2014-11-04T00:00:00"/>
    <s v="Standard Class"/>
    <s v="MC-18100"/>
    <s v="Mick Crebagga"/>
    <x v="0"/>
    <s v="United States"/>
    <s v="Philadelphia"/>
    <x v="9"/>
    <n v="19140"/>
    <x v="3"/>
    <s v="OFF-PA-10004355"/>
    <x v="1"/>
    <s v="Paper"/>
    <s v="Xerox 231"/>
    <n v="20.736000000000004"/>
    <n v="4"/>
    <n v="0.2"/>
    <n v="7.2576000000000001"/>
  </r>
  <r>
    <n v="1743"/>
    <s v="CA-2014-152807"/>
    <x v="3"/>
    <x v="505"/>
    <d v="2014-11-04T00:00:00"/>
    <s v="Standard Class"/>
    <s v="MC-18100"/>
    <s v="Mick Crebagga"/>
    <x v="0"/>
    <s v="United States"/>
    <s v="Philadelphia"/>
    <x v="9"/>
    <n v="19140"/>
    <x v="3"/>
    <s v="FUR-FU-10004415"/>
    <x v="0"/>
    <s v="Furnishings"/>
    <s v="Stacking Tray, Side-Loading, Legal, Smoke"/>
    <n v="7.168000000000001"/>
    <n v="2"/>
    <n v="0.2"/>
    <n v="0.98559999999999937"/>
  </r>
  <r>
    <n v="1744"/>
    <s v="CA-2014-152807"/>
    <x v="3"/>
    <x v="505"/>
    <d v="2014-11-04T00:00:00"/>
    <s v="Standard Class"/>
    <s v="MC-18100"/>
    <s v="Mick Crebagga"/>
    <x v="0"/>
    <s v="United States"/>
    <s v="Philadelphia"/>
    <x v="9"/>
    <n v="19140"/>
    <x v="3"/>
    <s v="OFF-ST-10002486"/>
    <x v="1"/>
    <s v="Storage"/>
    <s v="Eldon Shelf Savers Cubes and Bins"/>
    <n v="11.168000000000001"/>
    <n v="2"/>
    <n v="0.2"/>
    <n v="-2.5128000000000008"/>
  </r>
  <r>
    <n v="1745"/>
    <s v="CA-2014-152807"/>
    <x v="3"/>
    <x v="505"/>
    <d v="2014-11-04T00:00:00"/>
    <s v="Standard Class"/>
    <s v="MC-18100"/>
    <s v="Mick Crebagga"/>
    <x v="0"/>
    <s v="United States"/>
    <s v="Philadelphia"/>
    <x v="9"/>
    <n v="19140"/>
    <x v="3"/>
    <s v="TEC-AC-10001142"/>
    <x v="2"/>
    <s v="Accessories"/>
    <s v="First Data FD10 PIN Pad"/>
    <n v="442.40000000000003"/>
    <n v="7"/>
    <n v="0.2"/>
    <n v="-55.300000000000068"/>
  </r>
  <r>
    <n v="1746"/>
    <s v="CA-2011-133270"/>
    <x v="2"/>
    <x v="571"/>
    <d v="2011-06-09T00:00:00"/>
    <s v="First Class"/>
    <s v="BM-11785"/>
    <s v="Bryan Mills"/>
    <x v="0"/>
    <s v="United States"/>
    <s v="Rochester"/>
    <x v="15"/>
    <n v="14609"/>
    <x v="3"/>
    <s v="OFF-AR-10002656"/>
    <x v="1"/>
    <s v="Art"/>
    <s v="Sanford Liquid Accent Highlighters"/>
    <n v="13.36"/>
    <n v="2"/>
    <n v="0"/>
    <n v="4.9431999999999992"/>
  </r>
  <r>
    <n v="1747"/>
    <s v="CA-2013-155670"/>
    <x v="0"/>
    <x v="572"/>
    <d v="2013-08-18T00:00:00"/>
    <s v="Second Class"/>
    <s v="EM-14065"/>
    <s v="Erin Mull"/>
    <x v="0"/>
    <s v="United States"/>
    <s v="Jacksonville"/>
    <x v="3"/>
    <n v="28540"/>
    <x v="0"/>
    <s v="OFF-BI-10000138"/>
    <x v="1"/>
    <s v="Binders"/>
    <s v="Acco Translucent Poly Ring Binders"/>
    <n v="11.232000000000001"/>
    <n v="8"/>
    <n v="0.7"/>
    <n v="-8.2367999999999988"/>
  </r>
  <r>
    <n v="1748"/>
    <s v="CA-2013-155670"/>
    <x v="0"/>
    <x v="572"/>
    <d v="2013-08-18T00:00:00"/>
    <s v="Second Class"/>
    <s v="EM-14065"/>
    <s v="Erin Mull"/>
    <x v="0"/>
    <s v="United States"/>
    <s v="Jacksonville"/>
    <x v="3"/>
    <n v="28540"/>
    <x v="0"/>
    <s v="OFF-PA-10004947"/>
    <x v="1"/>
    <s v="Paper"/>
    <s v="Staples"/>
    <n v="10.272000000000002"/>
    <n v="3"/>
    <n v="0.2"/>
    <n v="3.2099999999999982"/>
  </r>
  <r>
    <n v="1749"/>
    <s v="US-2011-157406"/>
    <x v="2"/>
    <x v="573"/>
    <d v="2011-04-29T00:00:00"/>
    <s v="Standard Class"/>
    <s v="DA-13450"/>
    <s v="Dianna Arnett"/>
    <x v="2"/>
    <s v="United States"/>
    <s v="Houston"/>
    <x v="5"/>
    <n v="77095"/>
    <x v="2"/>
    <s v="OFF-PA-10003543"/>
    <x v="1"/>
    <s v="Paper"/>
    <s v="Xerox 1985"/>
    <n v="10.368000000000002"/>
    <n v="2"/>
    <n v="0.2"/>
    <n v="3.6288"/>
  </r>
  <r>
    <n v="1750"/>
    <s v="US-2011-157406"/>
    <x v="2"/>
    <x v="573"/>
    <d v="2011-04-29T00:00:00"/>
    <s v="Standard Class"/>
    <s v="DA-13450"/>
    <s v="Dianna Arnett"/>
    <x v="2"/>
    <s v="United States"/>
    <s v="Houston"/>
    <x v="5"/>
    <n v="77095"/>
    <x v="2"/>
    <s v="OFF-AR-10002221"/>
    <x v="1"/>
    <s v="Art"/>
    <s v="12 Colored Short Pencils"/>
    <n v="6.24"/>
    <n v="3"/>
    <n v="0.2"/>
    <n v="0.54600000000000071"/>
  </r>
  <r>
    <n v="1751"/>
    <s v="CA-2012-139094"/>
    <x v="1"/>
    <x v="6"/>
    <d v="2012-11-27T00:00:00"/>
    <s v="Standard Class"/>
    <s v="MO-17800"/>
    <s v="Meg O'Connel"/>
    <x v="2"/>
    <s v="United States"/>
    <s v="San Antonio"/>
    <x v="5"/>
    <n v="78207"/>
    <x v="2"/>
    <s v="FUR-TA-10004607"/>
    <x v="0"/>
    <s v="Tables"/>
    <s v="Hon 2111 Invitation Series Straight Table"/>
    <n v="206.96200000000002"/>
    <n v="2"/>
    <n v="0.3"/>
    <n v="-32.522600000000011"/>
  </r>
  <r>
    <n v="1752"/>
    <s v="CA-2014-168837"/>
    <x v="3"/>
    <x v="336"/>
    <d v="2014-10-18T00:00:00"/>
    <s v="First Class"/>
    <s v="JW-15955"/>
    <s v="Joni Wasserman"/>
    <x v="0"/>
    <s v="United States"/>
    <s v="Oakland"/>
    <x v="1"/>
    <n v="94601"/>
    <x v="1"/>
    <s v="FUR-FU-10001918"/>
    <x v="0"/>
    <s v="Furnishings"/>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s v="Storage"/>
    <s v="Fellowes Mobile File Cart, Black"/>
    <n v="559.62"/>
    <n v="9"/>
    <n v="0"/>
    <n v="151.09740000000002"/>
  </r>
  <r>
    <n v="1754"/>
    <s v="CA-2014-116715"/>
    <x v="3"/>
    <x v="574"/>
    <d v="2014-12-06T00:00:00"/>
    <s v="First Class"/>
    <s v="VW-21775"/>
    <s v="Victoria Wilson"/>
    <x v="1"/>
    <s v="United States"/>
    <s v="San Francisco"/>
    <x v="1"/>
    <n v="94122"/>
    <x v="1"/>
    <s v="OFF-PA-10004475"/>
    <x v="1"/>
    <s v="Paper"/>
    <s v="Xerox 1940"/>
    <n v="109.92"/>
    <n v="2"/>
    <n v="0"/>
    <n v="53.860799999999998"/>
  </r>
  <r>
    <n v="1755"/>
    <s v="CA-2014-116715"/>
    <x v="3"/>
    <x v="574"/>
    <d v="2014-12-06T00:00:00"/>
    <s v="First Class"/>
    <s v="VW-21775"/>
    <s v="Victoria Wilson"/>
    <x v="1"/>
    <s v="United States"/>
    <s v="San Francisco"/>
    <x v="1"/>
    <n v="94122"/>
    <x v="1"/>
    <s v="OFF-PA-10003893"/>
    <x v="1"/>
    <s v="Paper"/>
    <s v="Xerox 1962"/>
    <n v="8.56"/>
    <n v="2"/>
    <n v="0"/>
    <n v="3.8519999999999994"/>
  </r>
  <r>
    <n v="1756"/>
    <s v="CA-2012-135622"/>
    <x v="1"/>
    <x v="575"/>
    <d v="2012-12-11T00:00:00"/>
    <s v="Second Class"/>
    <s v="TT-21460"/>
    <s v="Tonja Turnell"/>
    <x v="2"/>
    <s v="United States"/>
    <s v="Fort Worth"/>
    <x v="5"/>
    <n v="76106"/>
    <x v="2"/>
    <s v="OFF-PA-10000100"/>
    <x v="1"/>
    <s v="Paper"/>
    <s v="Xerox 1945"/>
    <n v="360.71199999999999"/>
    <n v="11"/>
    <n v="0.2"/>
    <n v="130.75810000000001"/>
  </r>
  <r>
    <n v="1757"/>
    <s v="CA-2012-135622"/>
    <x v="1"/>
    <x v="575"/>
    <d v="2012-12-11T00:00:00"/>
    <s v="Second Class"/>
    <s v="TT-21460"/>
    <s v="Tonja Turnell"/>
    <x v="2"/>
    <s v="United States"/>
    <s v="Fort Worth"/>
    <x v="5"/>
    <n v="76106"/>
    <x v="2"/>
    <s v="TEC-PH-10001817"/>
    <x v="2"/>
    <s v="Phones"/>
    <s v="Wilson Electronics DB Pro Signal Booster"/>
    <n v="1718.4"/>
    <n v="6"/>
    <n v="0.2"/>
    <n v="150.36000000000013"/>
  </r>
  <r>
    <n v="1758"/>
    <s v="US-2012-107349"/>
    <x v="1"/>
    <x v="562"/>
    <d v="2012-07-15T00:00:00"/>
    <s v="First Class"/>
    <s v="SL-20155"/>
    <s v="Sara Luxemburg"/>
    <x v="2"/>
    <s v="United States"/>
    <s v="Houston"/>
    <x v="5"/>
    <n v="77095"/>
    <x v="2"/>
    <s v="OFF-BI-10001765"/>
    <x v="1"/>
    <s v="Binders"/>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s v="Accessories"/>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s v="Art"/>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s v="Bookcases"/>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s v="Binders"/>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s v="Bookcases"/>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s v="Supplies"/>
    <s v="Acme 10&quot; Easy Grip Assistive Scissors"/>
    <n v="35.06"/>
    <n v="2"/>
    <n v="0"/>
    <n v="10.517999999999997"/>
  </r>
  <r>
    <n v="1765"/>
    <s v="CA-2013-110254"/>
    <x v="0"/>
    <x v="578"/>
    <d v="2013-08-09T00:00:00"/>
    <s v="Standard Class"/>
    <s v="ML-17755"/>
    <s v="Max Ludwig"/>
    <x v="2"/>
    <s v="United States"/>
    <s v="Suffolk"/>
    <x v="17"/>
    <n v="23434"/>
    <x v="0"/>
    <s v="OFF-LA-10004484"/>
    <x v="1"/>
    <s v="Labels"/>
    <s v="Avery 476"/>
    <n v="4.13"/>
    <n v="1"/>
    <n v="0"/>
    <n v="1.8997999999999999"/>
  </r>
  <r>
    <n v="1766"/>
    <s v="CA-2013-110254"/>
    <x v="0"/>
    <x v="578"/>
    <d v="2013-08-09T00:00:00"/>
    <s v="Standard Class"/>
    <s v="ML-17755"/>
    <s v="Max Ludwig"/>
    <x v="2"/>
    <s v="United States"/>
    <s v="Suffolk"/>
    <x v="17"/>
    <n v="23434"/>
    <x v="0"/>
    <s v="FUR-FU-10001591"/>
    <x v="0"/>
    <s v="Furnishings"/>
    <s v="Advantus Panel Wall Certificate Holder - 8.5x11"/>
    <n v="109.8"/>
    <n v="9"/>
    <n v="0"/>
    <n v="46.116000000000007"/>
  </r>
  <r>
    <n v="1767"/>
    <s v="CA-2013-110254"/>
    <x v="0"/>
    <x v="578"/>
    <d v="2013-08-09T00:00:00"/>
    <s v="Standard Class"/>
    <s v="ML-17755"/>
    <s v="Max Ludwig"/>
    <x v="2"/>
    <s v="United States"/>
    <s v="Suffolk"/>
    <x v="17"/>
    <n v="23434"/>
    <x v="0"/>
    <s v="OFF-LA-10002034"/>
    <x v="1"/>
    <s v="Labels"/>
    <s v="Avery 478"/>
    <n v="9.82"/>
    <n v="2"/>
    <n v="0"/>
    <n v="4.8117999999999999"/>
  </r>
  <r>
    <n v="1768"/>
    <s v="US-2011-158057"/>
    <x v="2"/>
    <x v="579"/>
    <d v="2011-03-26T00:00:00"/>
    <s v="Standard Class"/>
    <s v="CC-12685"/>
    <s v="Craig Carroll"/>
    <x v="0"/>
    <s v="United States"/>
    <s v="Greensboro"/>
    <x v="3"/>
    <n v="27405"/>
    <x v="0"/>
    <s v="OFF-BI-10004410"/>
    <x v="1"/>
    <s v="Binders"/>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s v="Binders"/>
    <s v="GBC Prestige Therm-A-Bind Covers"/>
    <n v="51.465000000000018"/>
    <n v="5"/>
    <n v="0.7"/>
    <n v="-39.456499999999991"/>
  </r>
  <r>
    <n v="1770"/>
    <s v="CA-2014-146024"/>
    <x v="3"/>
    <x v="580"/>
    <d v="2014-03-09T00:00:00"/>
    <s v="Standard Class"/>
    <s v="SC-20770"/>
    <s v="Stewart Carmichael"/>
    <x v="1"/>
    <s v="United States"/>
    <s v="Dallas"/>
    <x v="5"/>
    <n v="75081"/>
    <x v="2"/>
    <s v="OFF-SU-10001935"/>
    <x v="1"/>
    <s v="Supplies"/>
    <s v="Staples"/>
    <n v="6.9760000000000009"/>
    <n v="4"/>
    <n v="0.2"/>
    <n v="-1.3952000000000013"/>
  </r>
  <r>
    <n v="1771"/>
    <s v="CA-2014-146024"/>
    <x v="3"/>
    <x v="580"/>
    <d v="2014-03-09T00:00:00"/>
    <s v="Standard Class"/>
    <s v="SC-20770"/>
    <s v="Stewart Carmichael"/>
    <x v="1"/>
    <s v="United States"/>
    <s v="Dallas"/>
    <x v="5"/>
    <n v="75081"/>
    <x v="2"/>
    <s v="OFF-BI-10003291"/>
    <x v="1"/>
    <s v="Binders"/>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s v="Storage"/>
    <s v="SAFCO Commercial Wire Shelving, 72h"/>
    <n v="97.984000000000009"/>
    <n v="2"/>
    <n v="0.2"/>
    <n v="-24.496000000000002"/>
  </r>
  <r>
    <n v="1773"/>
    <s v="CA-2013-129686"/>
    <x v="0"/>
    <x v="581"/>
    <d v="2013-11-30T00:00:00"/>
    <s v="Second Class"/>
    <s v="GG-14650"/>
    <s v="Greg Guthrie"/>
    <x v="1"/>
    <s v="United States"/>
    <s v="Chicago"/>
    <x v="10"/>
    <n v="60623"/>
    <x v="2"/>
    <s v="TEC-AC-10001266"/>
    <x v="2"/>
    <s v="Accessories"/>
    <s v="Memorex Micro Travel Drive 8 GB"/>
    <n v="62.400000000000006"/>
    <n v="6"/>
    <n v="0.2"/>
    <n v="19.499999999999993"/>
  </r>
  <r>
    <n v="1774"/>
    <s v="CA-2011-118976"/>
    <x v="2"/>
    <x v="582"/>
    <d v="2011-05-03T00:00:00"/>
    <s v="Standard Class"/>
    <s v="MY-18295"/>
    <s v="Muhammed Yedwab"/>
    <x v="1"/>
    <s v="United States"/>
    <s v="Baltimore"/>
    <x v="39"/>
    <n v="21215"/>
    <x v="3"/>
    <s v="OFF-BI-10001628"/>
    <x v="1"/>
    <s v="Binders"/>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s v="Storage"/>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s v="Art"/>
    <s v="Blackstonian Pencils"/>
    <n v="5.34"/>
    <n v="2"/>
    <n v="0"/>
    <n v="1.4952000000000001"/>
  </r>
  <r>
    <n v="1777"/>
    <s v="CA-2011-118976"/>
    <x v="2"/>
    <x v="582"/>
    <d v="2011-05-03T00:00:00"/>
    <s v="Standard Class"/>
    <s v="MY-18295"/>
    <s v="Muhammed Yedwab"/>
    <x v="1"/>
    <s v="United States"/>
    <s v="Baltimore"/>
    <x v="39"/>
    <n v="21215"/>
    <x v="3"/>
    <s v="OFF-LA-10000452"/>
    <x v="1"/>
    <s v="Labels"/>
    <s v="Avery 488"/>
    <n v="3.15"/>
    <n v="1"/>
    <n v="0"/>
    <n v="1.512"/>
  </r>
  <r>
    <n v="1778"/>
    <s v="CA-2012-105347"/>
    <x v="1"/>
    <x v="27"/>
    <d v="2012-11-28T00:00:00"/>
    <s v="Standard Class"/>
    <s v="DP-13000"/>
    <s v="Darren Powers"/>
    <x v="0"/>
    <s v="United States"/>
    <s v="Los Angeles"/>
    <x v="1"/>
    <n v="90004"/>
    <x v="1"/>
    <s v="OFF-PA-10000675"/>
    <x v="1"/>
    <s v="Paper"/>
    <s v="Xerox 1919"/>
    <n v="368.91"/>
    <n v="9"/>
    <n v="0"/>
    <n v="180.76590000000002"/>
  </r>
  <r>
    <n v="1779"/>
    <s v="CA-2012-105347"/>
    <x v="1"/>
    <x v="27"/>
    <d v="2012-11-28T00:00:00"/>
    <s v="Standard Class"/>
    <s v="DP-13000"/>
    <s v="Darren Powers"/>
    <x v="0"/>
    <s v="United States"/>
    <s v="Los Angeles"/>
    <x v="1"/>
    <n v="90004"/>
    <x v="1"/>
    <s v="OFF-AR-10003045"/>
    <x v="1"/>
    <s v="Art"/>
    <s v="Prang Colored Pencils"/>
    <n v="14.7"/>
    <n v="5"/>
    <n v="0"/>
    <n v="6.6150000000000002"/>
  </r>
  <r>
    <n v="1780"/>
    <s v="CA-2013-124667"/>
    <x v="0"/>
    <x v="583"/>
    <d v="2013-11-17T00:00:00"/>
    <s v="Standard Class"/>
    <s v="BD-11770"/>
    <s v="Bryan Davis"/>
    <x v="0"/>
    <s v="United States"/>
    <s v="New York City"/>
    <x v="15"/>
    <n v="10011"/>
    <x v="3"/>
    <s v="TEC-AC-10003447"/>
    <x v="2"/>
    <s v="Accessories"/>
    <s v="Micropad Numeric Keypads"/>
    <n v="59.97"/>
    <n v="3"/>
    <n v="0"/>
    <n v="14.992499999999996"/>
  </r>
  <r>
    <n v="1781"/>
    <s v="CA-2013-124667"/>
    <x v="0"/>
    <x v="583"/>
    <d v="2013-11-17T00:00:00"/>
    <s v="Standard Class"/>
    <s v="BD-11770"/>
    <s v="Bryan Davis"/>
    <x v="0"/>
    <s v="United States"/>
    <s v="New York City"/>
    <x v="15"/>
    <n v="10011"/>
    <x v="3"/>
    <s v="OFF-ST-10002276"/>
    <x v="1"/>
    <s v="Storage"/>
    <s v="Safco Steel Mobile File Cart"/>
    <n v="83.36"/>
    <n v="1"/>
    <n v="0"/>
    <n v="20.840000000000003"/>
  </r>
  <r>
    <n v="1782"/>
    <s v="CA-2012-111094"/>
    <x v="1"/>
    <x v="584"/>
    <d v="2012-07-13T00:00:00"/>
    <s v="Standard Class"/>
    <s v="CB-12535"/>
    <s v="Claudia Bergmann"/>
    <x v="1"/>
    <s v="United States"/>
    <s v="Franklin"/>
    <x v="31"/>
    <n v="2038"/>
    <x v="3"/>
    <s v="OFF-PA-10001609"/>
    <x v="1"/>
    <s v="Paper"/>
    <s v="Tops Wirebound Message Log Books"/>
    <n v="6.58"/>
    <n v="2"/>
    <n v="0"/>
    <n v="3.0267999999999997"/>
  </r>
  <r>
    <n v="1783"/>
    <s v="CA-2012-111094"/>
    <x v="1"/>
    <x v="584"/>
    <d v="2012-07-13T00:00:00"/>
    <s v="Standard Class"/>
    <s v="CB-12535"/>
    <s v="Claudia Bergmann"/>
    <x v="1"/>
    <s v="United States"/>
    <s v="Franklin"/>
    <x v="31"/>
    <n v="2038"/>
    <x v="3"/>
    <s v="OFF-BI-10001597"/>
    <x v="1"/>
    <s v="Binders"/>
    <s v="Wilson Jones Ledger-Size, Piano-Hinge Binder, 2&quot;, Blue"/>
    <n v="122.94"/>
    <n v="3"/>
    <n v="0"/>
    <n v="59.011199999999988"/>
  </r>
  <r>
    <n v="1784"/>
    <s v="CA-2014-166317"/>
    <x v="3"/>
    <x v="585"/>
    <d v="2014-09-27T00:00:00"/>
    <s v="Standard Class"/>
    <s v="JE-15610"/>
    <s v="Jim Epp"/>
    <x v="1"/>
    <s v="United States"/>
    <s v="Milwaukee"/>
    <x v="6"/>
    <n v="53209"/>
    <x v="2"/>
    <s v="OFF-PA-10004475"/>
    <x v="1"/>
    <s v="Paper"/>
    <s v="Xerox 1940"/>
    <n v="219.84"/>
    <n v="4"/>
    <n v="0"/>
    <n v="107.7216"/>
  </r>
  <r>
    <n v="1785"/>
    <s v="CA-2014-166317"/>
    <x v="3"/>
    <x v="585"/>
    <d v="2014-09-27T00:00:00"/>
    <s v="Standard Class"/>
    <s v="JE-15610"/>
    <s v="Jim Epp"/>
    <x v="1"/>
    <s v="United States"/>
    <s v="Milwaukee"/>
    <x v="6"/>
    <n v="53209"/>
    <x v="2"/>
    <s v="TEC-AC-10004510"/>
    <x v="2"/>
    <s v="Accessories"/>
    <s v="Logitech Desktop MK120 Mouse and keyboard Combo"/>
    <n v="98.16"/>
    <n v="6"/>
    <n v="0"/>
    <n v="9.8159999999999954"/>
  </r>
  <r>
    <n v="1786"/>
    <s v="CA-2014-166317"/>
    <x v="3"/>
    <x v="585"/>
    <d v="2014-09-27T00:00:00"/>
    <s v="Standard Class"/>
    <s v="JE-15610"/>
    <s v="Jim Epp"/>
    <x v="1"/>
    <s v="United States"/>
    <s v="Milwaukee"/>
    <x v="6"/>
    <n v="53209"/>
    <x v="2"/>
    <s v="OFF-BI-10002976"/>
    <x v="1"/>
    <s v="Binders"/>
    <s v="ACCOHIDE Binder by Acco"/>
    <n v="33.04"/>
    <n v="8"/>
    <n v="0"/>
    <n v="15.5288"/>
  </r>
  <r>
    <n v="1787"/>
    <s v="CA-2014-166317"/>
    <x v="3"/>
    <x v="585"/>
    <d v="2014-09-27T00:00:00"/>
    <s v="Standard Class"/>
    <s v="JE-15610"/>
    <s v="Jim Epp"/>
    <x v="1"/>
    <s v="United States"/>
    <s v="Milwaukee"/>
    <x v="6"/>
    <n v="53209"/>
    <x v="2"/>
    <s v="TEC-PH-10001615"/>
    <x v="2"/>
    <s v="Phones"/>
    <s v="AT&amp;T CL82213"/>
    <n v="86.97"/>
    <n v="3"/>
    <n v="0"/>
    <n v="25.221299999999989"/>
  </r>
  <r>
    <n v="1788"/>
    <s v="CA-2012-154326"/>
    <x v="1"/>
    <x v="586"/>
    <d v="2012-02-19T00:00:00"/>
    <s v="Standard Class"/>
    <s v="RP-19855"/>
    <s v="Roy Phan"/>
    <x v="1"/>
    <s v="United States"/>
    <s v="Kenosha"/>
    <x v="6"/>
    <n v="53142"/>
    <x v="2"/>
    <s v="TEC-PH-10001819"/>
    <x v="2"/>
    <s v="Phones"/>
    <s v="Innergie mMini Combo Duo USB Travel Charging Kit"/>
    <n v="134.97"/>
    <n v="3"/>
    <n v="0"/>
    <n v="64.785599999999988"/>
  </r>
  <r>
    <n v="1789"/>
    <s v="CA-2012-154326"/>
    <x v="1"/>
    <x v="586"/>
    <d v="2012-02-19T00:00:00"/>
    <s v="Standard Class"/>
    <s v="RP-19855"/>
    <s v="Roy Phan"/>
    <x v="1"/>
    <s v="United States"/>
    <s v="Kenosha"/>
    <x v="6"/>
    <n v="53142"/>
    <x v="2"/>
    <s v="TEC-PH-10000560"/>
    <x v="2"/>
    <s v="Phones"/>
    <s v="Samsung Galaxy S III - 16GB - pebble blue (T-Mobile)"/>
    <n v="699.98"/>
    <n v="2"/>
    <n v="0"/>
    <n v="195.99440000000004"/>
  </r>
  <r>
    <n v="1790"/>
    <s v="CA-2012-154326"/>
    <x v="1"/>
    <x v="586"/>
    <d v="2012-02-19T00:00:00"/>
    <s v="Standard Class"/>
    <s v="RP-19855"/>
    <s v="Roy Phan"/>
    <x v="1"/>
    <s v="United States"/>
    <s v="Kenosha"/>
    <x v="6"/>
    <n v="53142"/>
    <x v="2"/>
    <s v="TEC-AC-10004568"/>
    <x v="2"/>
    <s v="Accessories"/>
    <s v="Maxell LTO Ultrium - 800 GB"/>
    <n v="139.94999999999999"/>
    <n v="5"/>
    <n v="0"/>
    <n v="26.590499999999988"/>
  </r>
  <r>
    <n v="1791"/>
    <s v="CA-2011-102008"/>
    <x v="2"/>
    <x v="587"/>
    <d v="2011-10-04T00:00:00"/>
    <s v="Standard Class"/>
    <s v="RA-19915"/>
    <s v="Russell Applegate"/>
    <x v="0"/>
    <s v="United States"/>
    <s v="New York City"/>
    <x v="15"/>
    <n v="10011"/>
    <x v="3"/>
    <s v="OFF-PA-10004092"/>
    <x v="1"/>
    <s v="Paper"/>
    <s v="Tops Green Bar Computer Printout Paper"/>
    <n v="48.94"/>
    <n v="1"/>
    <n v="0"/>
    <n v="24.47"/>
  </r>
  <r>
    <n v="1792"/>
    <s v="CA-2011-120474"/>
    <x v="2"/>
    <x v="588"/>
    <d v="2011-12-03T00:00:00"/>
    <s v="First Class"/>
    <s v="RP-19390"/>
    <s v="Resi Pölking"/>
    <x v="0"/>
    <s v="United States"/>
    <s v="Madison"/>
    <x v="6"/>
    <n v="53711"/>
    <x v="2"/>
    <s v="FUR-CH-10001854"/>
    <x v="0"/>
    <s v="Chairs"/>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s v="Art"/>
    <s v="Hunt BOSTON Vista Battery-Operated Pencil Sharpener, Black"/>
    <n v="46.64"/>
    <n v="4"/>
    <n v="0"/>
    <n v="12.592800000000004"/>
  </r>
  <r>
    <n v="1794"/>
    <s v="CA-2011-104773"/>
    <x v="2"/>
    <x v="589"/>
    <d v="2011-12-13T00:00:00"/>
    <s v="Standard Class"/>
    <s v="TB-21175"/>
    <s v="Thomas Boland"/>
    <x v="1"/>
    <s v="United States"/>
    <s v="Houston"/>
    <x v="5"/>
    <n v="77041"/>
    <x v="2"/>
    <s v="OFF-ST-10000777"/>
    <x v="1"/>
    <s v="Storage"/>
    <s v="Companion Letter/Legal File, Black"/>
    <n v="60.415999999999997"/>
    <n v="2"/>
    <n v="0.2"/>
    <n v="6.0416000000000025"/>
  </r>
  <r>
    <n v="1795"/>
    <s v="CA-2013-140774"/>
    <x v="0"/>
    <x v="64"/>
    <d v="2013-09-11T00:00:00"/>
    <s v="Standard Class"/>
    <s v="BE-11455"/>
    <s v="Brad Eason"/>
    <x v="2"/>
    <s v="United States"/>
    <s v="Olathe"/>
    <x v="41"/>
    <n v="66062"/>
    <x v="2"/>
    <s v="OFF-AR-10004022"/>
    <x v="1"/>
    <s v="Art"/>
    <s v="Panasonic KP-380BK Classic Electric Pencil Sharpener"/>
    <n v="107.94"/>
    <n v="3"/>
    <n v="0"/>
    <n v="26.984999999999992"/>
  </r>
  <r>
    <n v="1796"/>
    <s v="US-2014-139465"/>
    <x v="3"/>
    <x v="151"/>
    <d v="2014-08-31T00:00:00"/>
    <s v="First Class"/>
    <s v="MR-17545"/>
    <s v="Mathew Reese"/>
    <x v="2"/>
    <s v="United States"/>
    <s v="New York City"/>
    <x v="15"/>
    <n v="10024"/>
    <x v="3"/>
    <s v="OFF-ST-10002352"/>
    <x v="1"/>
    <s v="Storage"/>
    <s v="Iris Project Case"/>
    <n v="63.84"/>
    <n v="8"/>
    <n v="0"/>
    <n v="16.598399999999998"/>
  </r>
  <r>
    <n v="1797"/>
    <s v="US-2014-139465"/>
    <x v="3"/>
    <x v="151"/>
    <d v="2014-08-31T00:00:00"/>
    <s v="First Class"/>
    <s v="MR-17545"/>
    <s v="Mathew Reese"/>
    <x v="2"/>
    <s v="United States"/>
    <s v="New York City"/>
    <x v="15"/>
    <n v="10024"/>
    <x v="3"/>
    <s v="TEC-PH-10000455"/>
    <x v="2"/>
    <s v="Phones"/>
    <s v="GE 30522EE2"/>
    <n v="347.96999999999997"/>
    <n v="3"/>
    <n v="0"/>
    <n v="100.91129999999997"/>
  </r>
  <r>
    <n v="1798"/>
    <s v="US-2014-139465"/>
    <x v="3"/>
    <x v="151"/>
    <d v="2014-08-31T00:00:00"/>
    <s v="First Class"/>
    <s v="MR-17545"/>
    <s v="Mathew Reese"/>
    <x v="2"/>
    <s v="United States"/>
    <s v="New York City"/>
    <x v="15"/>
    <n v="10024"/>
    <x v="3"/>
    <s v="OFF-BI-10003910"/>
    <x v="1"/>
    <s v="Binders"/>
    <s v="DXL Angle-View Binders with Locking Rings by Samsill"/>
    <n v="37.008000000000003"/>
    <n v="6"/>
    <n v="0.2"/>
    <n v="11.565"/>
  </r>
  <r>
    <n v="1799"/>
    <s v="CA-2013-100965"/>
    <x v="0"/>
    <x v="274"/>
    <d v="2013-07-12T00:00:00"/>
    <s v="Standard Class"/>
    <s v="RM-19375"/>
    <s v="Raymond Messe"/>
    <x v="0"/>
    <s v="United States"/>
    <s v="San Jose"/>
    <x v="1"/>
    <n v="95123"/>
    <x v="1"/>
    <s v="FUR-FU-10003039"/>
    <x v="0"/>
    <s v="Furnishings"/>
    <s v="Howard Miller 11-1/2&quot; Diameter Grantwood Wall Clock"/>
    <n v="215.65"/>
    <n v="5"/>
    <n v="0"/>
    <n v="73.320999999999998"/>
  </r>
  <r>
    <n v="1800"/>
    <s v="CA-2013-121034"/>
    <x v="0"/>
    <x v="590"/>
    <d v="2013-08-11T00:00:00"/>
    <s v="Second Class"/>
    <s v="JF-15565"/>
    <s v="Jill Fjeld"/>
    <x v="0"/>
    <s v="United States"/>
    <s v="Dallas"/>
    <x v="5"/>
    <n v="75081"/>
    <x v="2"/>
    <s v="OFF-FA-10000585"/>
    <x v="1"/>
    <s v="Fasteners"/>
    <s v="OIC Bulk Pack Metal Binder Clips"/>
    <n v="11.168000000000001"/>
    <n v="4"/>
    <n v="0.2"/>
    <n v="3.6295999999999995"/>
  </r>
  <r>
    <n v="1801"/>
    <s v="CA-2013-121034"/>
    <x v="0"/>
    <x v="590"/>
    <d v="2013-08-11T00:00:00"/>
    <s v="Second Class"/>
    <s v="JF-15565"/>
    <s v="Jill Fjeld"/>
    <x v="0"/>
    <s v="United States"/>
    <s v="Dallas"/>
    <x v="5"/>
    <n v="75081"/>
    <x v="2"/>
    <s v="OFF-PA-10001994"/>
    <x v="1"/>
    <s v="Paper"/>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s v="Furnishings"/>
    <s v="Eldon Image Series Desk Accessories, Burgundy"/>
    <n v="4.18"/>
    <n v="1"/>
    <n v="0"/>
    <n v="1.5047999999999999"/>
  </r>
  <r>
    <n v="1803"/>
    <s v="CA-2014-158379"/>
    <x v="3"/>
    <x v="585"/>
    <d v="2014-09-27T00:00:00"/>
    <s v="Second Class"/>
    <s v="JA-15970"/>
    <s v="Joseph Airdo"/>
    <x v="0"/>
    <s v="United States"/>
    <s v="Philadelphia"/>
    <x v="9"/>
    <n v="19134"/>
    <x v="3"/>
    <s v="OFF-BI-10002498"/>
    <x v="1"/>
    <s v="Binders"/>
    <s v="Clear Mylar Reinforcing Strips"/>
    <n v="5.6070000000000011"/>
    <n v="1"/>
    <n v="0.7"/>
    <n v="-4.2987000000000002"/>
  </r>
  <r>
    <n v="1804"/>
    <s v="CA-2014-158379"/>
    <x v="3"/>
    <x v="585"/>
    <d v="2014-09-27T00:00:00"/>
    <s v="Second Class"/>
    <s v="JA-15970"/>
    <s v="Joseph Airdo"/>
    <x v="0"/>
    <s v="United States"/>
    <s v="Philadelphia"/>
    <x v="9"/>
    <n v="19134"/>
    <x v="3"/>
    <s v="OFF-SU-10002881"/>
    <x v="1"/>
    <s v="Supplies"/>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s v="Accessories"/>
    <s v="Logitech Wireless Marathon Mouse M705"/>
    <n v="79.984000000000009"/>
    <n v="2"/>
    <n v="0.2"/>
    <n v="22.995400000000004"/>
  </r>
  <r>
    <n v="1806"/>
    <s v="US-2013-116729"/>
    <x v="0"/>
    <x v="591"/>
    <d v="2013-12-29T00:00:00"/>
    <s v="First Class"/>
    <s v="GK-14620"/>
    <s v="Grace Kelly"/>
    <x v="1"/>
    <s v="United States"/>
    <s v="Los Angeles"/>
    <x v="1"/>
    <n v="90049"/>
    <x v="1"/>
    <s v="TEC-PH-10002200"/>
    <x v="2"/>
    <s v="Phones"/>
    <s v="Samsung Galaxy Note 2"/>
    <n v="2575.944"/>
    <n v="7"/>
    <n v="0.2"/>
    <n v="257.59440000000029"/>
  </r>
  <r>
    <n v="1807"/>
    <s v="US-2013-116729"/>
    <x v="0"/>
    <x v="591"/>
    <d v="2013-12-29T00:00:00"/>
    <s v="First Class"/>
    <s v="GK-14620"/>
    <s v="Grace Kelly"/>
    <x v="1"/>
    <s v="United States"/>
    <s v="Los Angeles"/>
    <x v="1"/>
    <n v="90049"/>
    <x v="1"/>
    <s v="OFF-PA-10002005"/>
    <x v="1"/>
    <s v="Paper"/>
    <s v="Xerox 225"/>
    <n v="45.36"/>
    <n v="7"/>
    <n v="0"/>
    <n v="21.772800000000004"/>
  </r>
  <r>
    <n v="1808"/>
    <s v="US-2013-116729"/>
    <x v="0"/>
    <x v="591"/>
    <d v="2013-12-29T00:00:00"/>
    <s v="First Class"/>
    <s v="GK-14620"/>
    <s v="Grace Kelly"/>
    <x v="1"/>
    <s v="United States"/>
    <s v="Los Angeles"/>
    <x v="1"/>
    <n v="90049"/>
    <x v="1"/>
    <s v="TEC-AC-10001465"/>
    <x v="2"/>
    <s v="Accessories"/>
    <s v="SanDisk Cruzer 64 GB USB Flash Drive"/>
    <n v="254.24"/>
    <n v="7"/>
    <n v="0"/>
    <n v="76.271999999999977"/>
  </r>
  <r>
    <n v="1809"/>
    <s v="CA-2013-164938"/>
    <x v="0"/>
    <x v="592"/>
    <d v="2013-02-13T00:00:00"/>
    <s v="First Class"/>
    <s v="PB-19210"/>
    <s v="Phillip Breyer"/>
    <x v="1"/>
    <s v="United States"/>
    <s v="Tulsa"/>
    <x v="26"/>
    <n v="74133"/>
    <x v="2"/>
    <s v="TEC-PH-10004897"/>
    <x v="2"/>
    <s v="Phones"/>
    <s v="Mediabridge Sport Armband iPhone 5s"/>
    <n v="69.930000000000007"/>
    <n v="7"/>
    <n v="0"/>
    <n v="0.69929999999999914"/>
  </r>
  <r>
    <n v="1810"/>
    <s v="CA-2013-165484"/>
    <x v="0"/>
    <x v="248"/>
    <d v="2013-10-30T00:00:00"/>
    <s v="Standard Class"/>
    <s v="HK-14890"/>
    <s v="Heather Kirkland"/>
    <x v="1"/>
    <s v="United States"/>
    <s v="Chicago"/>
    <x v="10"/>
    <n v="60610"/>
    <x v="2"/>
    <s v="FUR-FU-10001196"/>
    <x v="0"/>
    <s v="Furnishings"/>
    <s v="DAX Cubicle Frames - 8x10"/>
    <n v="16.155999999999999"/>
    <n v="7"/>
    <n v="0.6"/>
    <n v="-12.116999999999999"/>
  </r>
  <r>
    <n v="1811"/>
    <s v="CA-2013-165484"/>
    <x v="0"/>
    <x v="248"/>
    <d v="2013-10-30T00:00:00"/>
    <s v="Standard Class"/>
    <s v="HK-14890"/>
    <s v="Heather Kirkland"/>
    <x v="1"/>
    <s v="United States"/>
    <s v="Chicago"/>
    <x v="10"/>
    <n v="60610"/>
    <x v="2"/>
    <s v="OFF-PA-10000595"/>
    <x v="1"/>
    <s v="Paper"/>
    <s v="Xerox 1929"/>
    <n v="54.816000000000003"/>
    <n v="3"/>
    <n v="0.2"/>
    <n v="17.815199999999997"/>
  </r>
  <r>
    <n v="1812"/>
    <s v="CA-2011-132612"/>
    <x v="2"/>
    <x v="3"/>
    <d v="2011-06-11T00:00:00"/>
    <s v="Second Class"/>
    <s v="FO-14305"/>
    <s v="Frank Olsen"/>
    <x v="0"/>
    <s v="United States"/>
    <s v="Harrisonburg"/>
    <x v="17"/>
    <n v="22801"/>
    <x v="0"/>
    <s v="FUR-TA-10004534"/>
    <x v="0"/>
    <s v="Tables"/>
    <s v="Bevis 44 x 96 Conference Tables"/>
    <n v="1441.3"/>
    <n v="7"/>
    <n v="0"/>
    <n v="245.0209999999999"/>
  </r>
  <r>
    <n v="1813"/>
    <s v="US-2014-161193"/>
    <x v="3"/>
    <x v="225"/>
    <d v="2014-11-27T00:00:00"/>
    <s v="Standard Class"/>
    <s v="BT-11680"/>
    <s v="Brian Thompson"/>
    <x v="0"/>
    <s v="United States"/>
    <s v="Newark"/>
    <x v="24"/>
    <n v="43055"/>
    <x v="3"/>
    <s v="FUR-FU-10001861"/>
    <x v="0"/>
    <s v="Furnishings"/>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s v="Furnishings"/>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s v="Tables"/>
    <s v="KI Conference Tables"/>
    <n v="170.13600000000002"/>
    <n v="3"/>
    <n v="0.2"/>
    <n v="-8.5067999999999913"/>
  </r>
  <r>
    <n v="1816"/>
    <s v="CA-2012-164833"/>
    <x v="1"/>
    <x v="593"/>
    <d v="2012-06-04T00:00:00"/>
    <s v="Same Day"/>
    <s v="LL-16840"/>
    <s v="Lauren Leatherbury"/>
    <x v="0"/>
    <s v="United States"/>
    <s v="Seattle"/>
    <x v="4"/>
    <n v="98105"/>
    <x v="1"/>
    <s v="OFF-LA-10000443"/>
    <x v="1"/>
    <s v="Labels"/>
    <s v="Avery 501"/>
    <n v="7.38"/>
    <n v="2"/>
    <n v="0"/>
    <n v="3.4685999999999999"/>
  </r>
  <r>
    <n v="1817"/>
    <s v="CA-2012-164833"/>
    <x v="1"/>
    <x v="593"/>
    <d v="2012-06-04T00:00:00"/>
    <s v="Same Day"/>
    <s v="LL-16840"/>
    <s v="Lauren Leatherbury"/>
    <x v="0"/>
    <s v="United States"/>
    <s v="Seattle"/>
    <x v="4"/>
    <n v="98105"/>
    <x v="1"/>
    <s v="OFF-AR-10004685"/>
    <x v="1"/>
    <s v="Art"/>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s v="Labels"/>
    <s v="Avery 513"/>
    <n v="9.9600000000000009"/>
    <n v="2"/>
    <n v="0"/>
    <n v="4.5815999999999999"/>
  </r>
  <r>
    <n v="1819"/>
    <s v="US-2011-130379"/>
    <x v="2"/>
    <x v="594"/>
    <d v="2011-05-29T00:00:00"/>
    <s v="Standard Class"/>
    <s v="JL-15235"/>
    <s v="Janet Lee"/>
    <x v="0"/>
    <s v="United States"/>
    <s v="Chicago"/>
    <x v="10"/>
    <n v="60623"/>
    <x v="2"/>
    <s v="OFF-AP-10001394"/>
    <x v="1"/>
    <s v="Appliances"/>
    <s v="Harmony Air Purifier"/>
    <n v="75.59999999999998"/>
    <n v="2"/>
    <n v="0.8"/>
    <n v="-166.32000000000005"/>
  </r>
  <r>
    <n v="1820"/>
    <s v="US-2011-130379"/>
    <x v="2"/>
    <x v="594"/>
    <d v="2011-05-29T00:00:00"/>
    <s v="Standard Class"/>
    <s v="JL-15235"/>
    <s v="Janet Lee"/>
    <x v="0"/>
    <s v="United States"/>
    <s v="Chicago"/>
    <x v="10"/>
    <n v="60623"/>
    <x v="2"/>
    <s v="FUR-FU-10002553"/>
    <x v="0"/>
    <s v="Furnishings"/>
    <s v="Electrix Incandescent Magnifying Lamp, Black"/>
    <n v="29.32"/>
    <n v="2"/>
    <n v="0.6"/>
    <n v="-24.188999999999993"/>
  </r>
  <r>
    <n v="1821"/>
    <s v="CA-2013-168956"/>
    <x v="0"/>
    <x v="595"/>
    <d v="2013-02-20T00:00:00"/>
    <s v="Standard Class"/>
    <s v="EA-14035"/>
    <s v="Erin Ashbrook"/>
    <x v="1"/>
    <s v="United States"/>
    <s v="Chicago"/>
    <x v="10"/>
    <n v="60623"/>
    <x v="2"/>
    <s v="OFF-AP-10004233"/>
    <x v="1"/>
    <s v="Appliances"/>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s v="Fasteners"/>
    <s v="Advantus Push Pins"/>
    <n v="6.9760000000000009"/>
    <n v="4"/>
    <n v="0.2"/>
    <n v="1.8312000000000004"/>
  </r>
  <r>
    <n v="1823"/>
    <s v="CA-2013-168956"/>
    <x v="0"/>
    <x v="595"/>
    <d v="2013-02-20T00:00:00"/>
    <s v="Standard Class"/>
    <s v="EA-14035"/>
    <s v="Erin Ashbrook"/>
    <x v="1"/>
    <s v="United States"/>
    <s v="Chicago"/>
    <x v="10"/>
    <n v="60623"/>
    <x v="2"/>
    <s v="FUR-CH-10004754"/>
    <x v="0"/>
    <s v="Chairs"/>
    <s v="Global Stack Chair with Arms, Black"/>
    <n v="62.957999999999998"/>
    <n v="3"/>
    <n v="0.3"/>
    <n v="-2.6981999999999999"/>
  </r>
  <r>
    <n v="1824"/>
    <s v="CA-2013-168956"/>
    <x v="0"/>
    <x v="595"/>
    <d v="2013-02-20T00:00:00"/>
    <s v="Standard Class"/>
    <s v="EA-14035"/>
    <s v="Erin Ashbrook"/>
    <x v="1"/>
    <s v="United States"/>
    <s v="Chicago"/>
    <x v="10"/>
    <n v="60623"/>
    <x v="2"/>
    <s v="OFF-PA-10000809"/>
    <x v="1"/>
    <s v="Paper"/>
    <s v="Xerox 206"/>
    <n v="5.1840000000000011"/>
    <n v="1"/>
    <n v="0.2"/>
    <n v="1.8144"/>
  </r>
  <r>
    <n v="1825"/>
    <s v="CA-2013-167507"/>
    <x v="0"/>
    <x v="596"/>
    <d v="2013-12-29T00:00:00"/>
    <s v="Standard Class"/>
    <s v="SA-20830"/>
    <s v="Sue Ann Reed"/>
    <x v="0"/>
    <s v="United States"/>
    <s v="Redmond"/>
    <x v="21"/>
    <n v="97756"/>
    <x v="1"/>
    <s v="OFF-BI-10003694"/>
    <x v="1"/>
    <s v="Binders"/>
    <s v="Avery 3 1/2&quot; Diskette Storage Pages, 10/Pack"/>
    <n v="31.32"/>
    <n v="10"/>
    <n v="0.7"/>
    <n v="-25.05599999999999"/>
  </r>
  <r>
    <n v="1826"/>
    <s v="CA-2013-167507"/>
    <x v="0"/>
    <x v="596"/>
    <d v="2013-12-29T00:00:00"/>
    <s v="Standard Class"/>
    <s v="SA-20830"/>
    <s v="Sue Ann Reed"/>
    <x v="0"/>
    <s v="United States"/>
    <s v="Redmond"/>
    <x v="21"/>
    <n v="97756"/>
    <x v="1"/>
    <s v="FUR-FU-10001935"/>
    <x v="0"/>
    <s v="Furnishings"/>
    <s v="3M Hangers With Command Adhesive"/>
    <n v="11.840000000000002"/>
    <n v="4"/>
    <n v="0.2"/>
    <n v="3.108000000000001"/>
  </r>
  <r>
    <n v="1827"/>
    <s v="CA-2013-167507"/>
    <x v="0"/>
    <x v="596"/>
    <d v="2013-12-29T00:00:00"/>
    <s v="Standard Class"/>
    <s v="SA-20830"/>
    <s v="Sue Ann Reed"/>
    <x v="0"/>
    <s v="United States"/>
    <s v="Redmond"/>
    <x v="21"/>
    <n v="97756"/>
    <x v="1"/>
    <s v="FUR-FU-10002878"/>
    <x v="0"/>
    <s v="Furnishings"/>
    <s v="Seth Thomas 14&quot; Day/Date Wall Clock"/>
    <n v="22.784000000000002"/>
    <n v="1"/>
    <n v="0.2"/>
    <n v="4.8416000000000006"/>
  </r>
  <r>
    <n v="1828"/>
    <s v="CA-2013-109344"/>
    <x v="0"/>
    <x v="597"/>
    <d v="2013-02-11T00:00:00"/>
    <s v="Second Class"/>
    <s v="CH-12070"/>
    <s v="Cathy Hwang"/>
    <x v="2"/>
    <s v="United States"/>
    <s v="Raleigh"/>
    <x v="3"/>
    <n v="27604"/>
    <x v="0"/>
    <s v="TEC-PH-10002624"/>
    <x v="2"/>
    <s v="Phones"/>
    <s v="Samsung Galaxy S4 Mini"/>
    <n v="1127.9760000000001"/>
    <n v="3"/>
    <n v="0.2"/>
    <n v="126.8972999999998"/>
  </r>
  <r>
    <n v="1829"/>
    <s v="US-2012-140851"/>
    <x v="1"/>
    <x v="562"/>
    <d v="2012-07-15T00:00:00"/>
    <s v="Second Class"/>
    <s v="ND-18460"/>
    <s v="Neil Ducich"/>
    <x v="1"/>
    <s v="United States"/>
    <s v="Macon"/>
    <x v="32"/>
    <n v="31204"/>
    <x v="0"/>
    <s v="OFF-PA-10000019"/>
    <x v="1"/>
    <s v="Paper"/>
    <s v="Xerox 1931"/>
    <n v="38.880000000000003"/>
    <n v="6"/>
    <n v="0"/>
    <n v="18.662400000000002"/>
  </r>
  <r>
    <n v="1830"/>
    <s v="CA-2011-103373"/>
    <x v="2"/>
    <x v="598"/>
    <d v="2011-05-24T00:00:00"/>
    <s v="Standard Class"/>
    <s v="BS-11755"/>
    <s v="Bruce Stewart"/>
    <x v="0"/>
    <s v="United States"/>
    <s v="Cleveland"/>
    <x v="24"/>
    <n v="44105"/>
    <x v="3"/>
    <s v="TEC-PH-10002885"/>
    <x v="2"/>
    <s v="Phones"/>
    <s v="Apple iPhone 5"/>
    <n v="779.79600000000005"/>
    <n v="2"/>
    <n v="0.4"/>
    <n v="-168.95579999999995"/>
  </r>
  <r>
    <n v="1831"/>
    <s v="CA-2014-145884"/>
    <x v="3"/>
    <x v="208"/>
    <d v="2014-10-22T00:00:00"/>
    <s v="Same Day"/>
    <s v="SL-20155"/>
    <s v="Sara Luxemburg"/>
    <x v="2"/>
    <s v="United States"/>
    <s v="Muskogee"/>
    <x v="26"/>
    <n v="74403"/>
    <x v="2"/>
    <s v="TEC-PH-10000895"/>
    <x v="2"/>
    <s v="Phones"/>
    <s v="Polycom VVX 310 VoIP phone"/>
    <n v="1439.92"/>
    <n v="8"/>
    <n v="0"/>
    <n v="374.37920000000008"/>
  </r>
  <r>
    <n v="1832"/>
    <s v="CA-2014-145884"/>
    <x v="3"/>
    <x v="208"/>
    <d v="2014-10-22T00:00:00"/>
    <s v="Same Day"/>
    <s v="SL-20155"/>
    <s v="Sara Luxemburg"/>
    <x v="2"/>
    <s v="United States"/>
    <s v="Muskogee"/>
    <x v="26"/>
    <n v="74403"/>
    <x v="2"/>
    <s v="FUR-TA-10002356"/>
    <x v="0"/>
    <s v="Tables"/>
    <s v="Bevis Boat-Shaped Conference Table"/>
    <n v="262.11"/>
    <n v="1"/>
    <n v="0"/>
    <n v="62.906399999999991"/>
  </r>
  <r>
    <n v="1833"/>
    <s v="CA-2012-131422"/>
    <x v="1"/>
    <x v="599"/>
    <d v="2012-11-09T00:00:00"/>
    <s v="Standard Class"/>
    <s v="GB-14530"/>
    <s v="George Bell"/>
    <x v="1"/>
    <s v="United States"/>
    <s v="Monroe"/>
    <x v="3"/>
    <n v="28110"/>
    <x v="0"/>
    <s v="FUR-CH-10001270"/>
    <x v="0"/>
    <s v="Chairs"/>
    <s v="Harbour Creations Steel Folding Chair"/>
    <n v="207"/>
    <n v="3"/>
    <n v="0.2"/>
    <n v="25.874999999999972"/>
  </r>
  <r>
    <n v="1834"/>
    <s v="CA-2014-162691"/>
    <x v="3"/>
    <x v="378"/>
    <d v="2014-08-08T00:00:00"/>
    <s v="Standard Class"/>
    <s v="AS-10045"/>
    <s v="Aaron Smayling"/>
    <x v="1"/>
    <s v="United States"/>
    <s v="Austin"/>
    <x v="5"/>
    <n v="78745"/>
    <x v="2"/>
    <s v="TEC-MA-10000488"/>
    <x v="2"/>
    <s v="Machines"/>
    <s v="Bady BDG101FRU Card Printer"/>
    <n v="1439.982"/>
    <n v="3"/>
    <n v="0.4"/>
    <n v="-263.99670000000026"/>
  </r>
  <r>
    <n v="1835"/>
    <s v="CA-2014-162691"/>
    <x v="3"/>
    <x v="378"/>
    <d v="2014-08-08T00:00:00"/>
    <s v="Standard Class"/>
    <s v="AS-10045"/>
    <s v="Aaron Smayling"/>
    <x v="1"/>
    <s v="United States"/>
    <s v="Austin"/>
    <x v="5"/>
    <n v="78745"/>
    <x v="2"/>
    <s v="OFF-PA-10003729"/>
    <x v="1"/>
    <s v="Paper"/>
    <s v="Xerox 1998"/>
    <n v="36.288000000000011"/>
    <n v="7"/>
    <n v="0.2"/>
    <n v="12.700800000000001"/>
  </r>
  <r>
    <n v="1836"/>
    <s v="CA-2011-141278"/>
    <x v="2"/>
    <x v="261"/>
    <d v="2011-06-24T00:00:00"/>
    <s v="First Class"/>
    <s v="RM-19375"/>
    <s v="Raymond Messe"/>
    <x v="0"/>
    <s v="United States"/>
    <s v="Meriden"/>
    <x v="29"/>
    <n v="6450"/>
    <x v="3"/>
    <s v="OFF-AR-10003056"/>
    <x v="1"/>
    <s v="Art"/>
    <s v="Newell 341"/>
    <n v="21.400000000000002"/>
    <n v="5"/>
    <n v="0"/>
    <n v="6.2059999999999977"/>
  </r>
  <r>
    <n v="1837"/>
    <s v="CA-2014-122693"/>
    <x v="3"/>
    <x v="600"/>
    <d v="2014-02-22T00:00:00"/>
    <s v="Second Class"/>
    <s v="NH-18610"/>
    <s v="Nicole Hansen"/>
    <x v="1"/>
    <s v="United States"/>
    <s v="Roswell"/>
    <x v="32"/>
    <n v="30076"/>
    <x v="0"/>
    <s v="OFF-AP-10002518"/>
    <x v="1"/>
    <s v="Appliances"/>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s v="Labels"/>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s v="Furnishings"/>
    <s v="9-3/4 Diameter Round Wall Clock"/>
    <n v="44.128"/>
    <n v="4"/>
    <n v="0.2"/>
    <n v="12.135200000000001"/>
  </r>
  <r>
    <n v="1840"/>
    <s v="CA-2011-117345"/>
    <x v="2"/>
    <x v="601"/>
    <d v="2011-08-05T00:00:00"/>
    <s v="Standard Class"/>
    <s v="BF-10975"/>
    <s v="Barbara Fisher"/>
    <x v="1"/>
    <s v="United States"/>
    <s v="Charlotte"/>
    <x v="3"/>
    <n v="28205"/>
    <x v="0"/>
    <s v="OFF-AP-10001005"/>
    <x v="1"/>
    <s v="Appliances"/>
    <s v="Honeywell Quietcare HEPA Air Cleaner"/>
    <n v="62.920000000000009"/>
    <n v="1"/>
    <n v="0.2"/>
    <n v="10.224499999999994"/>
  </r>
  <r>
    <n v="1841"/>
    <s v="CA-2011-117345"/>
    <x v="2"/>
    <x v="601"/>
    <d v="2011-08-05T00:00:00"/>
    <s v="Standard Class"/>
    <s v="BF-10975"/>
    <s v="Barbara Fisher"/>
    <x v="1"/>
    <s v="United States"/>
    <s v="Charlotte"/>
    <x v="3"/>
    <n v="28205"/>
    <x v="0"/>
    <s v="OFF-PA-10002377"/>
    <x v="1"/>
    <s v="Paper"/>
    <s v="Xerox 1916"/>
    <n v="78.304000000000002"/>
    <n v="2"/>
    <n v="0.2"/>
    <n v="29.363999999999997"/>
  </r>
  <r>
    <n v="1842"/>
    <s v="CA-2013-157763"/>
    <x v="0"/>
    <x v="427"/>
    <d v="2013-07-24T00:00:00"/>
    <s v="Standard Class"/>
    <s v="KH-16330"/>
    <s v="Katharine Harms"/>
    <x v="1"/>
    <s v="United States"/>
    <s v="Bowling Green"/>
    <x v="0"/>
    <n v="42104"/>
    <x v="0"/>
    <s v="FUR-CH-10000988"/>
    <x v="0"/>
    <s v="Chairs"/>
    <s v="Hon Olson Stacker Stools"/>
    <n v="140.81"/>
    <n v="1"/>
    <n v="0"/>
    <n v="39.4268"/>
  </r>
  <r>
    <n v="1843"/>
    <s v="CA-2012-135391"/>
    <x v="1"/>
    <x v="97"/>
    <d v="2012-02-11T00:00:00"/>
    <s v="Second Class"/>
    <s v="FA-14230"/>
    <s v="Frank Atkinson"/>
    <x v="1"/>
    <s v="United States"/>
    <s v="San Antonio"/>
    <x v="5"/>
    <n v="78207"/>
    <x v="2"/>
    <s v="OFF-LA-10001074"/>
    <x v="1"/>
    <s v="Labels"/>
    <s v="Round Specialty Laser Printer Labels"/>
    <n v="40.096000000000004"/>
    <n v="4"/>
    <n v="0.2"/>
    <n v="13.532399999999996"/>
  </r>
  <r>
    <n v="1844"/>
    <s v="CA-2012-135391"/>
    <x v="1"/>
    <x v="97"/>
    <d v="2012-02-11T00:00:00"/>
    <s v="Second Class"/>
    <s v="FA-14230"/>
    <s v="Frank Atkinson"/>
    <x v="1"/>
    <s v="United States"/>
    <s v="San Antonio"/>
    <x v="5"/>
    <n v="78207"/>
    <x v="2"/>
    <s v="FUR-FU-10001986"/>
    <x v="0"/>
    <s v="Furnishings"/>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s v="Accessories"/>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s v="Paper"/>
    <s v="Xerox 195"/>
    <n v="40.08"/>
    <n v="6"/>
    <n v="0"/>
    <n v="19.238399999999999"/>
  </r>
  <r>
    <n v="1847"/>
    <s v="US-2014-158512"/>
    <x v="3"/>
    <x v="602"/>
    <d v="2014-01-18T00:00:00"/>
    <s v="Second Class"/>
    <s v="DA-13450"/>
    <s v="Dianna Arnett"/>
    <x v="2"/>
    <s v="United States"/>
    <s v="Washington"/>
    <x v="40"/>
    <n v="20016"/>
    <x v="3"/>
    <s v="FUR-FU-10004973"/>
    <x v="0"/>
    <s v="Furnishings"/>
    <s v="Flat Face Poster Frame"/>
    <n v="37.68"/>
    <n v="2"/>
    <n v="0"/>
    <n v="15.825600000000001"/>
  </r>
  <r>
    <n v="1848"/>
    <s v="CA-2014-128370"/>
    <x v="3"/>
    <x v="18"/>
    <d v="2014-09-11T00:00:00"/>
    <s v="Same Day"/>
    <s v="FH-14275"/>
    <s v="Frank Hawley"/>
    <x v="1"/>
    <s v="United States"/>
    <s v="Los Angeles"/>
    <x v="1"/>
    <n v="90004"/>
    <x v="1"/>
    <s v="FUR-CH-10002602"/>
    <x v="0"/>
    <s v="Chairs"/>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s v="Binders"/>
    <s v="Avery Non-Stick Binders"/>
    <n v="7.1840000000000011"/>
    <n v="2"/>
    <n v="0.2"/>
    <n v="2.2449999999999992"/>
  </r>
  <r>
    <n v="1850"/>
    <s v="CA-2012-160472"/>
    <x v="1"/>
    <x v="603"/>
    <d v="2012-07-25T00:00:00"/>
    <s v="Second Class"/>
    <s v="RK-19300"/>
    <s v="Ralph Kennedy"/>
    <x v="0"/>
    <s v="United States"/>
    <s v="South Bend"/>
    <x v="14"/>
    <n v="46614"/>
    <x v="2"/>
    <s v="OFF-ST-10000464"/>
    <x v="1"/>
    <s v="Storage"/>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s v="Accessories"/>
    <s v="Imation Bio 8GB USB Flash Drive Imation Corp"/>
    <n v="831.2"/>
    <n v="5"/>
    <n v="0"/>
    <n v="124.68000000000004"/>
  </r>
  <r>
    <n v="1852"/>
    <s v="CA-2012-160472"/>
    <x v="1"/>
    <x v="603"/>
    <d v="2012-07-25T00:00:00"/>
    <s v="Second Class"/>
    <s v="RK-19300"/>
    <s v="Ralph Kennedy"/>
    <x v="0"/>
    <s v="United States"/>
    <s v="South Bend"/>
    <x v="14"/>
    <n v="46614"/>
    <x v="2"/>
    <s v="OFF-PA-10000528"/>
    <x v="1"/>
    <s v="Paper"/>
    <s v="Xerox 1981"/>
    <n v="26.400000000000002"/>
    <n v="5"/>
    <n v="0"/>
    <n v="11.879999999999999"/>
  </r>
  <r>
    <n v="1853"/>
    <s v="CA-2012-160472"/>
    <x v="1"/>
    <x v="603"/>
    <d v="2012-07-25T00:00:00"/>
    <s v="Second Class"/>
    <s v="RK-19300"/>
    <s v="Ralph Kennedy"/>
    <x v="0"/>
    <s v="United States"/>
    <s v="South Bend"/>
    <x v="14"/>
    <n v="46614"/>
    <x v="2"/>
    <s v="OFF-EN-10000483"/>
    <x v="1"/>
    <s v="Envelopes"/>
    <s v="White Envelopes, White Envelopes with Clear Poly Window"/>
    <n v="106.75"/>
    <n v="7"/>
    <n v="0"/>
    <n v="49.10499999999999"/>
  </r>
  <r>
    <n v="1854"/>
    <s v="CA-2012-160472"/>
    <x v="1"/>
    <x v="603"/>
    <d v="2012-07-25T00:00:00"/>
    <s v="Second Class"/>
    <s v="RK-19300"/>
    <s v="Ralph Kennedy"/>
    <x v="0"/>
    <s v="United States"/>
    <s v="South Bend"/>
    <x v="14"/>
    <n v="46614"/>
    <x v="2"/>
    <s v="OFF-PA-10003129"/>
    <x v="1"/>
    <s v="Paper"/>
    <s v="Tops White Computer Printout Paper"/>
    <n v="97.82"/>
    <n v="2"/>
    <n v="0"/>
    <n v="45.975399999999993"/>
  </r>
  <r>
    <n v="1855"/>
    <s v="CA-2012-160472"/>
    <x v="1"/>
    <x v="603"/>
    <d v="2012-07-25T00:00:00"/>
    <s v="Second Class"/>
    <s v="RK-19300"/>
    <s v="Ralph Kennedy"/>
    <x v="0"/>
    <s v="United States"/>
    <s v="South Bend"/>
    <x v="14"/>
    <n v="46614"/>
    <x v="2"/>
    <s v="OFF-ST-10003442"/>
    <x v="1"/>
    <s v="Storage"/>
    <s v="Eldon Portable Mobile Manager"/>
    <n v="141.4"/>
    <n v="5"/>
    <n v="0"/>
    <n v="38.177999999999997"/>
  </r>
  <r>
    <n v="1856"/>
    <s v="CA-2011-114643"/>
    <x v="2"/>
    <x v="604"/>
    <d v="2011-06-17T00:00:00"/>
    <s v="Standard Class"/>
    <s v="FM-14215"/>
    <s v="Filia McAdams"/>
    <x v="1"/>
    <s v="United States"/>
    <s v="Los Angeles"/>
    <x v="1"/>
    <n v="90032"/>
    <x v="1"/>
    <s v="OFF-AR-10003631"/>
    <x v="1"/>
    <s v="Art"/>
    <s v="Staples"/>
    <n v="14.52"/>
    <n v="3"/>
    <n v="0"/>
    <n v="4.7915999999999999"/>
  </r>
  <r>
    <n v="1857"/>
    <s v="US-2014-158218"/>
    <x v="3"/>
    <x v="605"/>
    <d v="2014-05-16T00:00:00"/>
    <s v="Second Class"/>
    <s v="AC-10420"/>
    <s v="Alyssa Crouse"/>
    <x v="1"/>
    <s v="United States"/>
    <s v="Houston"/>
    <x v="5"/>
    <n v="77041"/>
    <x v="2"/>
    <s v="OFF-ST-10000563"/>
    <x v="1"/>
    <s v="Storage"/>
    <s v="Fellowes Bankers Box Stor/Drawer Steel Plus"/>
    <n v="127.92000000000002"/>
    <n v="5"/>
    <n v="0.2"/>
    <n v="-15.990000000000002"/>
  </r>
  <r>
    <n v="1858"/>
    <s v="US-2014-158218"/>
    <x v="3"/>
    <x v="605"/>
    <d v="2014-05-16T00:00:00"/>
    <s v="Second Class"/>
    <s v="AC-10420"/>
    <s v="Alyssa Crouse"/>
    <x v="1"/>
    <s v="United States"/>
    <s v="Houston"/>
    <x v="5"/>
    <n v="77041"/>
    <x v="2"/>
    <s v="OFF-BI-10002133"/>
    <x v="1"/>
    <s v="Binders"/>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s v="Appliances"/>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s v="Phones"/>
    <s v="Classic Ivory Antique Telephone ZL1810"/>
    <n v="100.49"/>
    <n v="1"/>
    <n v="0"/>
    <n v="25.122500000000002"/>
  </r>
  <r>
    <n v="1861"/>
    <s v="US-2014-121251"/>
    <x v="3"/>
    <x v="606"/>
    <d v="2014-03-28T00:00:00"/>
    <s v="First Class"/>
    <s v="GM-14440"/>
    <s v="Gary McGarr"/>
    <x v="0"/>
    <s v="United States"/>
    <s v="New York City"/>
    <x v="15"/>
    <n v="10009"/>
    <x v="3"/>
    <s v="FUR-BO-10001918"/>
    <x v="0"/>
    <s v="Bookcases"/>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s v="Phones"/>
    <s v="Nokia Lumia 521 (T-Mobile)"/>
    <n v="119.96"/>
    <n v="4"/>
    <n v="0"/>
    <n v="33.588800000000006"/>
  </r>
  <r>
    <n v="1863"/>
    <s v="CA-2011-151078"/>
    <x v="2"/>
    <x v="607"/>
    <d v="2011-11-12T00:00:00"/>
    <s v="Same Day"/>
    <s v="RF-19840"/>
    <s v="Roy Französisch"/>
    <x v="0"/>
    <s v="United States"/>
    <s v="San Antonio"/>
    <x v="5"/>
    <n v="78207"/>
    <x v="2"/>
    <s v="OFF-ST-10001328"/>
    <x v="1"/>
    <s v="Storage"/>
    <s v="Personal Filing Tote with Lid, Black/Gray"/>
    <n v="49.632000000000005"/>
    <n v="4"/>
    <n v="0.2"/>
    <n v="4.9632000000000005"/>
  </r>
  <r>
    <n v="1864"/>
    <s v="US-2013-100839"/>
    <x v="0"/>
    <x v="63"/>
    <d v="2013-10-18T00:00:00"/>
    <s v="Standard Class"/>
    <s v="NC-18625"/>
    <s v="Noah Childs"/>
    <x v="1"/>
    <s v="United States"/>
    <s v="Aurora"/>
    <x v="22"/>
    <n v="80013"/>
    <x v="1"/>
    <s v="FUR-TA-10004575"/>
    <x v="0"/>
    <s v="Tables"/>
    <s v="Hon 5100 Series Wood Tables"/>
    <n v="727.45"/>
    <n v="5"/>
    <n v="0.5"/>
    <n v="-465.5680000000001"/>
  </r>
  <r>
    <n v="1865"/>
    <s v="US-2013-100839"/>
    <x v="0"/>
    <x v="63"/>
    <d v="2013-10-18T00:00:00"/>
    <s v="Standard Class"/>
    <s v="NC-18625"/>
    <s v="Noah Childs"/>
    <x v="1"/>
    <s v="United States"/>
    <s v="Aurora"/>
    <x v="22"/>
    <n v="80013"/>
    <x v="1"/>
    <s v="FUR-FU-10001617"/>
    <x v="0"/>
    <s v="Furnishings"/>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s v="Phones"/>
    <s v="Jabra SPEAK 410 Multidevice Speakerphone"/>
    <n v="370.78199999999998"/>
    <n v="3"/>
    <n v="0.4"/>
    <n v="-92.695500000000038"/>
  </r>
  <r>
    <n v="1867"/>
    <s v="CA-2014-118857"/>
    <x v="3"/>
    <x v="4"/>
    <d v="2014-04-19T00:00:00"/>
    <s v="First Class"/>
    <s v="AH-10075"/>
    <s v="Adam Hart"/>
    <x v="1"/>
    <s v="United States"/>
    <s v="Henderson"/>
    <x v="33"/>
    <n v="89015"/>
    <x v="1"/>
    <s v="FUR-FU-10004460"/>
    <x v="0"/>
    <s v="Furnishings"/>
    <s v="Howard Miller 12&quot; Round Wall Clock"/>
    <n v="196.45"/>
    <n v="5"/>
    <n v="0"/>
    <n v="70.72199999999998"/>
  </r>
  <r>
    <n v="1868"/>
    <s v="CA-2012-127110"/>
    <x v="1"/>
    <x v="608"/>
    <d v="2012-07-01T00:00:00"/>
    <s v="Standard Class"/>
    <s v="CH-12070"/>
    <s v="Cathy Hwang"/>
    <x v="2"/>
    <s v="United States"/>
    <s v="Philadelphia"/>
    <x v="9"/>
    <n v="19143"/>
    <x v="3"/>
    <s v="OFF-PA-10003309"/>
    <x v="1"/>
    <s v="Paper"/>
    <s v="Xerox 211"/>
    <n v="31.104000000000006"/>
    <n v="6"/>
    <n v="0.2"/>
    <n v="10.8864"/>
  </r>
  <r>
    <n v="1869"/>
    <s v="CA-2012-127110"/>
    <x v="1"/>
    <x v="608"/>
    <d v="2012-07-01T00:00:00"/>
    <s v="Standard Class"/>
    <s v="CH-12070"/>
    <s v="Cathy Hwang"/>
    <x v="2"/>
    <s v="United States"/>
    <s v="Philadelphia"/>
    <x v="9"/>
    <n v="19143"/>
    <x v="3"/>
    <s v="OFF-ST-10002554"/>
    <x v="1"/>
    <s v="Storage"/>
    <s v="Tennsco Industrial Shelving"/>
    <n v="78.256"/>
    <n v="2"/>
    <n v="0.2"/>
    <n v="-17.607599999999998"/>
  </r>
  <r>
    <n v="1870"/>
    <s v="CA-2013-148201"/>
    <x v="0"/>
    <x v="370"/>
    <d v="2013-08-30T00:00:00"/>
    <s v="Second Class"/>
    <s v="CC-12145"/>
    <s v="Charles Crestani"/>
    <x v="0"/>
    <s v="United States"/>
    <s v="Seattle"/>
    <x v="4"/>
    <n v="98103"/>
    <x v="1"/>
    <s v="OFF-PA-10000019"/>
    <x v="1"/>
    <s v="Paper"/>
    <s v="Xerox 1931"/>
    <n v="6.48"/>
    <n v="1"/>
    <n v="0"/>
    <n v="3.1104000000000003"/>
  </r>
  <r>
    <n v="1871"/>
    <s v="CA-2011-116932"/>
    <x v="2"/>
    <x v="609"/>
    <d v="2011-07-25T00:00:00"/>
    <s v="Standard Class"/>
    <s v="ME-18010"/>
    <s v="Michelle Ellison"/>
    <x v="1"/>
    <s v="United States"/>
    <s v="San Francisco"/>
    <x v="1"/>
    <n v="94122"/>
    <x v="1"/>
    <s v="OFF-AR-10002067"/>
    <x v="1"/>
    <s v="Art"/>
    <s v="Newell 334"/>
    <n v="99.2"/>
    <n v="5"/>
    <n v="0"/>
    <n v="25.792000000000002"/>
  </r>
  <r>
    <n v="1872"/>
    <s v="CA-2011-116932"/>
    <x v="2"/>
    <x v="609"/>
    <d v="2011-07-25T00:00:00"/>
    <s v="Standard Class"/>
    <s v="ME-18010"/>
    <s v="Michelle Ellison"/>
    <x v="1"/>
    <s v="United States"/>
    <s v="San Francisco"/>
    <x v="1"/>
    <n v="94122"/>
    <x v="1"/>
    <s v="FUR-CH-10001215"/>
    <x v="0"/>
    <s v="Chairs"/>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s v="Tables"/>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s v="Tables"/>
    <s v="Safco Drafting Table"/>
    <n v="70.98"/>
    <n v="1"/>
    <n v="0"/>
    <n v="20.584199999999996"/>
  </r>
  <r>
    <n v="1875"/>
    <s v="CA-2011-147914"/>
    <x v="2"/>
    <x v="611"/>
    <d v="2011-06-09T00:00:00"/>
    <s v="Standard Class"/>
    <s v="MP-17470"/>
    <s v="Mark Packer"/>
    <x v="2"/>
    <s v="United States"/>
    <s v="Columbus"/>
    <x v="24"/>
    <n v="43229"/>
    <x v="3"/>
    <s v="OFF-PA-10001685"/>
    <x v="1"/>
    <s v="Paper"/>
    <s v="Staples"/>
    <n v="16.224"/>
    <n v="2"/>
    <n v="0.2"/>
    <n v="5.8812000000000006"/>
  </r>
  <r>
    <n v="1876"/>
    <s v="US-2013-112977"/>
    <x v="0"/>
    <x v="612"/>
    <d v="2013-03-17T00:00:00"/>
    <s v="Standard Class"/>
    <s v="CJ-12010"/>
    <s v="Caroline Jumper"/>
    <x v="0"/>
    <s v="United States"/>
    <s v="Long Beach"/>
    <x v="15"/>
    <n v="11561"/>
    <x v="3"/>
    <s v="FUR-BO-10003272"/>
    <x v="0"/>
    <s v="Bookcases"/>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s v="Phones"/>
    <s v="Panasonic KX-TG9471B"/>
    <n v="470.37600000000009"/>
    <n v="3"/>
    <n v="0.2"/>
    <n v="47.037600000000026"/>
  </r>
  <r>
    <n v="1878"/>
    <s v="CA-2014-118885"/>
    <x v="3"/>
    <x v="614"/>
    <d v="2015-01-03T00:00:00"/>
    <s v="Standard Class"/>
    <s v="JG-15160"/>
    <s v="James Galang"/>
    <x v="0"/>
    <s v="United States"/>
    <s v="Los Angeles"/>
    <x v="1"/>
    <n v="90049"/>
    <x v="1"/>
    <s v="FUR-CH-10002880"/>
    <x v="0"/>
    <s v="Chairs"/>
    <s v="Global High-Back Leather Tilter, Burgundy"/>
    <n v="393.56799999999998"/>
    <n v="4"/>
    <n v="0.2"/>
    <n v="-44.276400000000024"/>
  </r>
  <r>
    <n v="1879"/>
    <s v="CA-2014-118885"/>
    <x v="3"/>
    <x v="614"/>
    <d v="2015-01-03T00:00:00"/>
    <s v="Standard Class"/>
    <s v="JG-15160"/>
    <s v="James Galang"/>
    <x v="0"/>
    <s v="United States"/>
    <s v="Los Angeles"/>
    <x v="1"/>
    <n v="90049"/>
    <x v="1"/>
    <s v="TEC-PH-10002563"/>
    <x v="2"/>
    <s v="Phones"/>
    <s v="Adtran 1202752G1"/>
    <n v="302.37599999999998"/>
    <n v="3"/>
    <n v="0.2"/>
    <n v="22.678200000000018"/>
  </r>
  <r>
    <n v="1880"/>
    <s v="US-2014-166611"/>
    <x v="3"/>
    <x v="615"/>
    <d v="2014-04-03T00:00:00"/>
    <s v="Standard Class"/>
    <s v="CK-12760"/>
    <s v="Cyma Kinney"/>
    <x v="1"/>
    <s v="United States"/>
    <s v="Jacksonville"/>
    <x v="2"/>
    <n v="32216"/>
    <x v="0"/>
    <s v="OFF-BI-10001191"/>
    <x v="1"/>
    <s v="Binders"/>
    <s v="Canvas Sectional Post Binders"/>
    <n v="68.742000000000019"/>
    <n v="9"/>
    <n v="0.7"/>
    <n v="-48.119399999999985"/>
  </r>
  <r>
    <n v="1881"/>
    <s v="CA-2012-109512"/>
    <x v="1"/>
    <x v="616"/>
    <d v="2012-03-05T00:00:00"/>
    <s v="Same Day"/>
    <s v="LF-17185"/>
    <s v="Luke Foster"/>
    <x v="0"/>
    <s v="United States"/>
    <s v="New York City"/>
    <x v="15"/>
    <n v="10011"/>
    <x v="3"/>
    <s v="OFF-EN-10002621"/>
    <x v="1"/>
    <s v="Envelopes"/>
    <s v="Staples"/>
    <n v="29.339999999999996"/>
    <n v="3"/>
    <n v="0"/>
    <n v="14.669999999999998"/>
  </r>
  <r>
    <n v="1882"/>
    <s v="CA-2012-109512"/>
    <x v="1"/>
    <x v="616"/>
    <d v="2012-03-05T00:00:00"/>
    <s v="Same Day"/>
    <s v="LF-17185"/>
    <s v="Luke Foster"/>
    <x v="0"/>
    <s v="United States"/>
    <s v="New York City"/>
    <x v="15"/>
    <n v="10011"/>
    <x v="3"/>
    <s v="FUR-CH-10001146"/>
    <x v="0"/>
    <s v="Chairs"/>
    <s v="Global Value Mid-Back Manager's Chair, Gray"/>
    <n v="383.60700000000003"/>
    <n v="7"/>
    <n v="0.1"/>
    <n v="63.934499999999971"/>
  </r>
  <r>
    <n v="1883"/>
    <s v="CA-2012-109512"/>
    <x v="1"/>
    <x v="616"/>
    <d v="2012-03-05T00:00:00"/>
    <s v="Same Day"/>
    <s v="LF-17185"/>
    <s v="Luke Foster"/>
    <x v="0"/>
    <s v="United States"/>
    <s v="New York City"/>
    <x v="15"/>
    <n v="10011"/>
    <x v="3"/>
    <s v="OFF-ST-10000689"/>
    <x v="1"/>
    <s v="Storage"/>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s v="Paper"/>
    <s v="White Computer Printout Paper by Universal"/>
    <n v="217.05599999999998"/>
    <n v="7"/>
    <n v="0.2"/>
    <n v="78.6828"/>
  </r>
  <r>
    <n v="1885"/>
    <s v="CA-2014-154718"/>
    <x v="3"/>
    <x v="617"/>
    <d v="2014-01-24T00:00:00"/>
    <s v="Second Class"/>
    <s v="DL-12865"/>
    <s v="Dan Lawera"/>
    <x v="0"/>
    <s v="United States"/>
    <s v="Keller"/>
    <x v="5"/>
    <n v="76248"/>
    <x v="2"/>
    <s v="OFF-LA-10003714"/>
    <x v="1"/>
    <s v="Labels"/>
    <s v="Avery 510"/>
    <n v="6"/>
    <n v="2"/>
    <n v="0.2"/>
    <n v="2.0999999999999996"/>
  </r>
  <r>
    <n v="1886"/>
    <s v="CA-2013-147578"/>
    <x v="0"/>
    <x v="183"/>
    <d v="2013-04-27T00:00:00"/>
    <s v="Second Class"/>
    <s v="PG-18895"/>
    <s v="Paul Gonzalez"/>
    <x v="0"/>
    <s v="United States"/>
    <s v="San Francisco"/>
    <x v="1"/>
    <n v="94122"/>
    <x v="1"/>
    <s v="FUR-FU-10001889"/>
    <x v="0"/>
    <s v="Furnishings"/>
    <s v="Ultra Door Pull Handle"/>
    <n v="31.56"/>
    <n v="3"/>
    <n v="0"/>
    <n v="10.4148"/>
  </r>
  <r>
    <n v="1887"/>
    <s v="CA-2011-140165"/>
    <x v="2"/>
    <x v="8"/>
    <d v="2011-05-15T00:00:00"/>
    <s v="First Class"/>
    <s v="EH-14005"/>
    <s v="Erica Hernandez"/>
    <x v="2"/>
    <s v="United States"/>
    <s v="Hialeah"/>
    <x v="2"/>
    <n v="33012"/>
    <x v="0"/>
    <s v="OFF-FA-10002815"/>
    <x v="1"/>
    <s v="Fasteners"/>
    <s v="Staples"/>
    <n v="7.104000000000001"/>
    <n v="2"/>
    <n v="0.2"/>
    <n v="2.3976000000000002"/>
  </r>
  <r>
    <n v="1888"/>
    <s v="CA-2011-140165"/>
    <x v="2"/>
    <x v="8"/>
    <d v="2011-05-15T00:00:00"/>
    <s v="First Class"/>
    <s v="EH-14005"/>
    <s v="Erica Hernandez"/>
    <x v="2"/>
    <s v="United States"/>
    <s v="Hialeah"/>
    <x v="2"/>
    <n v="33012"/>
    <x v="0"/>
    <s v="OFF-BI-10004519"/>
    <x v="1"/>
    <s v="Binders"/>
    <s v="GBC DocuBind P100 Manual Binding Machine"/>
    <n v="398.35200000000003"/>
    <n v="8"/>
    <n v="0.7"/>
    <n v="-331.95999999999992"/>
  </r>
  <r>
    <n v="1889"/>
    <s v="CA-2011-142587"/>
    <x v="2"/>
    <x v="618"/>
    <d v="2011-10-22T00:00:00"/>
    <s v="First Class"/>
    <s v="TB-21520"/>
    <s v="Tracy Blumstein"/>
    <x v="0"/>
    <s v="United States"/>
    <s v="Fairfield"/>
    <x v="24"/>
    <n v="45014"/>
    <x v="3"/>
    <s v="OFF-AP-10004708"/>
    <x v="1"/>
    <s v="Appliances"/>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s v="Tables"/>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s v="Paper"/>
    <s v="Xerox 1972"/>
    <n v="10.56"/>
    <n v="2"/>
    <n v="0"/>
    <n v="4.7519999999999998"/>
  </r>
  <r>
    <n v="1892"/>
    <s v="CA-2011-157623"/>
    <x v="2"/>
    <x v="619"/>
    <d v="2011-03-18T00:00:00"/>
    <s v="Standard Class"/>
    <s v="DK-13225"/>
    <s v="Dean Katz"/>
    <x v="1"/>
    <s v="United States"/>
    <s v="Huntington Beach"/>
    <x v="1"/>
    <n v="92646"/>
    <x v="1"/>
    <s v="OFF-AR-10003723"/>
    <x v="1"/>
    <s v="Art"/>
    <s v="Avery Hi-Liter Fluorescent Desk Style Markers"/>
    <n v="3.38"/>
    <n v="1"/>
    <n v="0"/>
    <n v="1.2505999999999999"/>
  </r>
  <r>
    <n v="1893"/>
    <s v="CA-2014-145310"/>
    <x v="3"/>
    <x v="66"/>
    <d v="2014-12-25T00:00:00"/>
    <s v="Second Class"/>
    <s v="JP-15520"/>
    <s v="Jeremy Pistek"/>
    <x v="0"/>
    <s v="United States"/>
    <s v="Port Orange"/>
    <x v="2"/>
    <n v="32127"/>
    <x v="0"/>
    <s v="OFF-EN-10002621"/>
    <x v="1"/>
    <s v="Envelopes"/>
    <s v="Staples"/>
    <n v="7.8239999999999998"/>
    <n v="1"/>
    <n v="0.2"/>
    <n v="2.9339999999999997"/>
  </r>
  <r>
    <n v="1894"/>
    <s v="CA-2013-100083"/>
    <x v="0"/>
    <x v="390"/>
    <d v="2013-11-30T00:00:00"/>
    <s v="Standard Class"/>
    <s v="CD-11980"/>
    <s v="Carol Darley"/>
    <x v="0"/>
    <s v="United States"/>
    <s v="Medford"/>
    <x v="21"/>
    <n v="97504"/>
    <x v="1"/>
    <s v="OFF-PA-10000241"/>
    <x v="1"/>
    <s v="Paper"/>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s v="Art"/>
    <s v="Newell 309"/>
    <n v="34.650000000000006"/>
    <n v="3"/>
    <n v="0"/>
    <n v="10.395"/>
  </r>
  <r>
    <n v="1896"/>
    <s v="CA-2012-109197"/>
    <x v="1"/>
    <x v="620"/>
    <d v="2013-01-04T00:00:00"/>
    <s v="Standard Class"/>
    <s v="JO-15280"/>
    <s v="Jas O'Carroll"/>
    <x v="0"/>
    <s v="United States"/>
    <s v="Missoula"/>
    <x v="37"/>
    <n v="59801"/>
    <x v="1"/>
    <s v="OFF-BI-10004632"/>
    <x v="1"/>
    <s v="Binders"/>
    <s v="Ibico Hi-Tech Manual Binding System"/>
    <n v="487.98400000000004"/>
    <n v="2"/>
    <n v="0.2"/>
    <n v="152.49499999999998"/>
  </r>
  <r>
    <n v="1897"/>
    <s v="CA-2014-141789"/>
    <x v="3"/>
    <x v="621"/>
    <d v="2014-10-07T00:00:00"/>
    <s v="First Class"/>
    <s v="AC-10450"/>
    <s v="Amy Cox"/>
    <x v="0"/>
    <s v="United States"/>
    <s v="Minneapolis"/>
    <x v="11"/>
    <n v="55407"/>
    <x v="2"/>
    <s v="OFF-BI-10001359"/>
    <x v="1"/>
    <s v="Binders"/>
    <s v="GBC DocuBind TL300 Electric Binding System"/>
    <n v="1793.98"/>
    <n v="2"/>
    <n v="0"/>
    <n v="843.17059999999992"/>
  </r>
  <r>
    <n v="1898"/>
    <s v="CA-2011-169775"/>
    <x v="2"/>
    <x v="550"/>
    <d v="2011-09-02T00:00:00"/>
    <s v="Second Class"/>
    <s v="RA-19945"/>
    <s v="Ryan Akin"/>
    <x v="0"/>
    <s v="United States"/>
    <s v="Miami"/>
    <x v="2"/>
    <n v="33178"/>
    <x v="0"/>
    <s v="OFF-EN-10001749"/>
    <x v="1"/>
    <s v="Envelopes"/>
    <s v="Jiffy Padded Mailers with Self-Seal Closure"/>
    <n v="29.808"/>
    <n v="2"/>
    <n v="0.2"/>
    <n v="10.805399999999997"/>
  </r>
  <r>
    <n v="1899"/>
    <s v="CA-2011-169775"/>
    <x v="2"/>
    <x v="550"/>
    <d v="2011-09-02T00:00:00"/>
    <s v="Second Class"/>
    <s v="RA-19945"/>
    <s v="Ryan Akin"/>
    <x v="0"/>
    <s v="United States"/>
    <s v="Miami"/>
    <x v="2"/>
    <n v="33178"/>
    <x v="0"/>
    <s v="OFF-BI-10004390"/>
    <x v="1"/>
    <s v="Binders"/>
    <s v="GBC DocuBind 200 Manual Binding Machine"/>
    <n v="505.1760000000001"/>
    <n v="4"/>
    <n v="0.7"/>
    <n v="-336.78399999999988"/>
  </r>
  <r>
    <n v="1900"/>
    <s v="CA-2011-169775"/>
    <x v="2"/>
    <x v="550"/>
    <d v="2011-09-02T00:00:00"/>
    <s v="Second Class"/>
    <s v="RA-19945"/>
    <s v="Ryan Akin"/>
    <x v="0"/>
    <s v="United States"/>
    <s v="Miami"/>
    <x v="2"/>
    <n v="33178"/>
    <x v="0"/>
    <s v="FUR-TA-10001857"/>
    <x v="0"/>
    <s v="Tables"/>
    <s v="Balt Solid Wood Rectangular Table"/>
    <n v="174.05850000000001"/>
    <n v="3"/>
    <n v="0.45"/>
    <n v="-110.76450000000001"/>
  </r>
  <r>
    <n v="1901"/>
    <s v="CA-2013-140543"/>
    <x v="0"/>
    <x v="622"/>
    <d v="2013-07-04T00:00:00"/>
    <s v="Second Class"/>
    <s v="Co-12640"/>
    <s v="Corey-Lock"/>
    <x v="0"/>
    <s v="United States"/>
    <s v="Florence"/>
    <x v="20"/>
    <n v="29501"/>
    <x v="0"/>
    <s v="OFF-ST-10000563"/>
    <x v="1"/>
    <s v="Storage"/>
    <s v="Fellowes Bankers Box Stor/Drawer Steel Plus"/>
    <n v="191.88"/>
    <n v="6"/>
    <n v="0"/>
    <n v="19.188000000000002"/>
  </r>
  <r>
    <n v="1902"/>
    <s v="CA-2013-151141"/>
    <x v="0"/>
    <x v="623"/>
    <d v="2013-08-24T00:00:00"/>
    <s v="First Class"/>
    <s v="DW-13480"/>
    <s v="Dianna Wilson"/>
    <x v="2"/>
    <s v="United States"/>
    <s v="Detroit"/>
    <x v="12"/>
    <n v="48205"/>
    <x v="2"/>
    <s v="TEC-PH-10004924"/>
    <x v="2"/>
    <s v="Phones"/>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s v="Paper"/>
    <s v="Xerox 218"/>
    <n v="5.1840000000000011"/>
    <n v="1"/>
    <n v="0.2"/>
    <n v="1.8144"/>
  </r>
  <r>
    <n v="1904"/>
    <s v="CA-2014-167094"/>
    <x v="3"/>
    <x v="208"/>
    <d v="2014-10-23T00:00:00"/>
    <s v="First Class"/>
    <s v="DK-12835"/>
    <s v="Damala Kotsonis"/>
    <x v="1"/>
    <s v="United States"/>
    <s v="Springfield"/>
    <x v="21"/>
    <n v="97477"/>
    <x v="1"/>
    <s v="FUR-CH-10000155"/>
    <x v="0"/>
    <s v="Chairs"/>
    <s v="Global Comet Stacking Armless Chair"/>
    <n v="478.48"/>
    <n v="2"/>
    <n v="0.2"/>
    <n v="47.848000000000013"/>
  </r>
  <r>
    <n v="1905"/>
    <s v="CA-2014-167094"/>
    <x v="3"/>
    <x v="208"/>
    <d v="2014-10-23T00:00:00"/>
    <s v="First Class"/>
    <s v="DK-12835"/>
    <s v="Damala Kotsonis"/>
    <x v="1"/>
    <s v="United States"/>
    <s v="Springfield"/>
    <x v="21"/>
    <n v="97477"/>
    <x v="1"/>
    <s v="TEC-AC-10003116"/>
    <x v="2"/>
    <s v="Accessories"/>
    <s v="Memorex Froggy Flash Drive 8 GB"/>
    <n v="28.400000000000002"/>
    <n v="2"/>
    <n v="0.2"/>
    <n v="6.7449999999999983"/>
  </r>
  <r>
    <n v="1906"/>
    <s v="CA-2014-154410"/>
    <x v="3"/>
    <x v="208"/>
    <d v="2014-10-25T00:00:00"/>
    <s v="First Class"/>
    <s v="MD-17860"/>
    <s v="Michael Dominguez"/>
    <x v="1"/>
    <s v="United States"/>
    <s v="Indianapolis"/>
    <x v="14"/>
    <n v="46203"/>
    <x v="2"/>
    <s v="OFF-ST-10002743"/>
    <x v="1"/>
    <s v="Storage"/>
    <s v="SAFCO Boltless Steel Shelving"/>
    <n v="909.12"/>
    <n v="8"/>
    <n v="0"/>
    <n v="9.091199999999958"/>
  </r>
  <r>
    <n v="1907"/>
    <s v="US-2013-150567"/>
    <x v="0"/>
    <x v="624"/>
    <d v="2013-05-22T00:00:00"/>
    <s v="Standard Class"/>
    <s v="RP-19855"/>
    <s v="Roy Phan"/>
    <x v="1"/>
    <s v="United States"/>
    <s v="Apopka"/>
    <x v="2"/>
    <n v="32712"/>
    <x v="0"/>
    <s v="OFF-BI-10001757"/>
    <x v="1"/>
    <s v="Binders"/>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s v="Binders"/>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s v="Furnishings"/>
    <s v="Hand-Finished Solid Wood Document Frame"/>
    <n v="136.91999999999999"/>
    <n v="4"/>
    <n v="0"/>
    <n v="41.075999999999993"/>
  </r>
  <r>
    <n v="1910"/>
    <s v="CA-2014-105886"/>
    <x v="3"/>
    <x v="404"/>
    <d v="2014-12-24T00:00:00"/>
    <s v="Standard Class"/>
    <s v="DB-13660"/>
    <s v="Duane Benoit"/>
    <x v="0"/>
    <s v="United States"/>
    <s v="Oceanside"/>
    <x v="15"/>
    <n v="11572"/>
    <x v="3"/>
    <s v="FUR-FU-10001037"/>
    <x v="0"/>
    <s v="Furnishings"/>
    <s v="DAX Charcoal/Nickel-Tone Document Frame, 5 x 7"/>
    <n v="18.96"/>
    <n v="2"/>
    <n v="0"/>
    <n v="8.532"/>
  </r>
  <r>
    <n v="1911"/>
    <s v="CA-2013-105963"/>
    <x v="0"/>
    <x v="625"/>
    <d v="2013-11-23T00:00:00"/>
    <s v="Standard Class"/>
    <s v="SC-20770"/>
    <s v="Stewart Carmichael"/>
    <x v="1"/>
    <s v="United States"/>
    <s v="Los Angeles"/>
    <x v="1"/>
    <n v="90008"/>
    <x v="1"/>
    <s v="TEC-AC-10003832"/>
    <x v="2"/>
    <s v="Accessories"/>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s v="Paper"/>
    <s v="Xerox 1891"/>
    <n v="273.89600000000002"/>
    <n v="7"/>
    <n v="0.2"/>
    <n v="92.43989999999998"/>
  </r>
  <r>
    <n v="1913"/>
    <s v="CA-2014-121503"/>
    <x v="3"/>
    <x v="445"/>
    <d v="2014-07-07T00:00:00"/>
    <s v="Second Class"/>
    <s v="FH-14275"/>
    <s v="Frank Hawley"/>
    <x v="1"/>
    <s v="United States"/>
    <s v="Houston"/>
    <x v="5"/>
    <n v="77041"/>
    <x v="2"/>
    <s v="TEC-MA-10003674"/>
    <x v="2"/>
    <s v="Machines"/>
    <s v="Hewlett-Packard Deskjet 5550 Printer"/>
    <n v="597.13200000000006"/>
    <n v="3"/>
    <n v="0.4"/>
    <n v="49.760999999999967"/>
  </r>
  <r>
    <n v="1914"/>
    <s v="CA-2011-103366"/>
    <x v="2"/>
    <x v="626"/>
    <d v="2011-01-18T00:00:00"/>
    <s v="First Class"/>
    <s v="EH-13990"/>
    <s v="Erica Hackney"/>
    <x v="0"/>
    <s v="United States"/>
    <s v="Roswell"/>
    <x v="32"/>
    <n v="30076"/>
    <x v="0"/>
    <s v="TEC-AC-10003628"/>
    <x v="2"/>
    <s v="Accessories"/>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s v="Labels"/>
    <s v="Avery 474"/>
    <n v="4.6079999999999997"/>
    <n v="2"/>
    <n v="0.2"/>
    <n v="1.6704000000000001"/>
  </r>
  <r>
    <n v="1916"/>
    <s v="CA-2014-124597"/>
    <x v="3"/>
    <x v="504"/>
    <d v="2014-05-06T00:00:00"/>
    <s v="Standard Class"/>
    <s v="AS-10630"/>
    <s v="Ann Steele"/>
    <x v="2"/>
    <s v="United States"/>
    <s v="Boynton Beach"/>
    <x v="2"/>
    <n v="33437"/>
    <x v="0"/>
    <s v="OFF-AR-10002280"/>
    <x v="1"/>
    <s v="Art"/>
    <s v="Staples"/>
    <n v="15.528"/>
    <n v="3"/>
    <n v="0.2"/>
    <n v="4.8524999999999991"/>
  </r>
  <r>
    <n v="1917"/>
    <s v="CA-2014-124597"/>
    <x v="3"/>
    <x v="504"/>
    <d v="2014-05-06T00:00:00"/>
    <s v="Standard Class"/>
    <s v="AS-10630"/>
    <s v="Ann Steele"/>
    <x v="2"/>
    <s v="United States"/>
    <s v="Boynton Beach"/>
    <x v="2"/>
    <n v="33437"/>
    <x v="0"/>
    <s v="OFF-LA-10001569"/>
    <x v="1"/>
    <s v="Labels"/>
    <s v="Avery 499"/>
    <n v="11.952000000000002"/>
    <n v="3"/>
    <n v="0.2"/>
    <n v="3.8843999999999994"/>
  </r>
  <r>
    <n v="1918"/>
    <s v="CA-2012-105634"/>
    <x v="1"/>
    <x v="627"/>
    <d v="2012-11-14T00:00:00"/>
    <s v="Standard Class"/>
    <s v="HA-14905"/>
    <s v="Helen Abelman"/>
    <x v="0"/>
    <s v="United States"/>
    <s v="Franklin"/>
    <x v="31"/>
    <n v="2038"/>
    <x v="3"/>
    <s v="OFF-AR-10001573"/>
    <x v="1"/>
    <s v="Art"/>
    <s v="American Pencil"/>
    <n v="11.65"/>
    <n v="5"/>
    <n v="0"/>
    <n v="3.3784999999999989"/>
  </r>
  <r>
    <n v="1919"/>
    <s v="CA-2012-123673"/>
    <x v="1"/>
    <x v="628"/>
    <d v="2012-11-01T00:00:00"/>
    <s v="Second Class"/>
    <s v="CH-12070"/>
    <s v="Cathy Hwang"/>
    <x v="2"/>
    <s v="United States"/>
    <s v="Detroit"/>
    <x v="12"/>
    <n v="48227"/>
    <x v="2"/>
    <s v="TEC-PH-10001809"/>
    <x v="2"/>
    <s v="Phones"/>
    <s v="Panasonic KX T7736-B Digital phone"/>
    <n v="299.89999999999998"/>
    <n v="2"/>
    <n v="0"/>
    <n v="74.974999999999994"/>
  </r>
  <r>
    <n v="1920"/>
    <s v="US-2014-111423"/>
    <x v="3"/>
    <x v="629"/>
    <d v="2014-08-20T00:00:00"/>
    <s v="First Class"/>
    <s v="EH-13765"/>
    <s v="Edward Hooks"/>
    <x v="1"/>
    <s v="United States"/>
    <s v="Watertown"/>
    <x v="15"/>
    <n v="13601"/>
    <x v="3"/>
    <s v="OFF-BI-10003091"/>
    <x v="1"/>
    <s v="Binders"/>
    <s v="GBC DocuBind TL200 Manual Binding Machine"/>
    <n v="895.92"/>
    <n v="5"/>
    <n v="0.2"/>
    <n v="302.37299999999993"/>
  </r>
  <r>
    <n v="1921"/>
    <s v="US-2014-111423"/>
    <x v="3"/>
    <x v="629"/>
    <d v="2014-08-20T00:00:00"/>
    <s v="First Class"/>
    <s v="EH-13765"/>
    <s v="Edward Hooks"/>
    <x v="1"/>
    <s v="United States"/>
    <s v="Watertown"/>
    <x v="15"/>
    <n v="13601"/>
    <x v="3"/>
    <s v="FUR-CH-10003981"/>
    <x v="0"/>
    <s v="Chairs"/>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s v="Storage"/>
    <s v="Staples"/>
    <n v="15.008000000000003"/>
    <n v="2"/>
    <n v="0.2"/>
    <n v="1.5007999999999999"/>
  </r>
  <r>
    <n v="1923"/>
    <s v="CA-2013-156685"/>
    <x v="0"/>
    <x v="630"/>
    <d v="2013-07-11T00:00:00"/>
    <s v="Second Class"/>
    <s v="SC-20230"/>
    <s v="Scot Coram"/>
    <x v="1"/>
    <s v="United States"/>
    <s v="Arlington"/>
    <x v="5"/>
    <n v="76017"/>
    <x v="2"/>
    <s v="TEC-PH-10004345"/>
    <x v="2"/>
    <s v="Phones"/>
    <s v="Cisco SPA 502G IP Phone"/>
    <n v="863.6400000000001"/>
    <n v="9"/>
    <n v="0.2"/>
    <n v="107.95499999999998"/>
  </r>
  <r>
    <n v="1924"/>
    <s v="CA-2013-156685"/>
    <x v="0"/>
    <x v="630"/>
    <d v="2013-07-11T00:00:00"/>
    <s v="Second Class"/>
    <s v="SC-20230"/>
    <s v="Scot Coram"/>
    <x v="1"/>
    <s v="United States"/>
    <s v="Arlington"/>
    <x v="5"/>
    <n v="76017"/>
    <x v="2"/>
    <s v="OFF-AR-10000588"/>
    <x v="1"/>
    <s v="Art"/>
    <s v="Newell 345"/>
    <n v="47.616"/>
    <n v="3"/>
    <n v="0.2"/>
    <n v="3.571200000000001"/>
  </r>
  <r>
    <n v="1925"/>
    <s v="CA-2014-126865"/>
    <x v="3"/>
    <x v="256"/>
    <d v="2014-12-08T00:00:00"/>
    <s v="Second Class"/>
    <s v="NP-18325"/>
    <s v="Naresj Patel"/>
    <x v="0"/>
    <s v="United States"/>
    <s v="San Diego"/>
    <x v="1"/>
    <n v="92024"/>
    <x v="1"/>
    <s v="OFF-PA-10003039"/>
    <x v="1"/>
    <s v="Paper"/>
    <s v="Xerox 1960"/>
    <n v="92.94"/>
    <n v="3"/>
    <n v="0"/>
    <n v="41.822999999999993"/>
  </r>
  <r>
    <n v="1926"/>
    <s v="CA-2014-102834"/>
    <x v="3"/>
    <x v="631"/>
    <d v="2014-03-14T00:00:00"/>
    <s v="Standard Class"/>
    <s v="LW-16990"/>
    <s v="Lindsay Williams"/>
    <x v="1"/>
    <s v="United States"/>
    <s v="San Francisco"/>
    <x v="1"/>
    <n v="94110"/>
    <x v="1"/>
    <s v="TEC-AC-10001908"/>
    <x v="2"/>
    <s v="Accessories"/>
    <s v="Logitech Wireless Headset h800"/>
    <n v="199.98"/>
    <n v="2"/>
    <n v="0"/>
    <n v="69.992999999999995"/>
  </r>
  <r>
    <n v="1927"/>
    <s v="US-2013-139710"/>
    <x v="0"/>
    <x v="632"/>
    <d v="2013-06-16T00:00:00"/>
    <s v="Standard Class"/>
    <s v="GM-14680"/>
    <s v="Greg Matthias"/>
    <x v="0"/>
    <s v="United States"/>
    <s v="Los Angeles"/>
    <x v="1"/>
    <n v="90045"/>
    <x v="1"/>
    <s v="TEC-PH-10001198"/>
    <x v="2"/>
    <s v="Phones"/>
    <s v="Avaya 4621SW VoIP phone"/>
    <n v="177.48000000000002"/>
    <n v="3"/>
    <n v="0.2"/>
    <n v="19.966499999999982"/>
  </r>
  <r>
    <n v="1928"/>
    <s v="CA-2014-121538"/>
    <x v="3"/>
    <x v="354"/>
    <d v="2014-12-02T00:00:00"/>
    <s v="First Class"/>
    <s v="RH-19495"/>
    <s v="Rick Hansen"/>
    <x v="0"/>
    <s v="United States"/>
    <s v="Denver"/>
    <x v="22"/>
    <n v="80219"/>
    <x v="1"/>
    <s v="OFF-PA-10004071"/>
    <x v="1"/>
    <s v="Paper"/>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s v="Paper"/>
    <s v="Xerox 214"/>
    <n v="6.48"/>
    <n v="1"/>
    <n v="0"/>
    <n v="3.1104000000000003"/>
  </r>
  <r>
    <n v="1930"/>
    <s v="US-2014-101539"/>
    <x v="3"/>
    <x v="633"/>
    <d v="2014-03-19T00:00:00"/>
    <s v="Second Class"/>
    <s v="VM-21685"/>
    <s v="Valerie Mitchum"/>
    <x v="2"/>
    <s v="United States"/>
    <s v="Seattle"/>
    <x v="4"/>
    <n v="98105"/>
    <x v="1"/>
    <s v="OFF-ST-10004180"/>
    <x v="1"/>
    <s v="Storage"/>
    <s v="Safco Commercial Shelving"/>
    <n v="46.51"/>
    <n v="1"/>
    <n v="0"/>
    <n v="1.8603999999999985"/>
  </r>
  <r>
    <n v="1931"/>
    <s v="US-2014-101539"/>
    <x v="3"/>
    <x v="633"/>
    <d v="2014-03-19T00:00:00"/>
    <s v="Second Class"/>
    <s v="VM-21685"/>
    <s v="Valerie Mitchum"/>
    <x v="2"/>
    <s v="United States"/>
    <s v="Seattle"/>
    <x v="4"/>
    <n v="98105"/>
    <x v="1"/>
    <s v="TEC-PH-10004165"/>
    <x v="2"/>
    <s v="Phones"/>
    <s v="Mitel MiVoice 5330e IP Phone"/>
    <n v="659.97600000000011"/>
    <n v="3"/>
    <n v="0.2"/>
    <n v="49.498199999999969"/>
  </r>
  <r>
    <n v="1932"/>
    <s v="CA-2013-152121"/>
    <x v="0"/>
    <x v="581"/>
    <d v="2013-11-30T00:00:00"/>
    <s v="Second Class"/>
    <s v="CC-12670"/>
    <s v="Craig Carreira"/>
    <x v="0"/>
    <s v="United States"/>
    <s v="Scottsdale"/>
    <x v="16"/>
    <n v="85254"/>
    <x v="1"/>
    <s v="TEC-PH-10002483"/>
    <x v="2"/>
    <s v="Phones"/>
    <s v="Motorola Moto X"/>
    <n v="271.99200000000002"/>
    <n v="1"/>
    <n v="0.2"/>
    <n v="23.799300000000002"/>
  </r>
  <r>
    <n v="1933"/>
    <s v="CA-2014-161200"/>
    <x v="3"/>
    <x v="634"/>
    <d v="2014-08-11T00:00:00"/>
    <s v="Second Class"/>
    <s v="SV-20365"/>
    <s v="Seth Vernon"/>
    <x v="0"/>
    <s v="United States"/>
    <s v="Lafayette"/>
    <x v="28"/>
    <n v="70506"/>
    <x v="0"/>
    <s v="FUR-BO-10000468"/>
    <x v="0"/>
    <s v="Bookcases"/>
    <s v="O'Sullivan 2-Shelf Heavy-Duty Bookcases"/>
    <n v="145.74"/>
    <n v="3"/>
    <n v="0"/>
    <n v="23.318400000000011"/>
  </r>
  <r>
    <n v="1934"/>
    <s v="CA-2014-161200"/>
    <x v="3"/>
    <x v="634"/>
    <d v="2014-08-11T00:00:00"/>
    <s v="Second Class"/>
    <s v="SV-20365"/>
    <s v="Seth Vernon"/>
    <x v="0"/>
    <s v="United States"/>
    <s v="Lafayette"/>
    <x v="28"/>
    <n v="70506"/>
    <x v="0"/>
    <s v="FUR-FU-10001706"/>
    <x v="0"/>
    <s v="Furnishings"/>
    <s v="Longer-Life Soft White Bulbs"/>
    <n v="15.4"/>
    <n v="5"/>
    <n v="0"/>
    <n v="7.3919999999999995"/>
  </r>
  <r>
    <n v="1935"/>
    <s v="CA-2014-101245"/>
    <x v="3"/>
    <x v="344"/>
    <d v="2014-12-04T00:00:00"/>
    <s v="Standard Class"/>
    <s v="LW-16990"/>
    <s v="Lindsay Williams"/>
    <x v="1"/>
    <s v="United States"/>
    <s v="San Francisco"/>
    <x v="1"/>
    <n v="94109"/>
    <x v="1"/>
    <s v="OFF-PA-10003129"/>
    <x v="1"/>
    <s v="Paper"/>
    <s v="Tops White Computer Printout Paper"/>
    <n v="244.54999999999998"/>
    <n v="5"/>
    <n v="0"/>
    <n v="114.93849999999998"/>
  </r>
  <r>
    <n v="1936"/>
    <s v="CA-2014-101245"/>
    <x v="3"/>
    <x v="344"/>
    <d v="2014-12-04T00:00:00"/>
    <s v="Standard Class"/>
    <s v="LW-16990"/>
    <s v="Lindsay Williams"/>
    <x v="1"/>
    <s v="United States"/>
    <s v="San Francisco"/>
    <x v="1"/>
    <n v="94109"/>
    <x v="1"/>
    <s v="TEC-AC-10001284"/>
    <x v="2"/>
    <s v="Accessories"/>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s v="Furnishings"/>
    <s v="Ultra Door Push Plate"/>
    <n v="14.73"/>
    <n v="3"/>
    <n v="0"/>
    <n v="4.8608999999999991"/>
  </r>
  <r>
    <n v="1938"/>
    <s v="CA-2013-112109"/>
    <x v="0"/>
    <x v="630"/>
    <d v="2013-07-13T00:00:00"/>
    <s v="Standard Class"/>
    <s v="JE-15715"/>
    <s v="Joe Elijah"/>
    <x v="0"/>
    <s v="United States"/>
    <s v="Broomfield"/>
    <x v="22"/>
    <n v="80020"/>
    <x v="1"/>
    <s v="OFF-BI-10002082"/>
    <x v="1"/>
    <s v="Binders"/>
    <s v="GBC Twin Loop Wire Binding Elements"/>
    <n v="19.968000000000004"/>
    <n v="2"/>
    <n v="0.7"/>
    <n v="-13.311999999999998"/>
  </r>
  <r>
    <n v="1939"/>
    <s v="CA-2013-112109"/>
    <x v="0"/>
    <x v="630"/>
    <d v="2013-07-13T00:00:00"/>
    <s v="Standard Class"/>
    <s v="JE-15715"/>
    <s v="Joe Elijah"/>
    <x v="0"/>
    <s v="United States"/>
    <s v="Broomfield"/>
    <x v="22"/>
    <n v="80020"/>
    <x v="1"/>
    <s v="OFF-ST-10001505"/>
    <x v="1"/>
    <s v="Storage"/>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s v="Binders"/>
    <s v="Wilson Jones Active Use Binders"/>
    <n v="8.7360000000000024"/>
    <n v="4"/>
    <n v="0.7"/>
    <n v="-6.1151999999999997"/>
  </r>
  <r>
    <n v="1941"/>
    <s v="CA-2013-112109"/>
    <x v="0"/>
    <x v="630"/>
    <d v="2013-07-13T00:00:00"/>
    <s v="Standard Class"/>
    <s v="JE-15715"/>
    <s v="Joe Elijah"/>
    <x v="0"/>
    <s v="United States"/>
    <s v="Broomfield"/>
    <x v="22"/>
    <n v="80020"/>
    <x v="1"/>
    <s v="FUR-CH-10004287"/>
    <x v="0"/>
    <s v="Chairs"/>
    <s v="SAFCO Arco Folding Chair"/>
    <n v="662.88"/>
    <n v="3"/>
    <n v="0.2"/>
    <n v="74.573999999999955"/>
  </r>
  <r>
    <n v="1942"/>
    <s v="CA-2014-144064"/>
    <x v="3"/>
    <x v="635"/>
    <d v="2014-09-02T00:00:00"/>
    <s v="First Class"/>
    <s v="CP-12085"/>
    <s v="Cathy Prescott"/>
    <x v="1"/>
    <s v="United States"/>
    <s v="Quincy"/>
    <x v="10"/>
    <n v="62301"/>
    <x v="2"/>
    <s v="OFF-LA-10004544"/>
    <x v="1"/>
    <s v="Labels"/>
    <s v="Avery 505"/>
    <n v="47.360000000000007"/>
    <n v="4"/>
    <n v="0.2"/>
    <n v="17.759999999999998"/>
  </r>
  <r>
    <n v="1943"/>
    <s v="CA-2014-144064"/>
    <x v="3"/>
    <x v="635"/>
    <d v="2014-09-02T00:00:00"/>
    <s v="First Class"/>
    <s v="CP-12085"/>
    <s v="Cathy Prescott"/>
    <x v="1"/>
    <s v="United States"/>
    <s v="Quincy"/>
    <x v="10"/>
    <n v="62301"/>
    <x v="2"/>
    <s v="OFF-ST-10004507"/>
    <x v="1"/>
    <s v="Storage"/>
    <s v="Advantus Rolling Storage Box"/>
    <n v="27.439999999999998"/>
    <n v="2"/>
    <n v="0.2"/>
    <n v="2.4009999999999998"/>
  </r>
  <r>
    <n v="1944"/>
    <s v="CA-2014-144064"/>
    <x v="3"/>
    <x v="635"/>
    <d v="2014-09-02T00:00:00"/>
    <s v="First Class"/>
    <s v="CP-12085"/>
    <s v="Cathy Prescott"/>
    <x v="1"/>
    <s v="United States"/>
    <s v="Quincy"/>
    <x v="10"/>
    <n v="62301"/>
    <x v="2"/>
    <s v="OFF-BI-10002012"/>
    <x v="1"/>
    <s v="Binders"/>
    <s v="Wilson Jones Easy Flow II Sheet Lifters"/>
    <n v="3.2399999999999993"/>
    <n v="9"/>
    <n v="0.8"/>
    <n v="-5.1840000000000011"/>
  </r>
  <r>
    <n v="1945"/>
    <s v="CA-2013-108581"/>
    <x v="0"/>
    <x v="23"/>
    <d v="2013-06-27T00:00:00"/>
    <s v="Standard Class"/>
    <s v="EA-14035"/>
    <s v="Erin Ashbrook"/>
    <x v="1"/>
    <s v="United States"/>
    <s v="Carrollton"/>
    <x v="5"/>
    <n v="75007"/>
    <x v="2"/>
    <s v="TEC-AC-10001109"/>
    <x v="2"/>
    <s v="Accessories"/>
    <s v="Logitech Trackman Marble Mouse"/>
    <n v="95.968000000000004"/>
    <n v="4"/>
    <n v="0.2"/>
    <n v="26.391200000000001"/>
  </r>
  <r>
    <n v="1946"/>
    <s v="CA-2013-108581"/>
    <x v="0"/>
    <x v="23"/>
    <d v="2013-06-27T00:00:00"/>
    <s v="Standard Class"/>
    <s v="EA-14035"/>
    <s v="Erin Ashbrook"/>
    <x v="1"/>
    <s v="United States"/>
    <s v="Carrollton"/>
    <x v="5"/>
    <n v="75007"/>
    <x v="2"/>
    <s v="OFF-PA-10000809"/>
    <x v="1"/>
    <s v="Paper"/>
    <s v="Xerox 206"/>
    <n v="10.368000000000002"/>
    <n v="2"/>
    <n v="0.2"/>
    <n v="3.6288"/>
  </r>
  <r>
    <n v="1947"/>
    <s v="CA-2014-157987"/>
    <x v="3"/>
    <x v="264"/>
    <d v="2014-09-07T00:00:00"/>
    <s v="Standard Class"/>
    <s v="AC-10615"/>
    <s v="Ann Chong"/>
    <x v="1"/>
    <s v="United States"/>
    <s v="New York City"/>
    <x v="15"/>
    <n v="10009"/>
    <x v="3"/>
    <s v="OFF-AR-10000658"/>
    <x v="1"/>
    <s v="Art"/>
    <s v="Newell 324"/>
    <n v="23.1"/>
    <n v="2"/>
    <n v="0"/>
    <n v="6.468"/>
  </r>
  <r>
    <n v="1948"/>
    <s v="CA-2014-157987"/>
    <x v="3"/>
    <x v="264"/>
    <d v="2014-09-07T00:00:00"/>
    <s v="Standard Class"/>
    <s v="AC-10615"/>
    <s v="Ann Chong"/>
    <x v="1"/>
    <s v="United States"/>
    <s v="New York City"/>
    <x v="15"/>
    <n v="10009"/>
    <x v="3"/>
    <s v="FUR-FU-10001196"/>
    <x v="0"/>
    <s v="Furnishings"/>
    <s v="DAX Cubicle Frames - 8x10"/>
    <n v="11.54"/>
    <n v="2"/>
    <n v="0"/>
    <n v="3.4619999999999997"/>
  </r>
  <r>
    <n v="1949"/>
    <s v="CA-2014-157987"/>
    <x v="3"/>
    <x v="264"/>
    <d v="2014-09-07T00:00:00"/>
    <s v="Standard Class"/>
    <s v="AC-10615"/>
    <s v="Ann Chong"/>
    <x v="1"/>
    <s v="United States"/>
    <s v="New York City"/>
    <x v="15"/>
    <n v="10009"/>
    <x v="3"/>
    <s v="FUR-TA-10001889"/>
    <x v="0"/>
    <s v="Tables"/>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s v="Appliances"/>
    <s v="Fellowes Basic Home/Office Series Surge Protectors"/>
    <n v="12.98"/>
    <n v="1"/>
    <n v="0"/>
    <n v="3.7641999999999989"/>
  </r>
  <r>
    <n v="1951"/>
    <s v="CA-2014-157987"/>
    <x v="3"/>
    <x v="264"/>
    <d v="2014-09-07T00:00:00"/>
    <s v="Standard Class"/>
    <s v="AC-10615"/>
    <s v="Ann Chong"/>
    <x v="1"/>
    <s v="United States"/>
    <s v="New York City"/>
    <x v="15"/>
    <n v="10009"/>
    <x v="3"/>
    <s v="OFF-BI-10004970"/>
    <x v="1"/>
    <s v="Binders"/>
    <s v="ACCOHIDE 3-Ring Binder, Blue, 1&quot;"/>
    <n v="26.432000000000002"/>
    <n v="8"/>
    <n v="0.2"/>
    <n v="8.9207999999999998"/>
  </r>
  <r>
    <n v="1952"/>
    <s v="CA-2014-157987"/>
    <x v="3"/>
    <x v="264"/>
    <d v="2014-09-07T00:00:00"/>
    <s v="Standard Class"/>
    <s v="AC-10615"/>
    <s v="Ann Chong"/>
    <x v="1"/>
    <s v="United States"/>
    <s v="New York City"/>
    <x v="15"/>
    <n v="10009"/>
    <x v="3"/>
    <s v="TEC-PH-10003885"/>
    <x v="2"/>
    <s v="Phones"/>
    <s v="Cisco SPA508G"/>
    <n v="197.96999999999997"/>
    <n v="3"/>
    <n v="0"/>
    <n v="57.41129999999999"/>
  </r>
  <r>
    <n v="1953"/>
    <s v="CA-2014-157987"/>
    <x v="3"/>
    <x v="264"/>
    <d v="2014-09-07T00:00:00"/>
    <s v="Standard Class"/>
    <s v="AC-10615"/>
    <s v="Ann Chong"/>
    <x v="1"/>
    <s v="United States"/>
    <s v="New York City"/>
    <x v="15"/>
    <n v="10009"/>
    <x v="3"/>
    <s v="OFF-LA-10001641"/>
    <x v="1"/>
    <s v="Labels"/>
    <s v="Avery 518"/>
    <n v="18.899999999999999"/>
    <n v="6"/>
    <n v="0"/>
    <n v="9.0719999999999992"/>
  </r>
  <r>
    <n v="1954"/>
    <s v="CA-2014-157987"/>
    <x v="3"/>
    <x v="264"/>
    <d v="2014-09-07T00:00:00"/>
    <s v="Standard Class"/>
    <s v="AC-10615"/>
    <s v="Ann Chong"/>
    <x v="1"/>
    <s v="United States"/>
    <s v="New York City"/>
    <x v="15"/>
    <n v="10009"/>
    <x v="3"/>
    <s v="FUR-CH-10003379"/>
    <x v="0"/>
    <s v="Chairs"/>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s v="Art"/>
    <s v="BIC Brite Liner Grip Highlighters"/>
    <n v="4.92"/>
    <n v="3"/>
    <n v="0"/>
    <n v="2.2139999999999995"/>
  </r>
  <r>
    <n v="1956"/>
    <s v="CA-2014-157987"/>
    <x v="3"/>
    <x v="264"/>
    <d v="2014-09-07T00:00:00"/>
    <s v="Standard Class"/>
    <s v="AC-10615"/>
    <s v="Ann Chong"/>
    <x v="1"/>
    <s v="United States"/>
    <s v="New York City"/>
    <x v="15"/>
    <n v="10009"/>
    <x v="3"/>
    <s v="TEC-AC-10002842"/>
    <x v="2"/>
    <s v="Accessories"/>
    <s v="WD My Passport Ultra 2TB Portable External Hard Drive"/>
    <n v="238"/>
    <n v="2"/>
    <n v="0"/>
    <n v="38.080000000000013"/>
  </r>
  <r>
    <n v="1957"/>
    <s v="CA-2014-157987"/>
    <x v="3"/>
    <x v="264"/>
    <d v="2014-09-07T00:00:00"/>
    <s v="Standard Class"/>
    <s v="AC-10615"/>
    <s v="Ann Chong"/>
    <x v="1"/>
    <s v="United States"/>
    <s v="New York City"/>
    <x v="15"/>
    <n v="10009"/>
    <x v="3"/>
    <s v="TEC-AC-10000109"/>
    <x v="2"/>
    <s v="Accessories"/>
    <s v="Sony Micro Vault Click 16 GB USB 2.0 Flash Drive"/>
    <n v="167.97"/>
    <n v="3"/>
    <n v="0"/>
    <n v="40.31280000000001"/>
  </r>
  <r>
    <n v="1958"/>
    <s v="CA-2014-157987"/>
    <x v="3"/>
    <x v="264"/>
    <d v="2014-09-07T00:00:00"/>
    <s v="Standard Class"/>
    <s v="AC-10615"/>
    <s v="Ann Chong"/>
    <x v="1"/>
    <s v="United States"/>
    <s v="New York City"/>
    <x v="15"/>
    <n v="10009"/>
    <x v="3"/>
    <s v="OFF-PA-10003893"/>
    <x v="1"/>
    <s v="Paper"/>
    <s v="Xerox 1962"/>
    <n v="17.12"/>
    <n v="4"/>
    <n v="0"/>
    <n v="7.7039999999999988"/>
  </r>
  <r>
    <n v="1959"/>
    <s v="CA-2014-110905"/>
    <x v="3"/>
    <x v="18"/>
    <d v="2014-09-16T00:00:00"/>
    <s v="Second Class"/>
    <s v="RW-19690"/>
    <s v="Robert Waldorf"/>
    <x v="0"/>
    <s v="United States"/>
    <s v="Springfield"/>
    <x v="25"/>
    <n v="65807"/>
    <x v="2"/>
    <s v="OFF-BI-10003669"/>
    <x v="1"/>
    <s v="Binders"/>
    <s v="3M Organizer Strips"/>
    <n v="16.200000000000003"/>
    <n v="3"/>
    <n v="0"/>
    <n v="7.7759999999999998"/>
  </r>
  <r>
    <n v="1960"/>
    <s v="CA-2014-110905"/>
    <x v="3"/>
    <x v="18"/>
    <d v="2014-09-16T00:00:00"/>
    <s v="Second Class"/>
    <s v="RW-19690"/>
    <s v="Robert Waldorf"/>
    <x v="0"/>
    <s v="United States"/>
    <s v="Springfield"/>
    <x v="25"/>
    <n v="65807"/>
    <x v="2"/>
    <s v="OFF-AP-10004785"/>
    <x v="1"/>
    <s v="Appliances"/>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s v="Accessories"/>
    <s v="Logitech G105 Gaming Keyboard"/>
    <n v="296.84999999999997"/>
    <n v="5"/>
    <n v="0"/>
    <n v="53.432999999999993"/>
  </r>
  <r>
    <n v="1962"/>
    <s v="CA-2014-110905"/>
    <x v="3"/>
    <x v="18"/>
    <d v="2014-09-16T00:00:00"/>
    <s v="Second Class"/>
    <s v="RW-19690"/>
    <s v="Robert Waldorf"/>
    <x v="0"/>
    <s v="United States"/>
    <s v="Springfield"/>
    <x v="25"/>
    <n v="65807"/>
    <x v="2"/>
    <s v="TEC-AC-10002217"/>
    <x v="2"/>
    <s v="Accessories"/>
    <s v="Imation Clip USB flash drive - 8 GB"/>
    <n v="112.80000000000001"/>
    <n v="6"/>
    <n v="0"/>
    <n v="6.7680000000000007"/>
  </r>
  <r>
    <n v="1963"/>
    <s v="CA-2014-110905"/>
    <x v="3"/>
    <x v="18"/>
    <d v="2014-09-16T00:00:00"/>
    <s v="Second Class"/>
    <s v="RW-19690"/>
    <s v="Robert Waldorf"/>
    <x v="0"/>
    <s v="United States"/>
    <s v="Springfield"/>
    <x v="25"/>
    <n v="65807"/>
    <x v="2"/>
    <s v="OFF-BI-10002954"/>
    <x v="1"/>
    <s v="Binders"/>
    <s v="Newell 3-Hole Punched Plastic Slotted Magazine Holders for Binders"/>
    <n v="13.71"/>
    <n v="3"/>
    <n v="0"/>
    <n v="6.5808"/>
  </r>
  <r>
    <n v="1964"/>
    <s v="CA-2014-110905"/>
    <x v="3"/>
    <x v="18"/>
    <d v="2014-09-16T00:00:00"/>
    <s v="Second Class"/>
    <s v="RW-19690"/>
    <s v="Robert Waldorf"/>
    <x v="0"/>
    <s v="United States"/>
    <s v="Springfield"/>
    <x v="25"/>
    <n v="65807"/>
    <x v="2"/>
    <s v="OFF-PA-10002586"/>
    <x v="1"/>
    <s v="Paper"/>
    <s v="Xerox 1970"/>
    <n v="24.900000000000002"/>
    <n v="5"/>
    <n v="0"/>
    <n v="11.703000000000001"/>
  </r>
  <r>
    <n v="1965"/>
    <s v="CA-2014-110905"/>
    <x v="3"/>
    <x v="18"/>
    <d v="2014-09-16T00:00:00"/>
    <s v="Second Class"/>
    <s v="RW-19690"/>
    <s v="Robert Waldorf"/>
    <x v="0"/>
    <s v="United States"/>
    <s v="Springfield"/>
    <x v="25"/>
    <n v="65807"/>
    <x v="2"/>
    <s v="OFF-ST-10000025"/>
    <x v="1"/>
    <s v="Storage"/>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s v="Appliances"/>
    <s v="Acco 6 Outlet Guardian Standard Surge Suppressor"/>
    <n v="24.18"/>
    <n v="2"/>
    <n v="0"/>
    <n v="7.2539999999999978"/>
  </r>
  <r>
    <n v="1967"/>
    <s v="CA-2014-165841"/>
    <x v="3"/>
    <x v="202"/>
    <d v="2014-12-29T00:00:00"/>
    <s v="Standard Class"/>
    <s v="DB-13210"/>
    <s v="Dean Braden"/>
    <x v="0"/>
    <s v="United States"/>
    <s v="Paterson"/>
    <x v="30"/>
    <n v="7501"/>
    <x v="3"/>
    <s v="TEC-PH-10002103"/>
    <x v="2"/>
    <s v="Phones"/>
    <s v="Jabra SPEAK 410"/>
    <n v="281.96999999999997"/>
    <n v="3"/>
    <n v="0"/>
    <n v="78.951599999999999"/>
  </r>
  <r>
    <n v="1968"/>
    <s v="CA-2014-165841"/>
    <x v="3"/>
    <x v="202"/>
    <d v="2014-12-29T00:00:00"/>
    <s v="Standard Class"/>
    <s v="DB-13210"/>
    <s v="Dean Braden"/>
    <x v="0"/>
    <s v="United States"/>
    <s v="Paterson"/>
    <x v="30"/>
    <n v="7501"/>
    <x v="3"/>
    <s v="OFF-SU-10000898"/>
    <x v="1"/>
    <s v="Supplies"/>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s v="Paper"/>
    <s v="Xerox 1913"/>
    <n v="166.44"/>
    <n v="3"/>
    <n v="0"/>
    <n v="79.891199999999998"/>
  </r>
  <r>
    <n v="1970"/>
    <s v="CA-2014-117485"/>
    <x v="3"/>
    <x v="397"/>
    <d v="2014-09-30T00:00:00"/>
    <s v="Standard Class"/>
    <s v="BD-11320"/>
    <s v="Bill Donatelli"/>
    <x v="0"/>
    <s v="United States"/>
    <s v="Tulsa"/>
    <x v="26"/>
    <n v="74133"/>
    <x v="2"/>
    <s v="TEC-AC-10004659"/>
    <x v="2"/>
    <s v="Accessories"/>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s v="Art"/>
    <s v="Blackstonian Pencils"/>
    <n v="6.4080000000000004"/>
    <n v="3"/>
    <n v="0.2"/>
    <n v="0.64079999999999981"/>
  </r>
  <r>
    <n v="1972"/>
    <s v="CA-2014-140242"/>
    <x v="3"/>
    <x v="636"/>
    <d v="2014-05-12T00:00:00"/>
    <s v="Standard Class"/>
    <s v="ML-17755"/>
    <s v="Max Ludwig"/>
    <x v="2"/>
    <s v="United States"/>
    <s v="Chicago"/>
    <x v="10"/>
    <n v="60623"/>
    <x v="2"/>
    <s v="TEC-AC-10004659"/>
    <x v="2"/>
    <s v="Accessories"/>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s v="Binders"/>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s v="Fasteners"/>
    <s v="Assorted Color Push Pins"/>
    <n v="2.8960000000000004"/>
    <n v="2"/>
    <n v="0.2"/>
    <n v="0.4705999999999998"/>
  </r>
  <r>
    <n v="1975"/>
    <s v="CA-2011-148950"/>
    <x v="2"/>
    <x v="637"/>
    <d v="2011-12-19T00:00:00"/>
    <s v="Standard Class"/>
    <s v="JD-16015"/>
    <s v="Joy Daniels"/>
    <x v="0"/>
    <s v="United States"/>
    <s v="Chicago"/>
    <x v="10"/>
    <n v="60610"/>
    <x v="2"/>
    <s v="TEC-AC-10002718"/>
    <x v="2"/>
    <s v="Accessories"/>
    <s v="Belkin Standard 104 key USB Keyboard"/>
    <n v="35.016000000000005"/>
    <n v="3"/>
    <n v="0.2"/>
    <n v="-2.188500000000003"/>
  </r>
  <r>
    <n v="1976"/>
    <s v="CA-2011-110408"/>
    <x v="2"/>
    <x v="638"/>
    <d v="2011-10-20T00:00:00"/>
    <s v="Second Class"/>
    <s v="AS-10225"/>
    <s v="Alan Schoenberger"/>
    <x v="1"/>
    <s v="United States"/>
    <s v="Montgomery"/>
    <x v="19"/>
    <n v="36116"/>
    <x v="0"/>
    <s v="OFF-ST-10001522"/>
    <x v="1"/>
    <s v="Storage"/>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s v="Phones"/>
    <s v="Avaya IP Phone 1140E VoIP phone"/>
    <n v="1394.95"/>
    <n v="5"/>
    <n v="0"/>
    <n v="362.68699999999995"/>
  </r>
  <r>
    <n v="1978"/>
    <s v="CA-2011-110408"/>
    <x v="2"/>
    <x v="638"/>
    <d v="2011-10-20T00:00:00"/>
    <s v="Second Class"/>
    <s v="AS-10225"/>
    <s v="Alan Schoenberger"/>
    <x v="1"/>
    <s v="United States"/>
    <s v="Montgomery"/>
    <x v="19"/>
    <n v="36116"/>
    <x v="0"/>
    <s v="FUR-CH-10003774"/>
    <x v="0"/>
    <s v="Chairs"/>
    <s v="Global Wood Trimmed Manager's Task Chair, Khaki"/>
    <n v="545.88"/>
    <n v="6"/>
    <n v="0"/>
    <n v="70.964399999999983"/>
  </r>
  <r>
    <n v="1979"/>
    <s v="CA-2012-109939"/>
    <x v="1"/>
    <x v="412"/>
    <d v="2012-05-12T00:00:00"/>
    <s v="Standard Class"/>
    <s v="AA-10375"/>
    <s v="Allen Armold"/>
    <x v="0"/>
    <s v="United States"/>
    <s v="Salem"/>
    <x v="21"/>
    <n v="97301"/>
    <x v="1"/>
    <s v="OFF-AR-10000127"/>
    <x v="1"/>
    <s v="Art"/>
    <s v="Newell 321"/>
    <n v="5.2480000000000002"/>
    <n v="2"/>
    <n v="0.2"/>
    <n v="0.59039999999999915"/>
  </r>
  <r>
    <n v="1980"/>
    <s v="CA-2013-112669"/>
    <x v="0"/>
    <x v="167"/>
    <d v="2013-04-15T00:00:00"/>
    <s v="Same Day"/>
    <s v="KT-16465"/>
    <s v="Kean Takahito"/>
    <x v="0"/>
    <s v="United States"/>
    <s v="Glendale"/>
    <x v="16"/>
    <n v="85301"/>
    <x v="1"/>
    <s v="FUR-CH-10004086"/>
    <x v="0"/>
    <s v="Chairs"/>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s v="Storage"/>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s v="Binders"/>
    <s v="Staples"/>
    <n v="3.76"/>
    <n v="2"/>
    <n v="0"/>
    <n v="1.8047999999999997"/>
  </r>
  <r>
    <n v="1983"/>
    <s v="CA-2011-122749"/>
    <x v="2"/>
    <x v="640"/>
    <d v="2011-12-09T00:00:00"/>
    <s v="Standard Class"/>
    <s v="NG-18430"/>
    <s v="Nathan Gelder"/>
    <x v="0"/>
    <s v="United States"/>
    <s v="Oklahoma City"/>
    <x v="26"/>
    <n v="73120"/>
    <x v="2"/>
    <s v="TEC-PH-10003811"/>
    <x v="2"/>
    <s v="Phones"/>
    <s v="Jabra Supreme Plus Driver Edition Headset"/>
    <n v="479.96"/>
    <n v="4"/>
    <n v="0"/>
    <n v="134.3888"/>
  </r>
  <r>
    <n v="1984"/>
    <s v="CA-2011-164721"/>
    <x v="2"/>
    <x v="641"/>
    <d v="2011-11-27T00:00:00"/>
    <s v="Second Class"/>
    <s v="LW-16825"/>
    <s v="Laurel Workman"/>
    <x v="1"/>
    <s v="United States"/>
    <s v="Brentwood"/>
    <x v="1"/>
    <n v="94513"/>
    <x v="1"/>
    <s v="OFF-AP-10000240"/>
    <x v="1"/>
    <s v="Appliances"/>
    <s v="Belkin F9G930V10-GRY 9 Outlet Surge"/>
    <n v="320.88"/>
    <n v="6"/>
    <n v="0"/>
    <n v="93.055199999999957"/>
  </r>
  <r>
    <n v="1985"/>
    <s v="CA-2011-164721"/>
    <x v="2"/>
    <x v="641"/>
    <d v="2011-11-27T00:00:00"/>
    <s v="Second Class"/>
    <s v="LW-16825"/>
    <s v="Laurel Workman"/>
    <x v="1"/>
    <s v="United States"/>
    <s v="Brentwood"/>
    <x v="1"/>
    <n v="94513"/>
    <x v="1"/>
    <s v="FUR-FU-10001940"/>
    <x v="0"/>
    <s v="Furnishings"/>
    <s v="Staples"/>
    <n v="23.88"/>
    <n v="3"/>
    <n v="0"/>
    <n v="10.507200000000001"/>
  </r>
  <r>
    <n v="1986"/>
    <s v="CA-2011-164721"/>
    <x v="2"/>
    <x v="641"/>
    <d v="2011-11-27T00:00:00"/>
    <s v="Second Class"/>
    <s v="LW-16825"/>
    <s v="Laurel Workman"/>
    <x v="1"/>
    <s v="United States"/>
    <s v="Brentwood"/>
    <x v="1"/>
    <n v="94513"/>
    <x v="1"/>
    <s v="OFF-PA-10000575"/>
    <x v="1"/>
    <s v="Paper"/>
    <s v="Wirebound Message Books, Four 2 3/4 x 5 White Forms per Page"/>
    <n v="26.76"/>
    <n v="4"/>
    <n v="0"/>
    <n v="12.3096"/>
  </r>
  <r>
    <n v="1987"/>
    <s v="CA-2013-147417"/>
    <x v="0"/>
    <x v="197"/>
    <d v="2013-07-28T00:00:00"/>
    <s v="First Class"/>
    <s v="CB-12415"/>
    <s v="Christy Brittain"/>
    <x v="0"/>
    <s v="United States"/>
    <s v="Columbus"/>
    <x v="24"/>
    <n v="43229"/>
    <x v="3"/>
    <s v="TEC-CO-10001449"/>
    <x v="2"/>
    <s v="Copiers"/>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s v="Binders"/>
    <s v="Binder Posts"/>
    <n v="17.22"/>
    <n v="3"/>
    <n v="0"/>
    <n v="7.9212000000000007"/>
  </r>
  <r>
    <n v="1989"/>
    <s v="CA-2012-127509"/>
    <x v="1"/>
    <x v="529"/>
    <d v="2012-11-13T00:00:00"/>
    <s v="Standard Class"/>
    <s v="AS-10090"/>
    <s v="Adam Shillingsburg"/>
    <x v="0"/>
    <s v="United States"/>
    <s v="Springfield"/>
    <x v="25"/>
    <n v="65807"/>
    <x v="2"/>
    <s v="FUR-TA-10002855"/>
    <x v="0"/>
    <s v="Tables"/>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s v="Envelopes"/>
    <s v="#10- 4 1/8&quot; x 9 1/2&quot; Recycled Envelopes"/>
    <n v="26.22"/>
    <n v="3"/>
    <n v="0"/>
    <n v="12.323399999999999"/>
  </r>
  <r>
    <n v="1991"/>
    <s v="CA-2012-127509"/>
    <x v="1"/>
    <x v="529"/>
    <d v="2012-11-13T00:00:00"/>
    <s v="Standard Class"/>
    <s v="AS-10090"/>
    <s v="Adam Shillingsburg"/>
    <x v="0"/>
    <s v="United States"/>
    <s v="Springfield"/>
    <x v="25"/>
    <n v="65807"/>
    <x v="2"/>
    <s v="OFF-PA-10002160"/>
    <x v="1"/>
    <s v="Paper"/>
    <s v="Xerox 1978"/>
    <n v="17.34"/>
    <n v="3"/>
    <n v="0"/>
    <n v="8.4966000000000008"/>
  </r>
  <r>
    <n v="1992"/>
    <s v="CA-2014-111374"/>
    <x v="3"/>
    <x v="642"/>
    <d v="2014-03-01T00:00:00"/>
    <s v="Standard Class"/>
    <s v="CB-12415"/>
    <s v="Christy Brittain"/>
    <x v="0"/>
    <s v="United States"/>
    <s v="Philadelphia"/>
    <x v="9"/>
    <n v="19134"/>
    <x v="3"/>
    <s v="OFF-BI-10004970"/>
    <x v="1"/>
    <s v="Binders"/>
    <s v="ACCOHIDE 3-Ring Binder, Blue, 1&quot;"/>
    <n v="4.9560000000000004"/>
    <n v="4"/>
    <n v="0.7"/>
    <n v="-3.7995999999999981"/>
  </r>
  <r>
    <n v="1993"/>
    <s v="CA-2014-133648"/>
    <x v="3"/>
    <x v="643"/>
    <d v="2014-07-03T00:00:00"/>
    <s v="Standard Class"/>
    <s v="ML-17755"/>
    <s v="Max Ludwig"/>
    <x v="2"/>
    <s v="United States"/>
    <s v="Springfield"/>
    <x v="21"/>
    <n v="97477"/>
    <x v="1"/>
    <s v="OFF-LA-10003923"/>
    <x v="1"/>
    <s v="Labels"/>
    <s v="Alphabetical Labels for Top Tab Filing"/>
    <n v="71.040000000000006"/>
    <n v="6"/>
    <n v="0.2"/>
    <n v="26.640000000000004"/>
  </r>
  <r>
    <n v="1994"/>
    <s v="CA-2014-133648"/>
    <x v="3"/>
    <x v="643"/>
    <d v="2014-07-03T00:00:00"/>
    <s v="Standard Class"/>
    <s v="ML-17755"/>
    <s v="Max Ludwig"/>
    <x v="2"/>
    <s v="United States"/>
    <s v="Springfield"/>
    <x v="21"/>
    <n v="97477"/>
    <x v="1"/>
    <s v="OFF-AR-10002257"/>
    <x v="1"/>
    <s v="Art"/>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s v="Fasteners"/>
    <s v="Plymouth Boxed Rubber Bands by Plymouth"/>
    <n v="11.304"/>
    <n v="3"/>
    <n v="0.2"/>
    <n v="-2.1194999999999999"/>
  </r>
  <r>
    <n v="1996"/>
    <s v="US-2014-147221"/>
    <x v="3"/>
    <x v="574"/>
    <d v="2014-12-05T00:00:00"/>
    <s v="Second Class"/>
    <s v="JS-16030"/>
    <s v="Joy Smith"/>
    <x v="0"/>
    <s v="United States"/>
    <s v="Houston"/>
    <x v="5"/>
    <n v="77036"/>
    <x v="2"/>
    <s v="OFF-AP-10002534"/>
    <x v="1"/>
    <s v="Appliances"/>
    <s v="3.6 Cubic Foot Counter Height Office Refrigerator"/>
    <n v="294.61999999999995"/>
    <n v="5"/>
    <n v="0.8"/>
    <n v="-766.01199999999994"/>
  </r>
  <r>
    <n v="1997"/>
    <s v="US-2014-147221"/>
    <x v="3"/>
    <x v="574"/>
    <d v="2014-12-05T00:00:00"/>
    <s v="Second Class"/>
    <s v="JS-16030"/>
    <s v="Joy Smith"/>
    <x v="0"/>
    <s v="United States"/>
    <s v="Houston"/>
    <x v="5"/>
    <n v="77036"/>
    <x v="2"/>
    <s v="FUR-FU-10004020"/>
    <x v="0"/>
    <s v="Furnishings"/>
    <s v="Advantus Panel Wall Acrylic Frame"/>
    <n v="8.7520000000000007"/>
    <n v="4"/>
    <n v="0.6"/>
    <n v="-3.719599999999998"/>
  </r>
  <r>
    <n v="1998"/>
    <s v="CA-2011-131905"/>
    <x v="2"/>
    <x v="644"/>
    <d v="2011-02-10T00:00:00"/>
    <s v="First Class"/>
    <s v="ND-18460"/>
    <s v="Neil Ducich"/>
    <x v="1"/>
    <s v="United States"/>
    <s v="Chesapeake"/>
    <x v="17"/>
    <n v="23320"/>
    <x v="0"/>
    <s v="OFF-LA-10002787"/>
    <x v="1"/>
    <s v="Labels"/>
    <s v="Avery 480"/>
    <n v="15"/>
    <n v="4"/>
    <n v="0"/>
    <n v="7.1999999999999993"/>
  </r>
  <r>
    <n v="1999"/>
    <s v="CA-2011-131905"/>
    <x v="2"/>
    <x v="644"/>
    <d v="2011-02-10T00:00:00"/>
    <s v="First Class"/>
    <s v="ND-18460"/>
    <s v="Neil Ducich"/>
    <x v="1"/>
    <s v="United States"/>
    <s v="Chesapeake"/>
    <x v="17"/>
    <n v="23320"/>
    <x v="0"/>
    <s v="TEC-PH-10003645"/>
    <x v="2"/>
    <s v="Phones"/>
    <s v="Aastra 57i VoIP phone"/>
    <n v="161.61000000000001"/>
    <n v="1"/>
    <n v="0"/>
    <n v="42.018600000000006"/>
  </r>
  <r>
    <n v="2000"/>
    <s v="CA-2011-131905"/>
    <x v="2"/>
    <x v="644"/>
    <d v="2011-02-10T00:00:00"/>
    <s v="First Class"/>
    <s v="ND-18460"/>
    <s v="Neil Ducich"/>
    <x v="1"/>
    <s v="United States"/>
    <s v="Chesapeake"/>
    <x v="17"/>
    <n v="23320"/>
    <x v="0"/>
    <s v="TEC-PH-10001615"/>
    <x v="2"/>
    <s v="Phones"/>
    <s v="AT&amp;T CL82213"/>
    <n v="144.94999999999999"/>
    <n v="5"/>
    <n v="0"/>
    <n v="42.035499999999985"/>
  </r>
  <r>
    <n v="2001"/>
    <s v="CA-2014-166128"/>
    <x v="3"/>
    <x v="645"/>
    <d v="2014-04-19T00:00:00"/>
    <s v="Standard Class"/>
    <s v="LW-17215"/>
    <s v="Luke Weiss"/>
    <x v="0"/>
    <s v="United States"/>
    <s v="Pasadena"/>
    <x v="1"/>
    <n v="91104"/>
    <x v="1"/>
    <s v="TEC-AC-10001767"/>
    <x v="2"/>
    <s v="Accessories"/>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s v="Art"/>
    <s v="Dixon Ticonderoga Erasable Colored Pencil Set, 12-Color"/>
    <n v="41.86"/>
    <n v="7"/>
    <n v="0"/>
    <n v="14.232399999999998"/>
  </r>
  <r>
    <n v="2003"/>
    <s v="CA-2014-163510"/>
    <x v="3"/>
    <x v="53"/>
    <d v="2014-12-29T00:00:00"/>
    <s v="Second Class"/>
    <s v="JW-15955"/>
    <s v="Joni Wasserman"/>
    <x v="0"/>
    <s v="United States"/>
    <s v="Louisville"/>
    <x v="0"/>
    <n v="40214"/>
    <x v="0"/>
    <s v="OFF-ST-10000563"/>
    <x v="1"/>
    <s v="Storage"/>
    <s v="Fellowes Bankers Box Stor/Drawer Steel Plus"/>
    <n v="95.94"/>
    <n v="3"/>
    <n v="0"/>
    <n v="9.5940000000000012"/>
  </r>
  <r>
    <n v="2004"/>
    <s v="CA-2014-163510"/>
    <x v="3"/>
    <x v="53"/>
    <d v="2014-12-29T00:00:00"/>
    <s v="Second Class"/>
    <s v="JW-15955"/>
    <s v="Joni Wasserman"/>
    <x v="0"/>
    <s v="United States"/>
    <s v="Louisville"/>
    <x v="0"/>
    <n v="40214"/>
    <x v="0"/>
    <s v="FUR-CH-10001146"/>
    <x v="0"/>
    <s v="Chairs"/>
    <s v="Global Value Mid-Back Manager's Chair, Gray"/>
    <n v="304.45"/>
    <n v="5"/>
    <n v="0"/>
    <n v="76.112499999999983"/>
  </r>
  <r>
    <n v="2005"/>
    <s v="US-2014-143028"/>
    <x v="3"/>
    <x v="645"/>
    <d v="2014-04-19T00:00:00"/>
    <s v="Standard Class"/>
    <s v="SC-20050"/>
    <s v="Sample Company A"/>
    <x v="2"/>
    <s v="United States"/>
    <s v="Lubbock"/>
    <x v="5"/>
    <n v="79424"/>
    <x v="2"/>
    <s v="OFF-BI-10004738"/>
    <x v="1"/>
    <s v="Binders"/>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s v="Art"/>
    <s v="BIC Brite Liner Grip Highlighters, Assorted, 5/Pack"/>
    <n v="29.68"/>
    <n v="7"/>
    <n v="0"/>
    <n v="11.575199999999999"/>
  </r>
  <r>
    <n v="2007"/>
    <s v="CA-2011-111150"/>
    <x v="2"/>
    <x v="520"/>
    <d v="2012-01-04T00:00:00"/>
    <s v="Standard Class"/>
    <s v="RW-19630"/>
    <s v="Rob Williams"/>
    <x v="1"/>
    <s v="United States"/>
    <s v="Columbia"/>
    <x v="25"/>
    <n v="65203"/>
    <x v="2"/>
    <s v="TEC-AC-10000290"/>
    <x v="2"/>
    <s v="Accessories"/>
    <s v="Sabrent 4-Port USB 2.0 Hub"/>
    <n v="47.53"/>
    <n v="7"/>
    <n v="0"/>
    <n v="16.160200000000003"/>
  </r>
  <r>
    <n v="2008"/>
    <s v="CA-2014-165386"/>
    <x v="3"/>
    <x v="646"/>
    <d v="2014-08-05T00:00:00"/>
    <s v="First Class"/>
    <s v="CM-12190"/>
    <s v="Charlotte Melton"/>
    <x v="0"/>
    <s v="United States"/>
    <s v="Chicago"/>
    <x v="10"/>
    <n v="60623"/>
    <x v="2"/>
    <s v="FUR-BO-10003034"/>
    <x v="0"/>
    <s v="Bookcases"/>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s v="Art"/>
    <s v="Newell 310"/>
    <n v="4.2240000000000002"/>
    <n v="3"/>
    <n v="0.2"/>
    <n v="0.47519999999999984"/>
  </r>
  <r>
    <n v="2010"/>
    <s v="CA-2011-116407"/>
    <x v="2"/>
    <x v="647"/>
    <d v="2011-11-21T00:00:00"/>
    <s v="Standard Class"/>
    <s v="JF-15190"/>
    <s v="Jamie Frazer"/>
    <x v="0"/>
    <s v="United States"/>
    <s v="Johnson City"/>
    <x v="18"/>
    <n v="37604"/>
    <x v="0"/>
    <s v="OFF-AP-10002118"/>
    <x v="1"/>
    <s v="Appliances"/>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s v="Paper"/>
    <s v="Southworth 100% Résumé Paper, 24lb."/>
    <n v="24.896000000000001"/>
    <n v="4"/>
    <n v="0.2"/>
    <n v="7.7799999999999976"/>
  </r>
  <r>
    <n v="2012"/>
    <s v="CA-2012-155761"/>
    <x v="1"/>
    <x v="555"/>
    <d v="2012-12-11T00:00:00"/>
    <s v="Same Day"/>
    <s v="SC-20800"/>
    <s v="Stuart Calhoun"/>
    <x v="0"/>
    <s v="United States"/>
    <s v="Houston"/>
    <x v="5"/>
    <n v="77041"/>
    <x v="2"/>
    <s v="TEC-AC-10001606"/>
    <x v="2"/>
    <s v="Accessories"/>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s v="Storage"/>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s v="Chairs"/>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s v="Paper"/>
    <s v="Southworth Parchment Paper &amp; Envelopes"/>
    <n v="13.08"/>
    <n v="2"/>
    <n v="0"/>
    <n v="6.0167999999999999"/>
  </r>
  <r>
    <n v="2016"/>
    <s v="CA-2013-145905"/>
    <x v="0"/>
    <x v="31"/>
    <d v="2013-09-24T00:00:00"/>
    <s v="Standard Class"/>
    <s v="AM-10705"/>
    <s v="Anne McFarland"/>
    <x v="0"/>
    <s v="United States"/>
    <s v="Auburn"/>
    <x v="19"/>
    <n v="36830"/>
    <x v="0"/>
    <s v="OFF-ST-10003716"/>
    <x v="1"/>
    <s v="Storage"/>
    <s v="Tennsco Double-Tier Lockers"/>
    <n v="900.08"/>
    <n v="4"/>
    <n v="0"/>
    <n v="117.0104"/>
  </r>
  <r>
    <n v="2017"/>
    <s v="CA-2012-113110"/>
    <x v="1"/>
    <x v="531"/>
    <d v="2012-03-23T00:00:00"/>
    <s v="Standard Class"/>
    <s v="BK-11260"/>
    <s v="Berenike Kampe"/>
    <x v="0"/>
    <s v="United States"/>
    <s v="San Bernardino"/>
    <x v="1"/>
    <n v="92404"/>
    <x v="1"/>
    <s v="OFF-BI-10000088"/>
    <x v="1"/>
    <s v="Binders"/>
    <s v="GBC Imprintable Covers"/>
    <n v="17.568000000000001"/>
    <n v="2"/>
    <n v="0.2"/>
    <n v="6.3684000000000003"/>
  </r>
  <r>
    <n v="2018"/>
    <s v="CA-2012-113110"/>
    <x v="1"/>
    <x v="531"/>
    <d v="2012-03-23T00:00:00"/>
    <s v="Standard Class"/>
    <s v="BK-11260"/>
    <s v="Berenike Kampe"/>
    <x v="0"/>
    <s v="United States"/>
    <s v="San Bernardino"/>
    <x v="1"/>
    <n v="92404"/>
    <x v="1"/>
    <s v="OFF-LA-10000240"/>
    <x v="1"/>
    <s v="Labels"/>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s v="Supplies"/>
    <s v="Acme Elite Stainless Steel Scissors"/>
    <n v="33.36"/>
    <n v="4"/>
    <n v="0"/>
    <n v="8.6736000000000004"/>
  </r>
  <r>
    <n v="2020"/>
    <s v="CA-2012-113110"/>
    <x v="1"/>
    <x v="531"/>
    <d v="2012-03-23T00:00:00"/>
    <s v="Standard Class"/>
    <s v="BK-11260"/>
    <s v="Berenike Kampe"/>
    <x v="0"/>
    <s v="United States"/>
    <s v="San Bernardino"/>
    <x v="1"/>
    <n v="92404"/>
    <x v="1"/>
    <s v="OFF-PA-10002749"/>
    <x v="1"/>
    <s v="Paper"/>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s v="Storage"/>
    <s v="Hot File 7-Pocket, Floor Stand"/>
    <n v="1606.23"/>
    <n v="9"/>
    <n v="0"/>
    <n v="481.86899999999986"/>
  </r>
  <r>
    <n v="2022"/>
    <s v="CA-2013-168354"/>
    <x v="0"/>
    <x v="251"/>
    <d v="2013-09-22T00:00:00"/>
    <s v="First Class"/>
    <s v="RH-19510"/>
    <s v="Rick Huthwaite"/>
    <x v="2"/>
    <s v="United States"/>
    <s v="Providence"/>
    <x v="34"/>
    <n v="2908"/>
    <x v="3"/>
    <s v="OFF-PA-10002377"/>
    <x v="1"/>
    <s v="Paper"/>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s v="Binders"/>
    <s v="JM Magazine Binder"/>
    <n v="49.53"/>
    <n v="3"/>
    <n v="0"/>
    <n v="23.774400000000004"/>
  </r>
  <r>
    <n v="2024"/>
    <s v="CA-2013-168354"/>
    <x v="0"/>
    <x v="251"/>
    <d v="2013-09-22T00:00:00"/>
    <s v="First Class"/>
    <s v="RH-19510"/>
    <s v="Rick Huthwaite"/>
    <x v="2"/>
    <s v="United States"/>
    <s v="Providence"/>
    <x v="34"/>
    <n v="2908"/>
    <x v="3"/>
    <s v="FUR-CH-10004675"/>
    <x v="0"/>
    <s v="Chairs"/>
    <s v="Lifetime Advantage Folding Chairs, 4/Carton"/>
    <n v="872.32"/>
    <n v="4"/>
    <n v="0"/>
    <n v="244.24959999999999"/>
  </r>
  <r>
    <n v="2025"/>
    <s v="US-2014-111241"/>
    <x v="3"/>
    <x v="648"/>
    <d v="2014-08-23T00:00:00"/>
    <s v="Second Class"/>
    <s v="GM-14500"/>
    <s v="Gene McClure"/>
    <x v="0"/>
    <s v="United States"/>
    <s v="Fresno"/>
    <x v="1"/>
    <n v="93727"/>
    <x v="1"/>
    <s v="OFF-BI-10002867"/>
    <x v="1"/>
    <s v="Binders"/>
    <s v="GBC Recycled Regency Composition Covers"/>
    <n v="239.12000000000003"/>
    <n v="5"/>
    <n v="0.2"/>
    <n v="77.71399999999997"/>
  </r>
  <r>
    <n v="2026"/>
    <s v="CA-2012-114237"/>
    <x v="1"/>
    <x v="649"/>
    <d v="2012-03-15T00:00:00"/>
    <s v="First Class"/>
    <s v="MC-17275"/>
    <s v="Marc Crier"/>
    <x v="0"/>
    <s v="United States"/>
    <s v="Seattle"/>
    <x v="4"/>
    <n v="98103"/>
    <x v="1"/>
    <s v="FUR-BO-10004409"/>
    <x v="0"/>
    <s v="Bookcases"/>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s v="Binders"/>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s v="Binders"/>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s v="Binders"/>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s v="Storage"/>
    <s v="Tennsco Lockers, Sand"/>
    <n v="104.9"/>
    <n v="5"/>
    <n v="0"/>
    <n v="25.175999999999998"/>
  </r>
  <r>
    <n v="2031"/>
    <s v="CA-2012-117961"/>
    <x v="1"/>
    <x v="650"/>
    <d v="2012-11-30T00:00:00"/>
    <s v="Standard Class"/>
    <s v="GP-14740"/>
    <s v="Guy Phonely"/>
    <x v="1"/>
    <s v="United States"/>
    <s v="Leominster"/>
    <x v="31"/>
    <n v="1453"/>
    <x v="3"/>
    <s v="OFF-BI-10003707"/>
    <x v="1"/>
    <s v="Binders"/>
    <s v="Aluminum Screw Posts"/>
    <n v="61.04"/>
    <n v="4"/>
    <n v="0"/>
    <n v="30.52"/>
  </r>
  <r>
    <n v="2032"/>
    <s v="CA-2012-117961"/>
    <x v="1"/>
    <x v="650"/>
    <d v="2012-11-30T00:00:00"/>
    <s v="Standard Class"/>
    <s v="GP-14740"/>
    <s v="Guy Phonely"/>
    <x v="1"/>
    <s v="United States"/>
    <s v="Leominster"/>
    <x v="31"/>
    <n v="1453"/>
    <x v="3"/>
    <s v="OFF-PA-10001274"/>
    <x v="1"/>
    <s v="Paper"/>
    <s v="Loose Memo Sheets"/>
    <n v="10.95"/>
    <n v="3"/>
    <n v="0"/>
    <n v="5.1464999999999996"/>
  </r>
  <r>
    <n v="2033"/>
    <s v="CA-2013-128923"/>
    <x v="0"/>
    <x v="10"/>
    <d v="2013-12-14T00:00:00"/>
    <s v="Standard Class"/>
    <s v="GB-14530"/>
    <s v="George Bell"/>
    <x v="1"/>
    <s v="United States"/>
    <s v="Fort Worth"/>
    <x v="5"/>
    <n v="76106"/>
    <x v="2"/>
    <s v="OFF-PA-10002250"/>
    <x v="1"/>
    <s v="Paper"/>
    <s v="Things To Do Today Pad"/>
    <n v="9.3920000000000012"/>
    <n v="2"/>
    <n v="0.2"/>
    <n v="3.2871999999999999"/>
  </r>
  <r>
    <n v="2034"/>
    <s v="CA-2013-128923"/>
    <x v="0"/>
    <x v="10"/>
    <d v="2013-12-14T00:00:00"/>
    <s v="Standard Class"/>
    <s v="GB-14530"/>
    <s v="George Bell"/>
    <x v="1"/>
    <s v="United States"/>
    <s v="Fort Worth"/>
    <x v="5"/>
    <n v="76106"/>
    <x v="2"/>
    <s v="OFF-AR-10000475"/>
    <x v="1"/>
    <s v="Art"/>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s v="Binders"/>
    <s v="ACCOHIDE Binder by Acco"/>
    <n v="8.26"/>
    <n v="2"/>
    <n v="0"/>
    <n v="3.8822000000000001"/>
  </r>
  <r>
    <n v="2036"/>
    <s v="CA-2014-162481"/>
    <x v="3"/>
    <x v="145"/>
    <d v="2014-09-30T00:00:00"/>
    <s v="Standard Class"/>
    <s v="CT-11995"/>
    <s v="Carol Triggs"/>
    <x v="0"/>
    <s v="United States"/>
    <s v="Rochester"/>
    <x v="11"/>
    <n v="55901"/>
    <x v="2"/>
    <s v="FUR-CH-10003061"/>
    <x v="0"/>
    <s v="Chairs"/>
    <s v="Global Leather Task Chair, Black"/>
    <n v="269.96999999999997"/>
    <n v="3"/>
    <n v="0"/>
    <n v="51.294299999999964"/>
  </r>
  <r>
    <n v="2037"/>
    <s v="CA-2012-119214"/>
    <x v="1"/>
    <x v="651"/>
    <d v="2012-01-27T00:00:00"/>
    <s v="Standard Class"/>
    <s v="CW-11905"/>
    <s v="Carl Weiss"/>
    <x v="2"/>
    <s v="United States"/>
    <s v="Bozeman"/>
    <x v="37"/>
    <n v="59715"/>
    <x v="1"/>
    <s v="OFF-PA-10002893"/>
    <x v="1"/>
    <s v="Paper"/>
    <s v="Wirebound Service Call Books, 5 1/2&quot; x 4&quot;"/>
    <n v="29.04"/>
    <n v="3"/>
    <n v="0"/>
    <n v="13.9392"/>
  </r>
  <r>
    <n v="2038"/>
    <s v="CA-2012-119214"/>
    <x v="1"/>
    <x v="651"/>
    <d v="2012-01-27T00:00:00"/>
    <s v="Standard Class"/>
    <s v="CW-11905"/>
    <s v="Carl Weiss"/>
    <x v="2"/>
    <s v="United States"/>
    <s v="Bozeman"/>
    <x v="37"/>
    <n v="59715"/>
    <x v="1"/>
    <s v="OFF-LA-10003077"/>
    <x v="1"/>
    <s v="Labels"/>
    <s v="Avery 500"/>
    <n v="14.62"/>
    <n v="2"/>
    <n v="0"/>
    <n v="6.8713999999999995"/>
  </r>
  <r>
    <n v="2039"/>
    <s v="CA-2012-122287"/>
    <x v="1"/>
    <x v="652"/>
    <d v="2012-06-23T00:00:00"/>
    <s v="Standard Class"/>
    <s v="SN-20560"/>
    <s v="Skye Norling"/>
    <x v="2"/>
    <s v="United States"/>
    <s v="Peoria"/>
    <x v="16"/>
    <n v="85345"/>
    <x v="1"/>
    <s v="OFF-PA-10001661"/>
    <x v="1"/>
    <s v="Paper"/>
    <s v="Xerox 1922"/>
    <n v="11.952000000000002"/>
    <n v="3"/>
    <n v="0.2"/>
    <n v="4.3326000000000002"/>
  </r>
  <r>
    <n v="2040"/>
    <s v="CA-2012-122287"/>
    <x v="1"/>
    <x v="652"/>
    <d v="2012-06-23T00:00:00"/>
    <s v="Standard Class"/>
    <s v="SN-20560"/>
    <s v="Skye Norling"/>
    <x v="2"/>
    <s v="United States"/>
    <s v="Peoria"/>
    <x v="16"/>
    <n v="85345"/>
    <x v="1"/>
    <s v="OFF-BI-10004656"/>
    <x v="1"/>
    <s v="Binders"/>
    <s v="Peel &amp; Stick Add-On Corner Pockets"/>
    <n v="4.5360000000000014"/>
    <n v="7"/>
    <n v="0.7"/>
    <n v="-3.3263999999999996"/>
  </r>
  <r>
    <n v="2041"/>
    <s v="CA-2012-122287"/>
    <x v="1"/>
    <x v="652"/>
    <d v="2012-06-23T00:00:00"/>
    <s v="Standard Class"/>
    <s v="SN-20560"/>
    <s v="Skye Norling"/>
    <x v="2"/>
    <s v="United States"/>
    <s v="Peoria"/>
    <x v="16"/>
    <n v="85345"/>
    <x v="1"/>
    <s v="OFF-BI-10003707"/>
    <x v="1"/>
    <s v="Binders"/>
    <s v="Aluminum Screw Posts"/>
    <n v="9.1560000000000006"/>
    <n v="2"/>
    <n v="0.7"/>
    <n v="-6.1039999999999974"/>
  </r>
  <r>
    <n v="2042"/>
    <s v="CA-2012-122287"/>
    <x v="1"/>
    <x v="652"/>
    <d v="2012-06-23T00:00:00"/>
    <s v="Standard Class"/>
    <s v="SN-20560"/>
    <s v="Skye Norling"/>
    <x v="2"/>
    <s v="United States"/>
    <s v="Peoria"/>
    <x v="16"/>
    <n v="85345"/>
    <x v="1"/>
    <s v="FUR-FU-10004973"/>
    <x v="0"/>
    <s v="Furnishings"/>
    <s v="Flat Face Poster Frame"/>
    <n v="75.36"/>
    <n v="5"/>
    <n v="0.2"/>
    <n v="20.724000000000007"/>
  </r>
  <r>
    <n v="2043"/>
    <s v="CA-2012-104493"/>
    <x v="1"/>
    <x v="653"/>
    <d v="2012-10-08T00:00:00"/>
    <s v="Standard Class"/>
    <s v="EB-13705"/>
    <s v="Ed Braxton"/>
    <x v="1"/>
    <s v="United States"/>
    <s v="San Diego"/>
    <x v="1"/>
    <n v="92105"/>
    <x v="1"/>
    <s v="OFF-BI-10004817"/>
    <x v="1"/>
    <s v="Binders"/>
    <s v="GBC Personal VeloBind Strips"/>
    <n v="57.504000000000005"/>
    <n v="6"/>
    <n v="0.2"/>
    <n v="20.1264"/>
  </r>
  <r>
    <n v="2044"/>
    <s v="US-2014-158946"/>
    <x v="3"/>
    <x v="551"/>
    <d v="2014-11-24T00:00:00"/>
    <s v="Standard Class"/>
    <s v="JW-15220"/>
    <s v="Jane Waco"/>
    <x v="1"/>
    <s v="United States"/>
    <s v="Lakewood"/>
    <x v="24"/>
    <n v="44107"/>
    <x v="3"/>
    <s v="OFF-AR-10001860"/>
    <x v="1"/>
    <s v="Art"/>
    <s v="BIC Liqua Brite Liner"/>
    <n v="38.864000000000004"/>
    <n v="7"/>
    <n v="0.2"/>
    <n v="7.7728000000000002"/>
  </r>
  <r>
    <n v="2045"/>
    <s v="CA-2011-129168"/>
    <x v="2"/>
    <x v="654"/>
    <d v="2011-08-23T00:00:00"/>
    <s v="Standard Class"/>
    <s v="KB-16585"/>
    <s v="Ken Black"/>
    <x v="1"/>
    <s v="United States"/>
    <s v="Houston"/>
    <x v="5"/>
    <n v="77095"/>
    <x v="2"/>
    <s v="OFF-PA-10001639"/>
    <x v="1"/>
    <s v="Paper"/>
    <s v="Xerox 203"/>
    <n v="15.552000000000003"/>
    <n v="3"/>
    <n v="0.2"/>
    <n v="5.4432"/>
  </r>
  <r>
    <n v="2046"/>
    <s v="CA-2013-131835"/>
    <x v="0"/>
    <x v="19"/>
    <d v="2013-07-22T00:00:00"/>
    <s v="Standard Class"/>
    <s v="MC-17590"/>
    <s v="Matt Collister"/>
    <x v="1"/>
    <s v="United States"/>
    <s v="Perth Amboy"/>
    <x v="30"/>
    <n v="8861"/>
    <x v="3"/>
    <s v="OFF-AP-10004487"/>
    <x v="1"/>
    <s v="Appliances"/>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s v="Phones"/>
    <s v="Bose SoundLink Bluetooth Speaker"/>
    <n v="597"/>
    <n v="3"/>
    <n v="0"/>
    <n v="280.59000000000003"/>
  </r>
  <r>
    <n v="2048"/>
    <s v="CA-2013-131835"/>
    <x v="0"/>
    <x v="19"/>
    <d v="2013-07-22T00:00:00"/>
    <s v="Standard Class"/>
    <s v="MC-17590"/>
    <s v="Matt Collister"/>
    <x v="1"/>
    <s v="United States"/>
    <s v="Perth Amboy"/>
    <x v="30"/>
    <n v="8861"/>
    <x v="3"/>
    <s v="OFF-PA-10004071"/>
    <x v="1"/>
    <s v="Paper"/>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s v="Furnishings"/>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s v="Binders"/>
    <s v="Acco Suede Grain Vinyl Round Ring Binder"/>
    <n v="2.5020000000000002"/>
    <n v="3"/>
    <n v="0.7"/>
    <n v="-2.0015999999999998"/>
  </r>
  <r>
    <n v="2051"/>
    <s v="CA-2012-142237"/>
    <x v="1"/>
    <x v="655"/>
    <d v="2012-07-13T00:00:00"/>
    <s v="First Class"/>
    <s v="CK-12595"/>
    <s v="Clytie Kelty"/>
    <x v="0"/>
    <s v="United States"/>
    <s v="Philadelphia"/>
    <x v="9"/>
    <n v="19134"/>
    <x v="3"/>
    <s v="OFF-BI-10003669"/>
    <x v="1"/>
    <s v="Binders"/>
    <s v="3M Organizer Strips"/>
    <n v="6.4800000000000013"/>
    <n v="4"/>
    <n v="0.7"/>
    <n v="-4.7519999999999989"/>
  </r>
  <r>
    <n v="2052"/>
    <s v="CA-2012-142237"/>
    <x v="1"/>
    <x v="655"/>
    <d v="2012-07-13T00:00:00"/>
    <s v="First Class"/>
    <s v="CK-12595"/>
    <s v="Clytie Kelty"/>
    <x v="0"/>
    <s v="United States"/>
    <s v="Philadelphia"/>
    <x v="9"/>
    <n v="19134"/>
    <x v="3"/>
    <s v="FUR-CH-10003833"/>
    <x v="0"/>
    <s v="Chairs"/>
    <s v="Novimex Fabric Task Chair"/>
    <n v="341.48799999999994"/>
    <n v="8"/>
    <n v="0.3"/>
    <n v="-73.175999999999988"/>
  </r>
  <r>
    <n v="2053"/>
    <s v="CA-2012-142237"/>
    <x v="1"/>
    <x v="655"/>
    <d v="2012-07-13T00:00:00"/>
    <s v="First Class"/>
    <s v="CK-12595"/>
    <s v="Clytie Kelty"/>
    <x v="0"/>
    <s v="United States"/>
    <s v="Philadelphia"/>
    <x v="9"/>
    <n v="19134"/>
    <x v="3"/>
    <s v="OFF-AR-10003732"/>
    <x v="1"/>
    <s v="Art"/>
    <s v="Newell 333"/>
    <n v="11.12"/>
    <n v="5"/>
    <n v="0.2"/>
    <n v="0.83399999999999963"/>
  </r>
  <r>
    <n v="2054"/>
    <s v="CA-2012-142237"/>
    <x v="1"/>
    <x v="655"/>
    <d v="2012-07-13T00:00:00"/>
    <s v="First Class"/>
    <s v="CK-12595"/>
    <s v="Clytie Kelty"/>
    <x v="0"/>
    <s v="United States"/>
    <s v="Philadelphia"/>
    <x v="9"/>
    <n v="19134"/>
    <x v="3"/>
    <s v="FUR-FU-10003142"/>
    <x v="0"/>
    <s v="Furnishings"/>
    <s v="Master Big Foot Doorstop, Beige"/>
    <n v="25.344000000000001"/>
    <n v="6"/>
    <n v="0.2"/>
    <n v="3.4847999999999981"/>
  </r>
  <r>
    <n v="2055"/>
    <s v="CA-2013-136434"/>
    <x v="0"/>
    <x v="49"/>
    <d v="2013-12-08T00:00:00"/>
    <s v="Standard Class"/>
    <s v="RD-19480"/>
    <s v="Rick Duston"/>
    <x v="0"/>
    <s v="United States"/>
    <s v="Richmond"/>
    <x v="14"/>
    <n v="47374"/>
    <x v="2"/>
    <s v="FUR-FU-10001196"/>
    <x v="0"/>
    <s v="Furnishings"/>
    <s v="DAX Cubicle Frames - 8x10"/>
    <n v="17.309999999999999"/>
    <n v="3"/>
    <n v="0"/>
    <n v="5.1929999999999996"/>
  </r>
  <r>
    <n v="2056"/>
    <s v="CA-2014-120376"/>
    <x v="3"/>
    <x v="66"/>
    <d v="2014-12-26T00:00:00"/>
    <s v="First Class"/>
    <s v="TP-21130"/>
    <s v="Theone Pippenger"/>
    <x v="0"/>
    <s v="United States"/>
    <s v="Detroit"/>
    <x v="12"/>
    <n v="48227"/>
    <x v="2"/>
    <s v="TEC-AC-10001114"/>
    <x v="2"/>
    <s v="Accessories"/>
    <s v="Microsoft Wireless Mobile Mouse 4000"/>
    <n v="199.95000000000002"/>
    <n v="5"/>
    <n v="0"/>
    <n v="63.983999999999988"/>
  </r>
  <r>
    <n v="2057"/>
    <s v="CA-2014-120376"/>
    <x v="3"/>
    <x v="66"/>
    <d v="2014-12-26T00:00:00"/>
    <s v="First Class"/>
    <s v="TP-21130"/>
    <s v="Theone Pippenger"/>
    <x v="0"/>
    <s v="United States"/>
    <s v="Detroit"/>
    <x v="12"/>
    <n v="48227"/>
    <x v="2"/>
    <s v="FUR-CH-10002335"/>
    <x v="0"/>
    <s v="Chairs"/>
    <s v="Hon GuestStacker Chair"/>
    <n v="1586.6899999999998"/>
    <n v="7"/>
    <n v="0"/>
    <n v="412.5394"/>
  </r>
  <r>
    <n v="2058"/>
    <s v="CA-2014-120376"/>
    <x v="3"/>
    <x v="66"/>
    <d v="2014-12-26T00:00:00"/>
    <s v="First Class"/>
    <s v="TP-21130"/>
    <s v="Theone Pippenger"/>
    <x v="0"/>
    <s v="United States"/>
    <s v="Detroit"/>
    <x v="12"/>
    <n v="48227"/>
    <x v="2"/>
    <s v="TEC-AC-10000844"/>
    <x v="2"/>
    <s v="Accessories"/>
    <s v="Logitech Gaming G510s - Keyboard"/>
    <n v="84.99"/>
    <n v="1"/>
    <n v="0"/>
    <n v="30.596399999999996"/>
  </r>
  <r>
    <n v="2059"/>
    <s v="CA-2014-120376"/>
    <x v="3"/>
    <x v="66"/>
    <d v="2014-12-26T00:00:00"/>
    <s v="First Class"/>
    <s v="TP-21130"/>
    <s v="Theone Pippenger"/>
    <x v="0"/>
    <s v="United States"/>
    <s v="Detroit"/>
    <x v="12"/>
    <n v="48227"/>
    <x v="2"/>
    <s v="FUR-TA-10004534"/>
    <x v="0"/>
    <s v="Tables"/>
    <s v="Bevis 44 x 96 Conference Tables"/>
    <n v="411.8"/>
    <n v="2"/>
    <n v="0"/>
    <n v="70.005999999999972"/>
  </r>
  <r>
    <n v="2060"/>
    <s v="CA-2011-106439"/>
    <x v="2"/>
    <x v="656"/>
    <d v="2011-11-04T00:00:00"/>
    <s v="Standard Class"/>
    <s v="GG-14650"/>
    <s v="Greg Guthrie"/>
    <x v="1"/>
    <s v="United States"/>
    <s v="Los Angeles"/>
    <x v="1"/>
    <n v="90049"/>
    <x v="1"/>
    <s v="OFF-FA-10002975"/>
    <x v="1"/>
    <s v="Fasteners"/>
    <s v="Staples"/>
    <n v="11.34"/>
    <n v="3"/>
    <n v="0"/>
    <n v="5.2164000000000001"/>
  </r>
  <r>
    <n v="2061"/>
    <s v="CA-2011-106439"/>
    <x v="2"/>
    <x v="656"/>
    <d v="2011-11-04T00:00:00"/>
    <s v="Standard Class"/>
    <s v="GG-14650"/>
    <s v="Greg Guthrie"/>
    <x v="1"/>
    <s v="United States"/>
    <s v="Los Angeles"/>
    <x v="1"/>
    <n v="90049"/>
    <x v="1"/>
    <s v="OFF-ST-10003996"/>
    <x v="1"/>
    <s v="Storage"/>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s v="Binders"/>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s v="Paper"/>
    <s v="Xerox 1952"/>
    <n v="64.740000000000009"/>
    <n v="13"/>
    <n v="0"/>
    <n v="30.427800000000005"/>
  </r>
  <r>
    <n v="2064"/>
    <s v="CA-2011-106439"/>
    <x v="2"/>
    <x v="656"/>
    <d v="2011-11-04T00:00:00"/>
    <s v="Standard Class"/>
    <s v="GG-14650"/>
    <s v="Greg Guthrie"/>
    <x v="1"/>
    <s v="United States"/>
    <s v="Los Angeles"/>
    <x v="1"/>
    <n v="90049"/>
    <x v="1"/>
    <s v="OFF-BI-10004209"/>
    <x v="1"/>
    <s v="Binders"/>
    <s v="Fellowes Twister Kit, Gray/Clear, 3/pkg"/>
    <n v="19.295999999999999"/>
    <n v="3"/>
    <n v="0.2"/>
    <n v="6.0299999999999994"/>
  </r>
  <r>
    <n v="2065"/>
    <s v="CA-2011-106439"/>
    <x v="2"/>
    <x v="656"/>
    <d v="2011-11-04T00:00:00"/>
    <s v="Standard Class"/>
    <s v="GG-14650"/>
    <s v="Greg Guthrie"/>
    <x v="1"/>
    <s v="United States"/>
    <s v="Los Angeles"/>
    <x v="1"/>
    <n v="90049"/>
    <x v="1"/>
    <s v="OFF-ST-10001963"/>
    <x v="1"/>
    <s v="Storage"/>
    <s v="Tennsco Regal Shelving Units"/>
    <n v="405.64"/>
    <n v="4"/>
    <n v="0"/>
    <n v="12.169199999999989"/>
  </r>
  <r>
    <n v="2066"/>
    <s v="CA-2011-106439"/>
    <x v="2"/>
    <x v="656"/>
    <d v="2011-11-04T00:00:00"/>
    <s v="Standard Class"/>
    <s v="GG-14650"/>
    <s v="Greg Guthrie"/>
    <x v="1"/>
    <s v="United States"/>
    <s v="Los Angeles"/>
    <x v="1"/>
    <n v="90049"/>
    <x v="1"/>
    <s v="FUR-CH-10003833"/>
    <x v="0"/>
    <s v="Chairs"/>
    <s v="Novimex Fabric Task Chair"/>
    <n v="146.352"/>
    <n v="3"/>
    <n v="0.2"/>
    <n v="-9.1470000000000056"/>
  </r>
  <r>
    <n v="2067"/>
    <s v="CA-2011-106439"/>
    <x v="2"/>
    <x v="656"/>
    <d v="2011-11-04T00:00:00"/>
    <s v="Standard Class"/>
    <s v="GG-14650"/>
    <s v="Greg Guthrie"/>
    <x v="1"/>
    <s v="United States"/>
    <s v="Los Angeles"/>
    <x v="1"/>
    <n v="90049"/>
    <x v="1"/>
    <s v="TEC-AC-10004568"/>
    <x v="2"/>
    <s v="Accessories"/>
    <s v="Maxell LTO Ultrium - 800 GB"/>
    <n v="251.91"/>
    <n v="9"/>
    <n v="0"/>
    <n v="47.862899999999982"/>
  </r>
  <r>
    <n v="2068"/>
    <s v="CA-2011-106439"/>
    <x v="2"/>
    <x v="656"/>
    <d v="2011-11-04T00:00:00"/>
    <s v="Standard Class"/>
    <s v="GG-14650"/>
    <s v="Greg Guthrie"/>
    <x v="1"/>
    <s v="United States"/>
    <s v="Los Angeles"/>
    <x v="1"/>
    <n v="90049"/>
    <x v="1"/>
    <s v="OFF-AR-10001419"/>
    <x v="1"/>
    <s v="Art"/>
    <s v="Newell 325"/>
    <n v="12.39"/>
    <n v="3"/>
    <n v="0"/>
    <n v="3.7169999999999996"/>
  </r>
  <r>
    <n v="2069"/>
    <s v="CA-2012-133452"/>
    <x v="1"/>
    <x v="657"/>
    <d v="2012-04-19T00:00:00"/>
    <s v="Standard Class"/>
    <s v="ZC-21910"/>
    <s v="Zuschuss Carroll"/>
    <x v="0"/>
    <s v="United States"/>
    <s v="Pomona"/>
    <x v="1"/>
    <n v="91767"/>
    <x v="1"/>
    <s v="TEC-AC-10002800"/>
    <x v="2"/>
    <s v="Accessories"/>
    <s v="Plantronics Audio 478 Stereo USB Headset"/>
    <n v="199.96"/>
    <n v="4"/>
    <n v="0"/>
    <n v="69.98599999999999"/>
  </r>
  <r>
    <n v="2070"/>
    <s v="CA-2012-133452"/>
    <x v="1"/>
    <x v="657"/>
    <d v="2012-04-19T00:00:00"/>
    <s v="Standard Class"/>
    <s v="ZC-21910"/>
    <s v="Zuschuss Carroll"/>
    <x v="0"/>
    <s v="United States"/>
    <s v="Pomona"/>
    <x v="1"/>
    <n v="91767"/>
    <x v="1"/>
    <s v="FUR-TA-10003954"/>
    <x v="0"/>
    <s v="Tables"/>
    <s v="Hon 94000 Series Round Tables"/>
    <n v="710.83200000000011"/>
    <n v="3"/>
    <n v="0.2"/>
    <n v="-97.739399999999989"/>
  </r>
  <r>
    <n v="2071"/>
    <s v="CA-2013-146521"/>
    <x v="0"/>
    <x v="658"/>
    <d v="2013-07-24T00:00:00"/>
    <s v="Second Class"/>
    <s v="CC-12610"/>
    <s v="Corey Catlett"/>
    <x v="1"/>
    <s v="United States"/>
    <s v="Philadelphia"/>
    <x v="9"/>
    <n v="19134"/>
    <x v="3"/>
    <s v="OFF-BI-10000301"/>
    <x v="1"/>
    <s v="Binders"/>
    <s v="GBC Instant Report Kit"/>
    <n v="1.9410000000000003"/>
    <n v="1"/>
    <n v="0.7"/>
    <n v="-1.294"/>
  </r>
  <r>
    <n v="2072"/>
    <s v="US-2014-110996"/>
    <x v="3"/>
    <x v="225"/>
    <d v="2014-11-26T00:00:00"/>
    <s v="Standard Class"/>
    <s v="KA-16525"/>
    <s v="Kelly Andreada"/>
    <x v="0"/>
    <s v="United States"/>
    <s v="Ontario"/>
    <x v="1"/>
    <n v="91761"/>
    <x v="1"/>
    <s v="FUR-CH-10003956"/>
    <x v="0"/>
    <s v="Chairs"/>
    <s v="Novimex High-Tech Fabric Mesh Task Chair"/>
    <n v="283.92"/>
    <n v="5"/>
    <n v="0.2"/>
    <n v="-46.137000000000029"/>
  </r>
  <r>
    <n v="2073"/>
    <s v="CA-2013-129693"/>
    <x v="0"/>
    <x v="491"/>
    <d v="2013-12-03T00:00:00"/>
    <s v="Standard Class"/>
    <s v="TC-20980"/>
    <s v="Tamara Chand"/>
    <x v="1"/>
    <s v="United States"/>
    <s v="Seattle"/>
    <x v="4"/>
    <n v="98105"/>
    <x v="1"/>
    <s v="OFF-BI-10002954"/>
    <x v="1"/>
    <s v="Binders"/>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s v="Accessories"/>
    <s v="Anker Ultra-Slim Mini Bluetooth 3.0 Wireless Keyboard"/>
    <n v="59.97"/>
    <n v="3"/>
    <n v="0"/>
    <n v="13.793099999999999"/>
  </r>
  <r>
    <n v="2075"/>
    <s v="CA-2014-122504"/>
    <x v="3"/>
    <x v="659"/>
    <d v="2014-11-13T00:00:00"/>
    <s v="Second Class"/>
    <s v="DB-13270"/>
    <s v="Deborah Brumfield"/>
    <x v="2"/>
    <s v="United States"/>
    <s v="Brentwood"/>
    <x v="1"/>
    <n v="94513"/>
    <x v="1"/>
    <s v="TEC-PH-10002468"/>
    <x v="2"/>
    <s v="Phones"/>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s v="Furnishings"/>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s v="Paper"/>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s v="Appliances"/>
    <s v="Fellowes Basic Home/Office Series Surge Protectors"/>
    <n v="90.86"/>
    <n v="7"/>
    <n v="0"/>
    <n v="26.349399999999992"/>
  </r>
  <r>
    <n v="2079"/>
    <s v="CA-2014-140676"/>
    <x v="3"/>
    <x v="510"/>
    <d v="2014-09-16T00:00:00"/>
    <s v="First Class"/>
    <s v="BF-11080"/>
    <s v="Bart Folk"/>
    <x v="0"/>
    <s v="United States"/>
    <s v="Baltimore"/>
    <x v="39"/>
    <n v="21215"/>
    <x v="3"/>
    <s v="OFF-PA-10004243"/>
    <x v="1"/>
    <s v="Paper"/>
    <s v="Xerox 1939"/>
    <n v="94.85"/>
    <n v="5"/>
    <n v="0"/>
    <n v="45.527999999999992"/>
  </r>
  <r>
    <n v="2080"/>
    <s v="CA-2012-120103"/>
    <x v="1"/>
    <x v="100"/>
    <d v="2012-12-29T00:00:00"/>
    <s v="Standard Class"/>
    <s v="MS-17365"/>
    <s v="Maribeth Schnelling"/>
    <x v="0"/>
    <s v="United States"/>
    <s v="Phoenix"/>
    <x v="16"/>
    <n v="85023"/>
    <x v="1"/>
    <s v="OFF-PA-10001295"/>
    <x v="1"/>
    <s v="Paper"/>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s v="Phones"/>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s v="Furnishings"/>
    <s v="Magna Visual Magnetic Picture Hangers"/>
    <n v="7.7120000000000006"/>
    <n v="2"/>
    <n v="0.2"/>
    <n v="1.7352000000000005"/>
  </r>
  <r>
    <n v="2083"/>
    <s v="CA-2014-104647"/>
    <x v="3"/>
    <x v="660"/>
    <d v="2014-03-02T00:00:00"/>
    <s v="Standard Class"/>
    <s v="CK-12595"/>
    <s v="Clytie Kelty"/>
    <x v="0"/>
    <s v="United States"/>
    <s v="Los Angeles"/>
    <x v="1"/>
    <n v="90008"/>
    <x v="1"/>
    <s v="OFF-PA-10002870"/>
    <x v="1"/>
    <s v="Paper"/>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s v="Labels"/>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s v="Labels"/>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s v="Labels"/>
    <s v="Avery 52"/>
    <n v="18.45"/>
    <n v="5"/>
    <n v="0"/>
    <n v="8.6715"/>
  </r>
  <r>
    <n v="2087"/>
    <s v="CA-2013-140501"/>
    <x v="0"/>
    <x v="661"/>
    <d v="2013-06-29T00:00:00"/>
    <s v="Standard Class"/>
    <s v="IM-15070"/>
    <s v="Irene Maddox"/>
    <x v="0"/>
    <s v="United States"/>
    <s v="New York City"/>
    <x v="15"/>
    <n v="10009"/>
    <x v="3"/>
    <s v="OFF-ST-10000060"/>
    <x v="1"/>
    <s v="Storage"/>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s v="Paper"/>
    <s v="Tops White Computer Printout Paper"/>
    <n v="146.72999999999999"/>
    <n v="3"/>
    <n v="0"/>
    <n v="68.963099999999997"/>
  </r>
  <r>
    <n v="2089"/>
    <s v="CA-2013-140501"/>
    <x v="0"/>
    <x v="661"/>
    <d v="2013-06-29T00:00:00"/>
    <s v="Standard Class"/>
    <s v="IM-15070"/>
    <s v="Irene Maddox"/>
    <x v="0"/>
    <s v="United States"/>
    <s v="New York City"/>
    <x v="15"/>
    <n v="10009"/>
    <x v="3"/>
    <s v="OFF-FA-10004076"/>
    <x v="1"/>
    <s v="Fasteners"/>
    <s v="Translucent Push Pins by OIC"/>
    <n v="3.96"/>
    <n v="2"/>
    <n v="0"/>
    <n v="1.4651999999999998"/>
  </r>
  <r>
    <n v="2090"/>
    <s v="CA-2012-139290"/>
    <x v="1"/>
    <x v="662"/>
    <d v="2012-10-30T00:00:00"/>
    <s v="Standard Class"/>
    <s v="MY-17380"/>
    <s v="Maribeth Yedwab"/>
    <x v="1"/>
    <s v="United States"/>
    <s v="Rancho Cucamonga"/>
    <x v="1"/>
    <n v="91730"/>
    <x v="1"/>
    <s v="OFF-LA-10004008"/>
    <x v="1"/>
    <s v="Labels"/>
    <s v="Avery 507"/>
    <n v="5.76"/>
    <n v="2"/>
    <n v="0"/>
    <n v="2.6495999999999995"/>
  </r>
  <r>
    <n v="2091"/>
    <s v="CA-2014-166142"/>
    <x v="3"/>
    <x v="663"/>
    <d v="2014-07-20T00:00:00"/>
    <s v="Standard Class"/>
    <s v="MM-17260"/>
    <s v="Magdelene Morse"/>
    <x v="0"/>
    <s v="United States"/>
    <s v="Wilmington"/>
    <x v="13"/>
    <n v="19805"/>
    <x v="3"/>
    <s v="OFF-BI-10004094"/>
    <x v="1"/>
    <s v="Binders"/>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s v="Tables"/>
    <s v="Hon 2111 Invitation Series Straight Table"/>
    <n v="310.44300000000004"/>
    <n v="3"/>
    <n v="0.3"/>
    <n v="-48.783900000000031"/>
  </r>
  <r>
    <n v="2093"/>
    <s v="CA-2011-145926"/>
    <x v="2"/>
    <x v="664"/>
    <d v="2011-11-21T00:00:00"/>
    <s v="Standard Class"/>
    <s v="MP-17470"/>
    <s v="Mark Packer"/>
    <x v="2"/>
    <s v="United States"/>
    <s v="Moorhead"/>
    <x v="11"/>
    <n v="56560"/>
    <x v="2"/>
    <s v="FUR-CH-10004289"/>
    <x v="0"/>
    <s v="Chairs"/>
    <s v="Global Super Steno Chair"/>
    <n v="479.90000000000003"/>
    <n v="5"/>
    <n v="0"/>
    <n v="81.58299999999997"/>
  </r>
  <r>
    <n v="2094"/>
    <s v="CA-2012-149678"/>
    <x v="1"/>
    <x v="657"/>
    <d v="2012-04-15T00:00:00"/>
    <s v="Second Class"/>
    <s v="AW-10840"/>
    <s v="Anthony Witt"/>
    <x v="0"/>
    <s v="United States"/>
    <s v="Farmington"/>
    <x v="27"/>
    <n v="87401"/>
    <x v="1"/>
    <s v="OFF-SU-10004498"/>
    <x v="1"/>
    <s v="Supplies"/>
    <s v="Martin-Yale Premier Letter Opener"/>
    <n v="12.88"/>
    <n v="1"/>
    <n v="0"/>
    <n v="0.38640000000000008"/>
  </r>
  <r>
    <n v="2095"/>
    <s v="US-2012-164357"/>
    <x v="1"/>
    <x v="665"/>
    <d v="2012-11-29T00:00:00"/>
    <s v="Standard Class"/>
    <s v="SF-20065"/>
    <s v="Sandra Flanagan"/>
    <x v="0"/>
    <s v="United States"/>
    <s v="Wilmington"/>
    <x v="3"/>
    <n v="28403"/>
    <x v="0"/>
    <s v="OFF-AR-10001177"/>
    <x v="1"/>
    <s v="Art"/>
    <s v="Newell 349"/>
    <n v="13.120000000000001"/>
    <n v="5"/>
    <n v="0.2"/>
    <n v="1.4759999999999982"/>
  </r>
  <r>
    <n v="2096"/>
    <s v="US-2013-146570"/>
    <x v="0"/>
    <x v="666"/>
    <d v="2013-05-21T00:00:00"/>
    <s v="Standard Class"/>
    <s v="SN-20710"/>
    <s v="Steve Nguyen"/>
    <x v="2"/>
    <s v="United States"/>
    <s v="Jackson"/>
    <x v="35"/>
    <n v="39212"/>
    <x v="0"/>
    <s v="OFF-BI-10001718"/>
    <x v="1"/>
    <s v="Binders"/>
    <s v="GBC DocuBind P50 Personal Binding Machine"/>
    <n v="511.84"/>
    <n v="8"/>
    <n v="0"/>
    <n v="240.56479999999999"/>
  </r>
  <r>
    <n v="2097"/>
    <s v="US-2013-146570"/>
    <x v="0"/>
    <x v="666"/>
    <d v="2013-05-21T00:00:00"/>
    <s v="Standard Class"/>
    <s v="SN-20710"/>
    <s v="Steve Nguyen"/>
    <x v="2"/>
    <s v="United States"/>
    <s v="Jackson"/>
    <x v="35"/>
    <n v="39212"/>
    <x v="0"/>
    <s v="OFF-AR-10004602"/>
    <x v="1"/>
    <s v="Art"/>
    <s v="Boston KS Multi-Size Manual Pencil Sharpener"/>
    <n v="91.96"/>
    <n v="4"/>
    <n v="0"/>
    <n v="25.748800000000003"/>
  </r>
  <r>
    <n v="2098"/>
    <s v="US-2013-146570"/>
    <x v="0"/>
    <x v="666"/>
    <d v="2013-05-21T00:00:00"/>
    <s v="Standard Class"/>
    <s v="SN-20710"/>
    <s v="Steve Nguyen"/>
    <x v="2"/>
    <s v="United States"/>
    <s v="Jackson"/>
    <x v="35"/>
    <n v="39212"/>
    <x v="0"/>
    <s v="OFF-AR-10003856"/>
    <x v="1"/>
    <s v="Art"/>
    <s v="Newell 344"/>
    <n v="8.34"/>
    <n v="3"/>
    <n v="0"/>
    <n v="2.1683999999999997"/>
  </r>
  <r>
    <n v="2099"/>
    <s v="CA-2014-124401"/>
    <x v="3"/>
    <x v="210"/>
    <d v="2014-09-13T00:00:00"/>
    <s v="Standard Class"/>
    <s v="RD-19900"/>
    <s v="Ruben Dartt"/>
    <x v="0"/>
    <s v="United States"/>
    <s v="Portland"/>
    <x v="21"/>
    <n v="97206"/>
    <x v="1"/>
    <s v="OFF-ST-10000649"/>
    <x v="1"/>
    <s v="Storage"/>
    <s v="Hanging Personal Folder File"/>
    <n v="37.68"/>
    <n v="3"/>
    <n v="0.2"/>
    <n v="2.3550000000000022"/>
  </r>
  <r>
    <n v="2100"/>
    <s v="CA-2014-124401"/>
    <x v="3"/>
    <x v="210"/>
    <d v="2014-09-13T00:00:00"/>
    <s v="Standard Class"/>
    <s v="RD-19900"/>
    <s v="Ruben Dartt"/>
    <x v="0"/>
    <s v="United States"/>
    <s v="Portland"/>
    <x v="21"/>
    <n v="97206"/>
    <x v="1"/>
    <s v="TEC-AC-10002926"/>
    <x v="2"/>
    <s v="Accessories"/>
    <s v="Logitech Wireless Marathon Mouse M705"/>
    <n v="279.94400000000002"/>
    <n v="7"/>
    <n v="0.2"/>
    <n v="80.48390000000002"/>
  </r>
  <r>
    <n v="2101"/>
    <s v="US-2011-140116"/>
    <x v="2"/>
    <x v="418"/>
    <d v="2011-03-17T00:00:00"/>
    <s v="Standard Class"/>
    <s v="KT-16480"/>
    <s v="Kean Thornton"/>
    <x v="0"/>
    <s v="United States"/>
    <s v="Denver"/>
    <x v="22"/>
    <n v="80219"/>
    <x v="1"/>
    <s v="OFF-ST-10000078"/>
    <x v="1"/>
    <s v="Storage"/>
    <s v="Tennsco 6- and 18-Compartment Lockers"/>
    <n v="636.40800000000013"/>
    <n v="3"/>
    <n v="0.2"/>
    <n v="-15.910200000000088"/>
  </r>
  <r>
    <n v="2102"/>
    <s v="US-2011-140116"/>
    <x v="2"/>
    <x v="418"/>
    <d v="2011-03-17T00:00:00"/>
    <s v="Standard Class"/>
    <s v="KT-16480"/>
    <s v="Kean Thornton"/>
    <x v="0"/>
    <s v="United States"/>
    <s v="Denver"/>
    <x v="22"/>
    <n v="80219"/>
    <x v="1"/>
    <s v="OFF-AR-10001044"/>
    <x v="1"/>
    <s v="Art"/>
    <s v="BOSTON Ranger #55 Pencil Sharpener, Black"/>
    <n v="83.168000000000006"/>
    <n v="4"/>
    <n v="0.2"/>
    <n v="9.3563999999999936"/>
  </r>
  <r>
    <n v="2103"/>
    <s v="CA-2011-123295"/>
    <x v="2"/>
    <x v="667"/>
    <d v="2011-07-18T00:00:00"/>
    <s v="Same Day"/>
    <s v="AH-10120"/>
    <s v="Adrian Hane"/>
    <x v="2"/>
    <s v="United States"/>
    <s v="Tucson"/>
    <x v="16"/>
    <n v="85705"/>
    <x v="1"/>
    <s v="FUR-CH-10002372"/>
    <x v="0"/>
    <s v="Chairs"/>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s v="Paper"/>
    <s v="Xerox 1888"/>
    <n v="221.92"/>
    <n v="4"/>
    <n v="0"/>
    <n v="106.52159999999999"/>
  </r>
  <r>
    <n v="2105"/>
    <s v="CA-2014-167101"/>
    <x v="3"/>
    <x v="668"/>
    <d v="2014-03-29T00:00:00"/>
    <s v="Second Class"/>
    <s v="BM-11650"/>
    <s v="Brian Moss"/>
    <x v="1"/>
    <s v="United States"/>
    <s v="New York City"/>
    <x v="15"/>
    <n v="10009"/>
    <x v="3"/>
    <s v="TEC-AC-10001266"/>
    <x v="2"/>
    <s v="Accessories"/>
    <s v="Memorex Micro Travel Drive 8 GB"/>
    <n v="26"/>
    <n v="2"/>
    <n v="0"/>
    <n v="11.7"/>
  </r>
  <r>
    <n v="2106"/>
    <s v="US-2011-167633"/>
    <x v="2"/>
    <x v="587"/>
    <d v="2011-10-05T00:00:00"/>
    <s v="Standard Class"/>
    <s v="BW-11200"/>
    <s v="Ben Wallace"/>
    <x v="0"/>
    <s v="United States"/>
    <s v="Boynton Beach"/>
    <x v="2"/>
    <n v="33437"/>
    <x v="0"/>
    <s v="OFF-PA-10004888"/>
    <x v="1"/>
    <s v="Paper"/>
    <s v="Xerox 217"/>
    <n v="15.552000000000003"/>
    <n v="3"/>
    <n v="0.2"/>
    <n v="5.4432"/>
  </r>
  <r>
    <n v="2107"/>
    <s v="US-2011-152723"/>
    <x v="2"/>
    <x v="467"/>
    <d v="2011-09-26T00:00:00"/>
    <s v="Same Day"/>
    <s v="HG-14965"/>
    <s v="Henry Goldwyn"/>
    <x v="1"/>
    <s v="United States"/>
    <s v="Mesquite"/>
    <x v="5"/>
    <n v="75150"/>
    <x v="2"/>
    <s v="OFF-BI-10003460"/>
    <x v="1"/>
    <s v="Binders"/>
    <s v="Acco 3-Hole Punch"/>
    <n v="0.87599999999999978"/>
    <n v="1"/>
    <n v="0.8"/>
    <n v="-1.4016000000000002"/>
  </r>
  <r>
    <n v="2108"/>
    <s v="CA-2012-164882"/>
    <x v="1"/>
    <x v="89"/>
    <d v="2012-10-31T00:00:00"/>
    <s v="Same Day"/>
    <s v="SG-20080"/>
    <s v="Sandra Glassco"/>
    <x v="0"/>
    <s v="United States"/>
    <s v="Redlands"/>
    <x v="1"/>
    <n v="92374"/>
    <x v="1"/>
    <s v="OFF-PA-10000157"/>
    <x v="1"/>
    <s v="Paper"/>
    <s v="Xerox 191"/>
    <n v="19.98"/>
    <n v="1"/>
    <n v="0"/>
    <n v="9.3905999999999992"/>
  </r>
  <r>
    <n v="2109"/>
    <s v="CA-2012-164882"/>
    <x v="1"/>
    <x v="89"/>
    <d v="2012-10-31T00:00:00"/>
    <s v="Same Day"/>
    <s v="SG-20080"/>
    <s v="Sandra Glassco"/>
    <x v="0"/>
    <s v="United States"/>
    <s v="Redlands"/>
    <x v="1"/>
    <n v="92374"/>
    <x v="1"/>
    <s v="OFF-BI-10004519"/>
    <x v="1"/>
    <s v="Binders"/>
    <s v="GBC DocuBind P100 Manual Binding Machine"/>
    <n v="398.35199999999998"/>
    <n v="3"/>
    <n v="0.2"/>
    <n v="124.48499999999999"/>
  </r>
  <r>
    <n v="2110"/>
    <s v="CA-2012-164882"/>
    <x v="1"/>
    <x v="89"/>
    <d v="2012-10-31T00:00:00"/>
    <s v="Same Day"/>
    <s v="SG-20080"/>
    <s v="Sandra Glassco"/>
    <x v="0"/>
    <s v="United States"/>
    <s v="Redlands"/>
    <x v="1"/>
    <n v="92374"/>
    <x v="1"/>
    <s v="OFF-AR-10004272"/>
    <x v="1"/>
    <s v="Art"/>
    <s v="Newell 308"/>
    <n v="5.04"/>
    <n v="3"/>
    <n v="0"/>
    <n v="1.2599999999999998"/>
  </r>
  <r>
    <n v="2111"/>
    <s v="CA-2012-164882"/>
    <x v="1"/>
    <x v="89"/>
    <d v="2012-10-31T00:00:00"/>
    <s v="Same Day"/>
    <s v="SG-20080"/>
    <s v="Sandra Glassco"/>
    <x v="0"/>
    <s v="United States"/>
    <s v="Redlands"/>
    <x v="1"/>
    <n v="92374"/>
    <x v="1"/>
    <s v="OFF-FA-10000585"/>
    <x v="1"/>
    <s v="Fasteners"/>
    <s v="OIC Bulk Pack Metal Binder Clips"/>
    <n v="17.450000000000003"/>
    <n v="5"/>
    <n v="0"/>
    <n v="8.0269999999999992"/>
  </r>
  <r>
    <n v="2112"/>
    <s v="CA-2012-164882"/>
    <x v="1"/>
    <x v="89"/>
    <d v="2012-10-31T00:00:00"/>
    <s v="Same Day"/>
    <s v="SG-20080"/>
    <s v="Sandra Glassco"/>
    <x v="0"/>
    <s v="United States"/>
    <s v="Redlands"/>
    <x v="1"/>
    <n v="92374"/>
    <x v="1"/>
    <s v="FUR-CH-10004218"/>
    <x v="0"/>
    <s v="Chairs"/>
    <s v="Global Fabric Manager's Chair, Dark Gray"/>
    <n v="323.13600000000002"/>
    <n v="4"/>
    <n v="0.2"/>
    <n v="20.196000000000012"/>
  </r>
  <r>
    <n v="2113"/>
    <s v="CA-2012-164882"/>
    <x v="1"/>
    <x v="89"/>
    <d v="2012-10-31T00:00:00"/>
    <s v="Same Day"/>
    <s v="SG-20080"/>
    <s v="Sandra Glassco"/>
    <x v="0"/>
    <s v="United States"/>
    <s v="Redlands"/>
    <x v="1"/>
    <n v="92374"/>
    <x v="1"/>
    <s v="OFF-SU-10004231"/>
    <x v="1"/>
    <s v="Supplies"/>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s v="Phones"/>
    <s v="Polycom SoundStation2 EX Conference phone"/>
    <n v="1295.8400000000001"/>
    <n v="4"/>
    <n v="0.2"/>
    <n v="145.78199999999993"/>
  </r>
  <r>
    <n v="2115"/>
    <s v="CA-2012-164882"/>
    <x v="1"/>
    <x v="89"/>
    <d v="2012-10-31T00:00:00"/>
    <s v="Same Day"/>
    <s v="SG-20080"/>
    <s v="Sandra Glassco"/>
    <x v="0"/>
    <s v="United States"/>
    <s v="Redlands"/>
    <x v="1"/>
    <n v="92374"/>
    <x v="1"/>
    <s v="OFF-ST-10003638"/>
    <x v="1"/>
    <s v="Storage"/>
    <s v="Mobile Personal File Cube"/>
    <n v="46.84"/>
    <n v="2"/>
    <n v="0"/>
    <n v="12.646799999999999"/>
  </r>
  <r>
    <n v="2116"/>
    <s v="CA-2012-164882"/>
    <x v="1"/>
    <x v="89"/>
    <d v="2012-10-31T00:00:00"/>
    <s v="Same Day"/>
    <s v="SG-20080"/>
    <s v="Sandra Glassco"/>
    <x v="0"/>
    <s v="United States"/>
    <s v="Redlands"/>
    <x v="1"/>
    <n v="92374"/>
    <x v="1"/>
    <s v="FUR-BO-10002213"/>
    <x v="0"/>
    <s v="Bookcases"/>
    <s v="DMI Eclipse Executive Suite Bookcases"/>
    <n v="425.83300000000003"/>
    <n v="1"/>
    <n v="0.15"/>
    <n v="20.03919999999998"/>
  </r>
  <r>
    <n v="2117"/>
    <s v="CA-2012-159786"/>
    <x v="1"/>
    <x v="88"/>
    <d v="2012-10-17T00:00:00"/>
    <s v="Second Class"/>
    <s v="RK-19300"/>
    <s v="Ralph Kennedy"/>
    <x v="0"/>
    <s v="United States"/>
    <s v="Rochester"/>
    <x v="15"/>
    <n v="14609"/>
    <x v="3"/>
    <s v="FUR-TA-10001307"/>
    <x v="0"/>
    <s v="Tables"/>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s v="Paper"/>
    <s v="Xerox Color Copier Paper, 11&quot; x 17&quot;, Ream"/>
    <n v="159.88"/>
    <n v="7"/>
    <n v="0"/>
    <n v="73.544799999999995"/>
  </r>
  <r>
    <n v="2119"/>
    <s v="CA-2014-155460"/>
    <x v="3"/>
    <x v="669"/>
    <d v="2014-04-16T00:00:00"/>
    <s v="First Class"/>
    <s v="RW-19630"/>
    <s v="Rob Williams"/>
    <x v="1"/>
    <s v="United States"/>
    <s v="Seattle"/>
    <x v="4"/>
    <n v="98105"/>
    <x v="1"/>
    <s v="OFF-PA-10002479"/>
    <x v="1"/>
    <s v="Paper"/>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s v="Binders"/>
    <s v="GBC DocuBind TL200 Manual Binding Machine"/>
    <n v="895.92"/>
    <n v="5"/>
    <n v="0.2"/>
    <n v="302.37299999999993"/>
  </r>
  <r>
    <n v="2121"/>
    <s v="US-2014-168690"/>
    <x v="3"/>
    <x v="363"/>
    <d v="2014-01-14T00:00:00"/>
    <s v="Standard Class"/>
    <s v="TS-21085"/>
    <s v="Thais Sissman"/>
    <x v="0"/>
    <s v="United States"/>
    <s v="Ormond Beach"/>
    <x v="2"/>
    <n v="32174"/>
    <x v="0"/>
    <s v="OFF-BI-10000145"/>
    <x v="1"/>
    <s v="Binders"/>
    <s v="Zipper Ring Binder Pockets"/>
    <n v="2.8080000000000007"/>
    <n v="3"/>
    <n v="0.7"/>
    <n v="-1.9656000000000002"/>
  </r>
  <r>
    <n v="2122"/>
    <s v="CA-2014-158246"/>
    <x v="3"/>
    <x v="45"/>
    <d v="2014-11-12T00:00:00"/>
    <s v="First Class"/>
    <s v="JB-15400"/>
    <s v="Jennifer Braxton"/>
    <x v="1"/>
    <s v="United States"/>
    <s v="Sunnyvale"/>
    <x v="1"/>
    <n v="94086"/>
    <x v="1"/>
    <s v="FUR-CH-10003061"/>
    <x v="0"/>
    <s v="Chairs"/>
    <s v="Global Leather Task Chair, Black"/>
    <n v="215.976"/>
    <n v="3"/>
    <n v="0.2"/>
    <n v="-2.6997000000000355"/>
  </r>
  <r>
    <n v="2123"/>
    <s v="CA-2014-167381"/>
    <x v="3"/>
    <x v="585"/>
    <d v="2014-09-25T00:00:00"/>
    <s v="Second Class"/>
    <s v="EH-14005"/>
    <s v="Erica Hernandez"/>
    <x v="2"/>
    <s v="United States"/>
    <s v="Lansing"/>
    <x v="12"/>
    <n v="48911"/>
    <x v="2"/>
    <s v="FUR-BO-10001972"/>
    <x v="0"/>
    <s v="Bookcases"/>
    <s v="O'Sullivan 4-Shelf Bookcase in Odessa Pine"/>
    <n v="241.96"/>
    <n v="2"/>
    <n v="0"/>
    <n v="41.133199999999988"/>
  </r>
  <r>
    <n v="2124"/>
    <s v="CA-2014-167381"/>
    <x v="3"/>
    <x v="585"/>
    <d v="2014-09-25T00:00:00"/>
    <s v="Second Class"/>
    <s v="EH-14005"/>
    <s v="Erica Hernandez"/>
    <x v="2"/>
    <s v="United States"/>
    <s v="Lansing"/>
    <x v="12"/>
    <n v="48911"/>
    <x v="2"/>
    <s v="OFF-LA-10000134"/>
    <x v="1"/>
    <s v="Labels"/>
    <s v="Avery 511"/>
    <n v="27.72"/>
    <n v="9"/>
    <n v="0"/>
    <n v="13.3056"/>
  </r>
  <r>
    <n v="2125"/>
    <s v="CA-2014-144862"/>
    <x v="3"/>
    <x v="96"/>
    <d v="2014-12-06T00:00:00"/>
    <s v="Standard Class"/>
    <s v="EH-14005"/>
    <s v="Erica Hernandez"/>
    <x v="2"/>
    <s v="United States"/>
    <s v="Philadelphia"/>
    <x v="9"/>
    <n v="19143"/>
    <x v="3"/>
    <s v="OFF-EN-10003040"/>
    <x v="1"/>
    <s v="Envelopes"/>
    <s v="Quality Park Security Envelopes"/>
    <n v="104.68000000000002"/>
    <n v="5"/>
    <n v="0.2"/>
    <n v="35.329499999999996"/>
  </r>
  <r>
    <n v="2126"/>
    <s v="CA-2014-144862"/>
    <x v="3"/>
    <x v="96"/>
    <d v="2014-12-06T00:00:00"/>
    <s v="Standard Class"/>
    <s v="EH-14005"/>
    <s v="Erica Hernandez"/>
    <x v="2"/>
    <s v="United States"/>
    <s v="Philadelphia"/>
    <x v="9"/>
    <n v="19143"/>
    <x v="3"/>
    <s v="TEC-PH-10000923"/>
    <x v="2"/>
    <s v="Phones"/>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s v="Accessories"/>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s v="Furnishings"/>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s v="Paper"/>
    <s v="Xerox 1946"/>
    <n v="20.736000000000004"/>
    <n v="4"/>
    <n v="0.2"/>
    <n v="7.2576000000000001"/>
  </r>
  <r>
    <n v="2130"/>
    <s v="US-2011-114188"/>
    <x v="2"/>
    <x v="671"/>
    <d v="2011-05-22T00:00:00"/>
    <s v="Second Class"/>
    <s v="RF-19345"/>
    <s v="Randy Ferguson"/>
    <x v="1"/>
    <s v="United States"/>
    <s v="Dover"/>
    <x v="38"/>
    <n v="3820"/>
    <x v="3"/>
    <s v="OFF-AP-10000124"/>
    <x v="1"/>
    <s v="Appliances"/>
    <s v="Acco 6 Outlet Guardian Basic Surge Suppressor"/>
    <n v="33.28"/>
    <n v="4"/>
    <n v="0"/>
    <n v="9.3184000000000005"/>
  </r>
  <r>
    <n v="2131"/>
    <s v="US-2011-114188"/>
    <x v="2"/>
    <x v="671"/>
    <d v="2011-05-22T00:00:00"/>
    <s v="Second Class"/>
    <s v="RF-19345"/>
    <s v="Randy Ferguson"/>
    <x v="1"/>
    <s v="United States"/>
    <s v="Dover"/>
    <x v="38"/>
    <n v="3820"/>
    <x v="3"/>
    <s v="OFF-AR-10004511"/>
    <x v="1"/>
    <s v="Art"/>
    <s v="Sanford Colorific Scented Colored Pencils, 12/Pack"/>
    <n v="38.520000000000003"/>
    <n v="9"/>
    <n v="0"/>
    <n v="11.9412"/>
  </r>
  <r>
    <n v="2132"/>
    <s v="US-2011-114188"/>
    <x v="2"/>
    <x v="671"/>
    <d v="2011-05-22T00:00:00"/>
    <s v="Second Class"/>
    <s v="RF-19345"/>
    <s v="Randy Ferguson"/>
    <x v="1"/>
    <s v="United States"/>
    <s v="Dover"/>
    <x v="38"/>
    <n v="3820"/>
    <x v="3"/>
    <s v="FUR-FU-10000076"/>
    <x v="0"/>
    <s v="Furnishings"/>
    <s v="24-Hour Round Wall Clock"/>
    <n v="139.86000000000001"/>
    <n v="7"/>
    <n v="0"/>
    <n v="60.139800000000015"/>
  </r>
  <r>
    <n v="2133"/>
    <s v="CA-2012-156524"/>
    <x v="1"/>
    <x v="312"/>
    <d v="2012-11-26T00:00:00"/>
    <s v="Standard Class"/>
    <s v="DL-12865"/>
    <s v="Dan Lawera"/>
    <x v="0"/>
    <s v="United States"/>
    <s v="New York City"/>
    <x v="15"/>
    <n v="10011"/>
    <x v="3"/>
    <s v="OFF-PA-10003883"/>
    <x v="1"/>
    <s v="Paper"/>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s v="Binders"/>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s v="Fasteners"/>
    <s v="Revere Boxed Rubber Bands by Revere"/>
    <n v="10.584"/>
    <n v="7"/>
    <n v="0.2"/>
    <n v="-2.3813999999999993"/>
  </r>
  <r>
    <n v="2136"/>
    <s v="CA-2012-122210"/>
    <x v="1"/>
    <x v="672"/>
    <d v="2012-12-04T00:00:00"/>
    <s v="Standard Class"/>
    <s v="WB-21850"/>
    <s v="William Brown"/>
    <x v="0"/>
    <s v="United States"/>
    <s v="Philadelphia"/>
    <x v="9"/>
    <n v="19134"/>
    <x v="3"/>
    <s v="TEC-PH-10002807"/>
    <x v="2"/>
    <s v="Phones"/>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s v="Furnishings"/>
    <s v="Eldon Expressions Wood Desk Accessories, Oak"/>
    <n v="14.76"/>
    <n v="5"/>
    <n v="0.6"/>
    <n v="-11.439000000000004"/>
  </r>
  <r>
    <n v="2138"/>
    <s v="CA-2012-156377"/>
    <x v="1"/>
    <x v="620"/>
    <d v="2013-01-05T00:00:00"/>
    <s v="Standard Class"/>
    <s v="TB-21625"/>
    <s v="Trudy Brown"/>
    <x v="0"/>
    <s v="United States"/>
    <s v="Grand Prairie"/>
    <x v="5"/>
    <n v="75051"/>
    <x v="2"/>
    <s v="OFF-BI-10002954"/>
    <x v="1"/>
    <s v="Binders"/>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s v="Paper"/>
    <s v="Tops Green Bar Computer Printout Paper"/>
    <n v="146.82"/>
    <n v="3"/>
    <n v="0"/>
    <n v="73.41"/>
  </r>
  <r>
    <n v="2140"/>
    <s v="CA-2011-159520"/>
    <x v="2"/>
    <x v="571"/>
    <d v="2011-06-11T00:00:00"/>
    <s v="Standard Class"/>
    <s v="GT-14635"/>
    <s v="Grant Thornton"/>
    <x v="1"/>
    <s v="United States"/>
    <s v="Long Beach"/>
    <x v="15"/>
    <n v="11561"/>
    <x v="3"/>
    <s v="OFF-BI-10003982"/>
    <x v="1"/>
    <s v="Binders"/>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s v="Supplies"/>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s v="Tables"/>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s v="Paper"/>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s v="Phones"/>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s v="Fasteners"/>
    <s v="Staples"/>
    <n v="16.687999999999999"/>
    <n v="7"/>
    <n v="0.2"/>
    <n v="5.4235999999999995"/>
  </r>
  <r>
    <n v="2146"/>
    <s v="US-2013-152051"/>
    <x v="0"/>
    <x v="674"/>
    <d v="2013-06-30T00:00:00"/>
    <s v="Standard Class"/>
    <s v="TS-21160"/>
    <s v="Theresa Swint"/>
    <x v="1"/>
    <s v="United States"/>
    <s v="York"/>
    <x v="9"/>
    <n v="17403"/>
    <x v="3"/>
    <s v="FUR-CH-10002965"/>
    <x v="0"/>
    <s v="Chairs"/>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s v="Binders"/>
    <s v="GBC Wire Binding Strips"/>
    <n v="38.088000000000001"/>
    <n v="4"/>
    <n v="0.7"/>
    <n v="-27.93119999999999"/>
  </r>
  <r>
    <n v="2148"/>
    <s v="US-2013-152051"/>
    <x v="0"/>
    <x v="674"/>
    <d v="2013-06-30T00:00:00"/>
    <s v="Standard Class"/>
    <s v="TS-21160"/>
    <s v="Theresa Swint"/>
    <x v="1"/>
    <s v="United States"/>
    <s v="York"/>
    <x v="9"/>
    <n v="17403"/>
    <x v="3"/>
    <s v="OFF-ST-10001713"/>
    <x v="1"/>
    <s v="Storage"/>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s v="Furnishings"/>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s v="Phones"/>
    <s v="Spigen Samsung Galaxy S5 Case Wallet"/>
    <n v="84.949999999999989"/>
    <n v="5"/>
    <n v="0"/>
    <n v="22.086999999999996"/>
  </r>
  <r>
    <n v="2151"/>
    <s v="US-2014-139969"/>
    <x v="3"/>
    <x v="123"/>
    <d v="2014-11-27T00:00:00"/>
    <s v="Standard Class"/>
    <s v="AF-10870"/>
    <s v="Art Ferguson"/>
    <x v="0"/>
    <s v="United States"/>
    <s v="College Station"/>
    <x v="5"/>
    <n v="77840"/>
    <x v="2"/>
    <s v="FUR-CH-10001973"/>
    <x v="0"/>
    <s v="Chairs"/>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s v="Accessories"/>
    <s v="Memorex Mini Travel Drive 16 GB USB 2.0 Flash Drive"/>
    <n v="111.79"/>
    <n v="7"/>
    <n v="0"/>
    <n v="43.598100000000002"/>
  </r>
  <r>
    <n v="2153"/>
    <s v="CA-2012-123505"/>
    <x v="1"/>
    <x v="6"/>
    <d v="2012-11-26T00:00:00"/>
    <s v="Standard Class"/>
    <s v="AR-10540"/>
    <s v="Andy Reiter"/>
    <x v="0"/>
    <s v="United States"/>
    <s v="Quincy"/>
    <x v="31"/>
    <n v="2169"/>
    <x v="3"/>
    <s v="OFF-PA-10002586"/>
    <x v="1"/>
    <s v="Paper"/>
    <s v="Xerox 1970"/>
    <n v="14.940000000000001"/>
    <n v="3"/>
    <n v="0"/>
    <n v="7.0218000000000007"/>
  </r>
  <r>
    <n v="2154"/>
    <s v="CA-2013-117282"/>
    <x v="0"/>
    <x v="216"/>
    <d v="2013-07-19T00:00:00"/>
    <s v="Standard Class"/>
    <s v="DR-12880"/>
    <s v="Dan Reichenbach"/>
    <x v="1"/>
    <s v="United States"/>
    <s v="New York City"/>
    <x v="15"/>
    <n v="10009"/>
    <x v="3"/>
    <s v="OFF-BI-10004094"/>
    <x v="1"/>
    <s v="Binders"/>
    <s v="GBC Standard Plastic Binding Systems Combs"/>
    <n v="14.16"/>
    <n v="2"/>
    <n v="0.2"/>
    <n v="5.133"/>
  </r>
  <r>
    <n v="2155"/>
    <s v="US-2013-120460"/>
    <x v="0"/>
    <x v="567"/>
    <d v="2013-05-06T00:00:00"/>
    <s v="Standard Class"/>
    <s v="BF-11170"/>
    <s v="Ben Ferrer"/>
    <x v="2"/>
    <s v="United States"/>
    <s v="Dallas"/>
    <x v="5"/>
    <n v="75081"/>
    <x v="2"/>
    <s v="FUR-FU-10004973"/>
    <x v="0"/>
    <s v="Furnishings"/>
    <s v="Flat Face Poster Frame"/>
    <n v="22.608000000000001"/>
    <n v="3"/>
    <n v="0.6"/>
    <n v="-10.173599999999997"/>
  </r>
  <r>
    <n v="2156"/>
    <s v="CA-2013-111115"/>
    <x v="0"/>
    <x v="197"/>
    <d v="2013-07-28T00:00:00"/>
    <s v="Second Class"/>
    <s v="LB-16735"/>
    <s v="Larry Blacks"/>
    <x v="0"/>
    <s v="United States"/>
    <s v="Los Angeles"/>
    <x v="1"/>
    <n v="90032"/>
    <x v="1"/>
    <s v="OFF-FA-10000624"/>
    <x v="1"/>
    <s v="Fasteners"/>
    <s v="OIC Binder Clips"/>
    <n v="21.48"/>
    <n v="6"/>
    <n v="0"/>
    <n v="10.74"/>
  </r>
  <r>
    <n v="2157"/>
    <s v="CA-2011-124646"/>
    <x v="2"/>
    <x v="169"/>
    <d v="2011-06-24T00:00:00"/>
    <s v="First Class"/>
    <s v="DV-13465"/>
    <s v="Dianna Vittorini"/>
    <x v="0"/>
    <s v="United States"/>
    <s v="Minneapolis"/>
    <x v="11"/>
    <n v="55407"/>
    <x v="2"/>
    <s v="OFF-ST-10001097"/>
    <x v="1"/>
    <s v="Storage"/>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s v="Storage"/>
    <s v="Fellowes Bankers Box Recycled Super Stor/Drawer"/>
    <n v="161.94"/>
    <n v="3"/>
    <n v="0"/>
    <n v="9.716399999999993"/>
  </r>
  <r>
    <n v="2159"/>
    <s v="CA-2014-148166"/>
    <x v="3"/>
    <x v="208"/>
    <d v="2014-10-27T00:00:00"/>
    <s v="Standard Class"/>
    <s v="NK-18490"/>
    <s v="Neil Knudson"/>
    <x v="2"/>
    <s v="United States"/>
    <s v="Deltona"/>
    <x v="2"/>
    <n v="32725"/>
    <x v="0"/>
    <s v="OFF-AR-10004956"/>
    <x v="1"/>
    <s v="Art"/>
    <s v="Newell 33"/>
    <n v="17.856000000000002"/>
    <n v="4"/>
    <n v="0.2"/>
    <n v="2.0087999999999973"/>
  </r>
  <r>
    <n v="2160"/>
    <s v="CA-2013-159737"/>
    <x v="0"/>
    <x v="323"/>
    <d v="2013-09-10T00:00:00"/>
    <s v="Standard Class"/>
    <s v="CS-11950"/>
    <s v="Carlos Soltero"/>
    <x v="0"/>
    <s v="United States"/>
    <s v="Chicago"/>
    <x v="10"/>
    <n v="60610"/>
    <x v="2"/>
    <s v="OFF-BI-10004236"/>
    <x v="1"/>
    <s v="Binders"/>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s v="Furnishings"/>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s v="Art"/>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s v="Paper"/>
    <s v="Multicolor Computer Printout Paper"/>
    <n v="314.54999999999995"/>
    <n v="3"/>
    <n v="0"/>
    <n v="150.98399999999998"/>
  </r>
  <r>
    <n v="2164"/>
    <s v="CA-2013-154018"/>
    <x v="0"/>
    <x v="63"/>
    <d v="2013-10-20T00:00:00"/>
    <s v="Standard Class"/>
    <s v="HA-14920"/>
    <s v="Helen Andreada"/>
    <x v="0"/>
    <s v="United States"/>
    <s v="Laredo"/>
    <x v="5"/>
    <n v="78041"/>
    <x v="2"/>
    <s v="TEC-AC-10002402"/>
    <x v="2"/>
    <s v="Accessories"/>
    <s v="Razer Kraken PRO Over Ear PC and Music Headset"/>
    <n v="191.976"/>
    <n v="3"/>
    <n v="0.2"/>
    <n v="23.996999999999986"/>
  </r>
  <r>
    <n v="2165"/>
    <s v="CA-2013-154018"/>
    <x v="0"/>
    <x v="63"/>
    <d v="2013-10-20T00:00:00"/>
    <s v="Standard Class"/>
    <s v="HA-14920"/>
    <s v="Helen Andreada"/>
    <x v="0"/>
    <s v="United States"/>
    <s v="Laredo"/>
    <x v="5"/>
    <n v="78041"/>
    <x v="2"/>
    <s v="OFF-PA-10000551"/>
    <x v="1"/>
    <s v="Paper"/>
    <s v="Array Memo Cubes"/>
    <n v="8.2880000000000003"/>
    <n v="2"/>
    <n v="0.2"/>
    <n v="3.0043999999999995"/>
  </r>
  <r>
    <n v="2166"/>
    <s v="CA-2013-154018"/>
    <x v="0"/>
    <x v="63"/>
    <d v="2013-10-20T00:00:00"/>
    <s v="Standard Class"/>
    <s v="HA-14920"/>
    <s v="Helen Andreada"/>
    <x v="0"/>
    <s v="United States"/>
    <s v="Laredo"/>
    <x v="5"/>
    <n v="78041"/>
    <x v="2"/>
    <s v="FUR-FU-10003394"/>
    <x v="0"/>
    <s v="Furnishings"/>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s v="Art"/>
    <s v="Newell 334"/>
    <n v="15.872"/>
    <n v="1"/>
    <n v="0.2"/>
    <n v="1.1904000000000003"/>
  </r>
  <r>
    <n v="2168"/>
    <s v="CA-2013-154018"/>
    <x v="0"/>
    <x v="63"/>
    <d v="2013-10-20T00:00:00"/>
    <s v="Standard Class"/>
    <s v="HA-14920"/>
    <s v="Helen Andreada"/>
    <x v="0"/>
    <s v="United States"/>
    <s v="Laredo"/>
    <x v="5"/>
    <n v="78041"/>
    <x v="2"/>
    <s v="OFF-BI-10004140"/>
    <x v="1"/>
    <s v="Binders"/>
    <s v="Avery Non-Stick Binders"/>
    <n v="6.2859999999999987"/>
    <n v="7"/>
    <n v="0.8"/>
    <n v="-11.000500000000008"/>
  </r>
  <r>
    <n v="2169"/>
    <s v="CA-2014-117870"/>
    <x v="3"/>
    <x v="678"/>
    <d v="2014-01-31T00:00:00"/>
    <s v="Second Class"/>
    <s v="JH-15820"/>
    <s v="John Huston"/>
    <x v="0"/>
    <s v="United States"/>
    <s v="Kent"/>
    <x v="24"/>
    <n v="44240"/>
    <x v="3"/>
    <s v="OFF-AR-10004078"/>
    <x v="1"/>
    <s v="Art"/>
    <s v="Newell 312"/>
    <n v="14.015999999999998"/>
    <n v="3"/>
    <n v="0.2"/>
    <n v="1.7519999999999998"/>
  </r>
  <r>
    <n v="2170"/>
    <s v="CA-2014-117870"/>
    <x v="3"/>
    <x v="678"/>
    <d v="2014-01-31T00:00:00"/>
    <s v="Second Class"/>
    <s v="JH-15820"/>
    <s v="John Huston"/>
    <x v="0"/>
    <s v="United States"/>
    <s v="Kent"/>
    <x v="24"/>
    <n v="44240"/>
    <x v="3"/>
    <s v="TEC-AC-10000927"/>
    <x v="2"/>
    <s v="Accessories"/>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s v="Phones"/>
    <s v="JBL Micro Wireless Portable Bluetooth Speaker"/>
    <n v="107.982"/>
    <n v="3"/>
    <n v="0.4"/>
    <n v="-26.995499999999993"/>
  </r>
  <r>
    <n v="2172"/>
    <s v="US-2014-137491"/>
    <x v="3"/>
    <x v="123"/>
    <d v="2014-11-26T00:00:00"/>
    <s v="Standard Class"/>
    <s v="LC-16930"/>
    <s v="Linda Cazamias"/>
    <x v="1"/>
    <s v="United States"/>
    <s v="San Angelo"/>
    <x v="5"/>
    <n v="76903"/>
    <x v="2"/>
    <s v="FUR-CH-10004675"/>
    <x v="0"/>
    <s v="Chairs"/>
    <s v="Lifetime Advantage Folding Chairs, 4/Carton"/>
    <n v="305.31200000000001"/>
    <n v="2"/>
    <n v="0.3"/>
    <n v="-8.7232000000000198"/>
  </r>
  <r>
    <n v="2173"/>
    <s v="CA-2011-152296"/>
    <x v="2"/>
    <x v="601"/>
    <d v="2011-08-03T00:00:00"/>
    <s v="First Class"/>
    <s v="IL-15100"/>
    <s v="Ivan Liston"/>
    <x v="0"/>
    <s v="United States"/>
    <s v="San Francisco"/>
    <x v="1"/>
    <n v="94122"/>
    <x v="1"/>
    <s v="OFF-BI-10004506"/>
    <x v="1"/>
    <s v="Binders"/>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s v="Binders"/>
    <s v="GBC VeloBind Cover Sets"/>
    <n v="9.2639999999999976"/>
    <n v="3"/>
    <n v="0.8"/>
    <n v="-13.895999999999997"/>
  </r>
  <r>
    <n v="2175"/>
    <s v="CA-2012-132507"/>
    <x v="1"/>
    <x v="117"/>
    <d v="2012-08-03T00:00:00"/>
    <s v="Second Class"/>
    <s v="CC-12610"/>
    <s v="Corey Catlett"/>
    <x v="1"/>
    <s v="United States"/>
    <s v="Houston"/>
    <x v="5"/>
    <n v="77041"/>
    <x v="2"/>
    <s v="OFF-ST-10000943"/>
    <x v="1"/>
    <s v="Storage"/>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s v="Paper"/>
    <s v="Xerox 1982"/>
    <n v="45.68"/>
    <n v="2"/>
    <n v="0"/>
    <n v="21.012799999999999"/>
  </r>
  <r>
    <n v="2177"/>
    <s v="CA-2013-125738"/>
    <x v="0"/>
    <x v="680"/>
    <d v="2013-10-22T00:00:00"/>
    <s v="Standard Class"/>
    <s v="PB-18805"/>
    <s v="Patrick Bzostek"/>
    <x v="2"/>
    <s v="United States"/>
    <s v="Salt Lake City"/>
    <x v="7"/>
    <n v="84106"/>
    <x v="1"/>
    <s v="OFF-PA-10003001"/>
    <x v="1"/>
    <s v="Paper"/>
    <s v="Xerox 1986"/>
    <n v="60.12"/>
    <n v="9"/>
    <n v="0"/>
    <n v="28.857599999999998"/>
  </r>
  <r>
    <n v="2178"/>
    <s v="CA-2013-125738"/>
    <x v="0"/>
    <x v="680"/>
    <d v="2013-10-22T00:00:00"/>
    <s v="Standard Class"/>
    <s v="PB-18805"/>
    <s v="Patrick Bzostek"/>
    <x v="2"/>
    <s v="United States"/>
    <s v="Salt Lake City"/>
    <x v="7"/>
    <n v="84106"/>
    <x v="1"/>
    <s v="OFF-BI-10001628"/>
    <x v="1"/>
    <s v="Binders"/>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s v="Paper"/>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s v="Binders"/>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s v="Labels"/>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s v="Chairs"/>
    <s v="Hon Mobius Operator's Chair"/>
    <n v="442.76400000000001"/>
    <n v="4"/>
    <n v="0.1"/>
    <n v="59.035200000000003"/>
  </r>
  <r>
    <n v="2183"/>
    <s v="CA-2013-128818"/>
    <x v="0"/>
    <x v="681"/>
    <d v="2013-05-12T00:00:00"/>
    <s v="Standard Class"/>
    <s v="CJ-12010"/>
    <s v="Caroline Jumper"/>
    <x v="0"/>
    <s v="United States"/>
    <s v="New York City"/>
    <x v="15"/>
    <n v="10009"/>
    <x v="3"/>
    <s v="TEC-MA-10000488"/>
    <x v="2"/>
    <s v="Machines"/>
    <s v="Bady BDG101FRU Card Printer"/>
    <n v="3999.95"/>
    <n v="5"/>
    <n v="0"/>
    <n v="1159.9854999999998"/>
  </r>
  <r>
    <n v="2184"/>
    <s v="CA-2013-128818"/>
    <x v="0"/>
    <x v="681"/>
    <d v="2013-05-12T00:00:00"/>
    <s v="Standard Class"/>
    <s v="CJ-12010"/>
    <s v="Caroline Jumper"/>
    <x v="0"/>
    <s v="United States"/>
    <s v="New York City"/>
    <x v="15"/>
    <n v="10009"/>
    <x v="3"/>
    <s v="TEC-AC-10001767"/>
    <x v="2"/>
    <s v="Accessories"/>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s v="Furnishings"/>
    <s v="Staples"/>
    <n v="63.68"/>
    <n v="8"/>
    <n v="0"/>
    <n v="28.019200000000005"/>
  </r>
  <r>
    <n v="2186"/>
    <s v="CA-2014-124576"/>
    <x v="3"/>
    <x v="378"/>
    <d v="2014-08-05T00:00:00"/>
    <s v="Second Class"/>
    <s v="HK-14890"/>
    <s v="Heather Kirkland"/>
    <x v="1"/>
    <s v="United States"/>
    <s v="Salinas"/>
    <x v="1"/>
    <n v="93905"/>
    <x v="1"/>
    <s v="OFF-BI-10002735"/>
    <x v="1"/>
    <s v="Binders"/>
    <s v="GBC Prestige Therm-A-Bind Covers"/>
    <n v="54.896000000000008"/>
    <n v="2"/>
    <n v="0.2"/>
    <n v="18.5274"/>
  </r>
  <r>
    <n v="2187"/>
    <s v="CA-2013-101378"/>
    <x v="0"/>
    <x v="216"/>
    <d v="2013-07-15T00:00:00"/>
    <s v="Same Day"/>
    <s v="RH-19600"/>
    <s v="Rob Haberlin"/>
    <x v="0"/>
    <s v="United States"/>
    <s v="Huntsville"/>
    <x v="19"/>
    <n v="35810"/>
    <x v="0"/>
    <s v="TEC-AC-10002345"/>
    <x v="2"/>
    <s v="Accessories"/>
    <s v="HP Standard 104 key PS/2 Keyboard"/>
    <n v="29"/>
    <n v="2"/>
    <n v="0"/>
    <n v="7.25"/>
  </r>
  <r>
    <n v="2188"/>
    <s v="CA-2014-143063"/>
    <x v="3"/>
    <x v="682"/>
    <d v="2014-08-16T00:00:00"/>
    <s v="Standard Class"/>
    <s v="IL-15100"/>
    <s v="Ivan Liston"/>
    <x v="0"/>
    <s v="United States"/>
    <s v="Columbus"/>
    <x v="14"/>
    <n v="47201"/>
    <x v="2"/>
    <s v="OFF-EN-10003134"/>
    <x v="1"/>
    <s v="Envelopes"/>
    <s v="Staples"/>
    <n v="70.08"/>
    <n v="6"/>
    <n v="0"/>
    <n v="35.04"/>
  </r>
  <r>
    <n v="2189"/>
    <s v="CA-2014-143063"/>
    <x v="3"/>
    <x v="682"/>
    <d v="2014-08-16T00:00:00"/>
    <s v="Standard Class"/>
    <s v="IL-15100"/>
    <s v="Ivan Liston"/>
    <x v="0"/>
    <s v="United States"/>
    <s v="Columbus"/>
    <x v="14"/>
    <n v="47201"/>
    <x v="2"/>
    <s v="FUR-FU-10003708"/>
    <x v="0"/>
    <s v="Furnishings"/>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s v="Phones"/>
    <s v="Aastra 57i VoIP phone"/>
    <n v="1454.4900000000002"/>
    <n v="9"/>
    <n v="0"/>
    <n v="378.16740000000004"/>
  </r>
  <r>
    <n v="2191"/>
    <s v="CA-2013-118913"/>
    <x v="0"/>
    <x v="674"/>
    <d v="2013-06-30T00:00:00"/>
    <s v="Standard Class"/>
    <s v="AS-10240"/>
    <s v="Alan Shonely"/>
    <x v="0"/>
    <s v="United States"/>
    <s v="Los Angeles"/>
    <x v="1"/>
    <n v="90049"/>
    <x v="1"/>
    <s v="OFF-AP-10000692"/>
    <x v="1"/>
    <s v="Appliances"/>
    <s v="Fellowes Mighty 8 Compact Surge Protector"/>
    <n v="60.81"/>
    <n v="3"/>
    <n v="0"/>
    <n v="17.026800000000001"/>
  </r>
  <r>
    <n v="2192"/>
    <s v="CA-2013-128412"/>
    <x v="0"/>
    <x v="107"/>
    <d v="2013-12-18T00:00:00"/>
    <s v="Standard Class"/>
    <s v="AP-10915"/>
    <s v="Arthur Prichep"/>
    <x v="0"/>
    <s v="United States"/>
    <s v="Seattle"/>
    <x v="4"/>
    <n v="98105"/>
    <x v="1"/>
    <s v="OFF-BI-10001718"/>
    <x v="1"/>
    <s v="Binders"/>
    <s v="GBC DocuBind P50 Personal Binding Machine"/>
    <n v="153.55199999999999"/>
    <n v="3"/>
    <n v="0.2"/>
    <n v="51.823799999999999"/>
  </r>
  <r>
    <n v="2193"/>
    <s v="CA-2013-128412"/>
    <x v="0"/>
    <x v="107"/>
    <d v="2013-12-18T00:00:00"/>
    <s v="Standard Class"/>
    <s v="AP-10915"/>
    <s v="Arthur Prichep"/>
    <x v="0"/>
    <s v="United States"/>
    <s v="Seattle"/>
    <x v="4"/>
    <n v="98105"/>
    <x v="1"/>
    <s v="OFF-AP-10002082"/>
    <x v="1"/>
    <s v="Appliances"/>
    <s v="Holmes HEPA Air Purifier"/>
    <n v="65.34"/>
    <n v="3"/>
    <n v="0"/>
    <n v="22.869"/>
  </r>
  <r>
    <n v="2194"/>
    <s v="CA-2013-128412"/>
    <x v="0"/>
    <x v="107"/>
    <d v="2013-12-18T00:00:00"/>
    <s v="Standard Class"/>
    <s v="AP-10915"/>
    <s v="Arthur Prichep"/>
    <x v="0"/>
    <s v="United States"/>
    <s v="Seattle"/>
    <x v="4"/>
    <n v="98105"/>
    <x v="1"/>
    <s v="OFF-PA-10001125"/>
    <x v="1"/>
    <s v="Paper"/>
    <s v="Xerox 1988"/>
    <n v="123.92"/>
    <n v="4"/>
    <n v="0"/>
    <n v="55.763999999999996"/>
  </r>
  <r>
    <n v="2195"/>
    <s v="CA-2013-128412"/>
    <x v="0"/>
    <x v="107"/>
    <d v="2013-12-18T00:00:00"/>
    <s v="Standard Class"/>
    <s v="AP-10915"/>
    <s v="Arthur Prichep"/>
    <x v="0"/>
    <s v="United States"/>
    <s v="Seattle"/>
    <x v="4"/>
    <n v="98105"/>
    <x v="1"/>
    <s v="OFF-AP-10000252"/>
    <x v="1"/>
    <s v="Appliances"/>
    <s v="Harmony HEPA Quiet Air Purifiers"/>
    <n v="35.099999999999994"/>
    <n v="3"/>
    <n v="0"/>
    <n v="12.285"/>
  </r>
  <r>
    <n v="2196"/>
    <s v="CA-2013-128412"/>
    <x v="0"/>
    <x v="107"/>
    <d v="2013-12-18T00:00:00"/>
    <s v="Standard Class"/>
    <s v="AP-10915"/>
    <s v="Arthur Prichep"/>
    <x v="0"/>
    <s v="United States"/>
    <s v="Seattle"/>
    <x v="4"/>
    <n v="98105"/>
    <x v="1"/>
    <s v="TEC-AC-10003038"/>
    <x v="2"/>
    <s v="Accessories"/>
    <s v="Kingston Digital DataTraveler 16GB USB 2.0"/>
    <n v="44.75"/>
    <n v="5"/>
    <n v="0"/>
    <n v="8.5024999999999942"/>
  </r>
  <r>
    <n v="2197"/>
    <s v="CA-2013-136483"/>
    <x v="0"/>
    <x v="49"/>
    <d v="2013-12-07T00:00:00"/>
    <s v="Standard Class"/>
    <s v="AG-10390"/>
    <s v="Allen Goldenen"/>
    <x v="0"/>
    <s v="United States"/>
    <s v="Knoxville"/>
    <x v="18"/>
    <n v="37918"/>
    <x v="0"/>
    <s v="OFF-AR-10000940"/>
    <x v="1"/>
    <s v="Art"/>
    <s v="Newell 343"/>
    <n v="4.7039999999999997"/>
    <n v="2"/>
    <n v="0.2"/>
    <n v="0.41160000000000019"/>
  </r>
  <r>
    <n v="2198"/>
    <s v="CA-2011-163013"/>
    <x v="2"/>
    <x v="683"/>
    <d v="2011-12-04T00:00:00"/>
    <s v="Standard Class"/>
    <s v="BF-11080"/>
    <s v="Bart Folk"/>
    <x v="0"/>
    <s v="United States"/>
    <s v="Montgomery"/>
    <x v="19"/>
    <n v="36116"/>
    <x v="0"/>
    <s v="OFF-AR-10001954"/>
    <x v="1"/>
    <s v="Art"/>
    <s v="Newell 331"/>
    <n v="14.669999999999998"/>
    <n v="3"/>
    <n v="0"/>
    <n v="3.9609000000000001"/>
  </r>
  <r>
    <n v="2199"/>
    <s v="CA-2012-135363"/>
    <x v="1"/>
    <x v="262"/>
    <d v="2012-04-02T00:00:00"/>
    <s v="Standard Class"/>
    <s v="CK-12205"/>
    <s v="Chloris Kastensmidt"/>
    <x v="0"/>
    <s v="United States"/>
    <s v="Philadelphia"/>
    <x v="9"/>
    <n v="19120"/>
    <x v="3"/>
    <s v="OFF-PA-10003177"/>
    <x v="1"/>
    <s v="Paper"/>
    <s v="Xerox 1999"/>
    <n v="15.552000000000003"/>
    <n v="3"/>
    <n v="0.2"/>
    <n v="5.4432"/>
  </r>
  <r>
    <n v="2200"/>
    <s v="CA-2012-135363"/>
    <x v="1"/>
    <x v="262"/>
    <d v="2012-04-02T00:00:00"/>
    <s v="Standard Class"/>
    <s v="CK-12205"/>
    <s v="Chloris Kastensmidt"/>
    <x v="0"/>
    <s v="United States"/>
    <s v="Philadelphia"/>
    <x v="9"/>
    <n v="19120"/>
    <x v="3"/>
    <s v="OFF-PA-10000533"/>
    <x v="1"/>
    <s v="Paper"/>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s v="Furnishings"/>
    <s v="3M Hangers With Command Adhesive"/>
    <n v="22.200000000000003"/>
    <n v="6"/>
    <n v="0"/>
    <n v="9.1020000000000021"/>
  </r>
  <r>
    <n v="2202"/>
    <s v="US-2011-165659"/>
    <x v="2"/>
    <x v="106"/>
    <d v="2011-06-06T00:00:00"/>
    <s v="Standard Class"/>
    <s v="LT-17110"/>
    <s v="Liz Thompson"/>
    <x v="0"/>
    <s v="United States"/>
    <s v="Little Rock"/>
    <x v="36"/>
    <n v="72209"/>
    <x v="0"/>
    <s v="TEC-PH-10002563"/>
    <x v="2"/>
    <s v="Phones"/>
    <s v="Adtran 1202752G1"/>
    <n v="881.93"/>
    <n v="7"/>
    <n v="0"/>
    <n v="229.30180000000001"/>
  </r>
  <r>
    <n v="2203"/>
    <s v="CA-2012-138002"/>
    <x v="1"/>
    <x v="684"/>
    <d v="2012-09-12T00:00:00"/>
    <s v="Standard Class"/>
    <s v="BT-11305"/>
    <s v="Beth Thompson"/>
    <x v="2"/>
    <s v="United States"/>
    <s v="Seattle"/>
    <x v="4"/>
    <n v="98103"/>
    <x v="1"/>
    <s v="OFF-BI-10002160"/>
    <x v="1"/>
    <s v="Binders"/>
    <s v="Acco Hanging Data Binders"/>
    <n v="6.0960000000000001"/>
    <n v="2"/>
    <n v="0.2"/>
    <n v="2.1335999999999999"/>
  </r>
  <r>
    <n v="2204"/>
    <s v="CA-2012-138002"/>
    <x v="1"/>
    <x v="684"/>
    <d v="2012-09-12T00:00:00"/>
    <s v="Standard Class"/>
    <s v="BT-11305"/>
    <s v="Beth Thompson"/>
    <x v="2"/>
    <s v="United States"/>
    <s v="Seattle"/>
    <x v="4"/>
    <n v="98103"/>
    <x v="1"/>
    <s v="FUR-FU-10004748"/>
    <x v="0"/>
    <s v="Furnishings"/>
    <s v="Howard Miller 16&quot; Diameter Gallery Wall Clock"/>
    <n v="191.82"/>
    <n v="3"/>
    <n v="0"/>
    <n v="74.809799999999996"/>
  </r>
  <r>
    <n v="2205"/>
    <s v="CA-2012-128860"/>
    <x v="1"/>
    <x v="685"/>
    <d v="2012-07-05T00:00:00"/>
    <s v="Standard Class"/>
    <s v="SC-20725"/>
    <s v="Steven Cartwright"/>
    <x v="0"/>
    <s v="United States"/>
    <s v="Lancaster"/>
    <x v="9"/>
    <n v="17602"/>
    <x v="3"/>
    <s v="FUR-FU-10001473"/>
    <x v="0"/>
    <s v="Furnishings"/>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s v="Art"/>
    <s v="Boston Model 1800 Electric Pencil Sharpener, Gray"/>
    <n v="67.56"/>
    <n v="3"/>
    <n v="0.2"/>
    <n v="8.4449999999999896"/>
  </r>
  <r>
    <n v="2207"/>
    <s v="US-2011-103905"/>
    <x v="2"/>
    <x v="686"/>
    <d v="2011-07-20T00:00:00"/>
    <s v="Standard Class"/>
    <s v="AW-10930"/>
    <s v="Arthur Wiediger"/>
    <x v="2"/>
    <s v="United States"/>
    <s v="Aurora"/>
    <x v="10"/>
    <n v="60505"/>
    <x v="2"/>
    <s v="OFF-BI-10001098"/>
    <x v="1"/>
    <s v="Binders"/>
    <s v="Acco D-Ring Binder w/DublLock"/>
    <n v="29.931999999999992"/>
    <n v="7"/>
    <n v="0.8"/>
    <n v="-46.394600000000011"/>
  </r>
  <r>
    <n v="2208"/>
    <s v="US-2011-103905"/>
    <x v="2"/>
    <x v="686"/>
    <d v="2011-07-20T00:00:00"/>
    <s v="Standard Class"/>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s v="Art"/>
    <s v="Newell Chalk Holder"/>
    <n v="16.52"/>
    <n v="4"/>
    <n v="0"/>
    <n v="7.5991999999999997"/>
  </r>
  <r>
    <n v="2210"/>
    <s v="CA-2011-125556"/>
    <x v="2"/>
    <x v="687"/>
    <d v="2011-11-16T00:00:00"/>
    <s v="Second Class"/>
    <s v="ML-17410"/>
    <s v="Maris LaWare"/>
    <x v="0"/>
    <s v="United States"/>
    <s v="Fairfield"/>
    <x v="29"/>
    <n v="6824"/>
    <x v="3"/>
    <s v="TEC-PH-10001079"/>
    <x v="2"/>
    <s v="Phones"/>
    <s v="Polycom SoundPoint Pro SE-225 Corded phone"/>
    <n v="832.93"/>
    <n v="7"/>
    <n v="0"/>
    <n v="233.22039999999998"/>
  </r>
  <r>
    <n v="2211"/>
    <s v="CA-2011-125556"/>
    <x v="2"/>
    <x v="687"/>
    <d v="2011-11-16T00:00:00"/>
    <s v="Second Class"/>
    <s v="ML-17410"/>
    <s v="Maris LaWare"/>
    <x v="0"/>
    <s v="United States"/>
    <s v="Fairfield"/>
    <x v="29"/>
    <n v="6824"/>
    <x v="3"/>
    <s v="OFF-BI-10003460"/>
    <x v="1"/>
    <s v="Binders"/>
    <s v="Acco 3-Hole Punch"/>
    <n v="43.8"/>
    <n v="10"/>
    <n v="0"/>
    <n v="21.023999999999997"/>
  </r>
  <r>
    <n v="2212"/>
    <s v="CA-2013-162313"/>
    <x v="0"/>
    <x v="581"/>
    <d v="2013-12-01T00:00:00"/>
    <s v="First Class"/>
    <s v="VB-21745"/>
    <s v="Victoria Brennan"/>
    <x v="1"/>
    <s v="United States"/>
    <s v="Lincoln Park"/>
    <x v="12"/>
    <n v="48146"/>
    <x v="2"/>
    <s v="OFF-AP-10003842"/>
    <x v="1"/>
    <s v="Appliances"/>
    <s v="Euro-Pro Shark Turbo Vacuum"/>
    <n v="167.292"/>
    <n v="6"/>
    <n v="0.1"/>
    <n v="29.7408"/>
  </r>
  <r>
    <n v="2213"/>
    <s v="CA-2014-107874"/>
    <x v="3"/>
    <x v="610"/>
    <d v="2014-11-26T00:00:00"/>
    <s v="Standard Class"/>
    <s v="SW-20275"/>
    <s v="Scott Williamson"/>
    <x v="0"/>
    <s v="United States"/>
    <s v="New York City"/>
    <x v="15"/>
    <n v="10035"/>
    <x v="3"/>
    <s v="FUR-FU-10003535"/>
    <x v="0"/>
    <s v="Furnishings"/>
    <s v="Howard Miller Distant Time Traveler Alarm Clock"/>
    <n v="27.42"/>
    <n v="1"/>
    <n v="0"/>
    <n v="11.2422"/>
  </r>
  <r>
    <n v="2214"/>
    <s v="CA-2014-129378"/>
    <x v="3"/>
    <x v="172"/>
    <d v="2014-10-03T00:00:00"/>
    <s v="First Class"/>
    <s v="NS-18505"/>
    <s v="Neola Schneider"/>
    <x v="0"/>
    <s v="United States"/>
    <s v="San Jose"/>
    <x v="1"/>
    <n v="95123"/>
    <x v="1"/>
    <s v="OFF-BI-10002012"/>
    <x v="1"/>
    <s v="Binders"/>
    <s v="Wilson Jones Easy Flow II Sheet Lifters"/>
    <n v="1.4400000000000002"/>
    <n v="1"/>
    <n v="0.2"/>
    <n v="0.504"/>
  </r>
  <r>
    <n v="2215"/>
    <s v="CA-2014-129378"/>
    <x v="3"/>
    <x v="172"/>
    <d v="2014-10-03T00:00:00"/>
    <s v="First Class"/>
    <s v="NS-18505"/>
    <s v="Neola Schneider"/>
    <x v="0"/>
    <s v="United States"/>
    <s v="San Jose"/>
    <x v="1"/>
    <n v="95123"/>
    <x v="1"/>
    <s v="OFF-BI-10001922"/>
    <x v="1"/>
    <s v="Binders"/>
    <s v="Storex Dura Pro Binders"/>
    <n v="61.77600000000001"/>
    <n v="13"/>
    <n v="0.2"/>
    <n v="20.849399999999996"/>
  </r>
  <r>
    <n v="2216"/>
    <s v="CA-2014-129378"/>
    <x v="3"/>
    <x v="172"/>
    <d v="2014-10-03T00:00:00"/>
    <s v="First Class"/>
    <s v="NS-18505"/>
    <s v="Neola Schneider"/>
    <x v="0"/>
    <s v="United States"/>
    <s v="San Jose"/>
    <x v="1"/>
    <n v="95123"/>
    <x v="1"/>
    <s v="OFF-AP-10000576"/>
    <x v="1"/>
    <s v="Appliances"/>
    <s v="Belkin 325VA UPS Surge Protector, 6'"/>
    <n v="241.96"/>
    <n v="2"/>
    <n v="0"/>
    <n v="60.490000000000009"/>
  </r>
  <r>
    <n v="2217"/>
    <s v="CA-2014-129378"/>
    <x v="3"/>
    <x v="172"/>
    <d v="2014-10-03T00:00:00"/>
    <s v="First Class"/>
    <s v="NS-18505"/>
    <s v="Neola Schneider"/>
    <x v="0"/>
    <s v="United States"/>
    <s v="San Jose"/>
    <x v="1"/>
    <n v="95123"/>
    <x v="1"/>
    <s v="FUR-CH-10000553"/>
    <x v="0"/>
    <s v="Chairs"/>
    <s v="Metal Folding Chairs, Beige, 4/Carton"/>
    <n v="108.608"/>
    <n v="4"/>
    <n v="0.2"/>
    <n v="9.5031999999999925"/>
  </r>
  <r>
    <n v="2218"/>
    <s v="CA-2011-151953"/>
    <x v="2"/>
    <x v="59"/>
    <d v="2011-09-25T00:00:00"/>
    <s v="Standard Class"/>
    <s v="DB-13555"/>
    <s v="Dorothy Badders"/>
    <x v="1"/>
    <s v="United States"/>
    <s v="Jacksonville"/>
    <x v="2"/>
    <n v="32216"/>
    <x v="0"/>
    <s v="OFF-AR-10003469"/>
    <x v="1"/>
    <s v="Art"/>
    <s v="Nontoxic Chalk"/>
    <n v="2.8160000000000003"/>
    <n v="2"/>
    <n v="0.2"/>
    <n v="0.98559999999999992"/>
  </r>
  <r>
    <n v="2219"/>
    <s v="CA-2014-130841"/>
    <x v="3"/>
    <x v="688"/>
    <d v="2014-08-02T00:00:00"/>
    <s v="Standard Class"/>
    <s v="MH-17620"/>
    <s v="Matt Hagelstein"/>
    <x v="1"/>
    <s v="United States"/>
    <s v="San Francisco"/>
    <x v="1"/>
    <n v="94110"/>
    <x v="1"/>
    <s v="OFF-BI-10000145"/>
    <x v="1"/>
    <s v="Binders"/>
    <s v="Zipper Ring Binder Pockets"/>
    <n v="9.9840000000000018"/>
    <n v="4"/>
    <n v="0.2"/>
    <n v="3.6191999999999993"/>
  </r>
  <r>
    <n v="2220"/>
    <s v="CA-2014-130841"/>
    <x v="3"/>
    <x v="688"/>
    <d v="2014-08-02T00:00:00"/>
    <s v="Standard Class"/>
    <s v="MH-17620"/>
    <s v="Matt Hagelstein"/>
    <x v="1"/>
    <s v="United States"/>
    <s v="San Francisco"/>
    <x v="1"/>
    <n v="94110"/>
    <x v="1"/>
    <s v="OFF-ST-10001580"/>
    <x v="1"/>
    <s v="Storage"/>
    <s v="Super Decoflex Portable Personal File"/>
    <n v="14.98"/>
    <n v="1"/>
    <n v="0"/>
    <n v="4.1943999999999999"/>
  </r>
  <r>
    <n v="2221"/>
    <s v="CA-2014-130841"/>
    <x v="3"/>
    <x v="688"/>
    <d v="2014-08-02T00:00:00"/>
    <s v="Standard Class"/>
    <s v="MH-17620"/>
    <s v="Matt Hagelstein"/>
    <x v="1"/>
    <s v="United States"/>
    <s v="San Francisco"/>
    <x v="1"/>
    <n v="94110"/>
    <x v="1"/>
    <s v="TEC-PH-10001817"/>
    <x v="2"/>
    <s v="Phones"/>
    <s v="Wilson Electronics DB Pro Signal Booster"/>
    <n v="1145.6000000000001"/>
    <n v="4"/>
    <n v="0.2"/>
    <n v="100.24000000000007"/>
  </r>
  <r>
    <n v="2222"/>
    <s v="CA-2012-131884"/>
    <x v="1"/>
    <x v="401"/>
    <d v="2012-12-06T00:00:00"/>
    <s v="Same Day"/>
    <s v="DK-13375"/>
    <s v="Dennis Kane"/>
    <x v="0"/>
    <s v="United States"/>
    <s v="Marion"/>
    <x v="24"/>
    <n v="43302"/>
    <x v="3"/>
    <s v="TEC-PH-10001578"/>
    <x v="2"/>
    <s v="Phones"/>
    <s v="Polycom SoundStation2 EX Conference phone"/>
    <n v="485.93999999999994"/>
    <n v="2"/>
    <n v="0.4"/>
    <n v="-89.089000000000055"/>
  </r>
  <r>
    <n v="2223"/>
    <s v="CA-2012-131884"/>
    <x v="1"/>
    <x v="401"/>
    <d v="2012-12-06T00:00:00"/>
    <s v="Same Day"/>
    <s v="DK-13375"/>
    <s v="Dennis Kane"/>
    <x v="0"/>
    <s v="United States"/>
    <s v="Marion"/>
    <x v="24"/>
    <n v="43302"/>
    <x v="3"/>
    <s v="OFF-AR-10004078"/>
    <x v="1"/>
    <s v="Art"/>
    <s v="Newell 312"/>
    <n v="37.375999999999998"/>
    <n v="8"/>
    <n v="0.2"/>
    <n v="4.6719999999999988"/>
  </r>
  <r>
    <n v="2224"/>
    <s v="CA-2012-131884"/>
    <x v="1"/>
    <x v="401"/>
    <d v="2012-12-06T00:00:00"/>
    <s v="Same Day"/>
    <s v="DK-13375"/>
    <s v="Dennis Kane"/>
    <x v="0"/>
    <s v="United States"/>
    <s v="Marion"/>
    <x v="24"/>
    <n v="43302"/>
    <x v="3"/>
    <s v="FUR-CH-10004860"/>
    <x v="0"/>
    <s v="Chairs"/>
    <s v="Global Low Back Tilter Chair"/>
    <n v="70.685999999999993"/>
    <n v="1"/>
    <n v="0.3"/>
    <n v="-24.23520000000001"/>
  </r>
  <r>
    <n v="2225"/>
    <s v="CA-2014-121909"/>
    <x v="3"/>
    <x v="689"/>
    <d v="2014-08-06T00:00:00"/>
    <s v="Standard Class"/>
    <s v="EA-14035"/>
    <s v="Erin Ashbrook"/>
    <x v="1"/>
    <s v="United States"/>
    <s v="Philadelphia"/>
    <x v="9"/>
    <n v="19134"/>
    <x v="3"/>
    <s v="OFF-PA-10003790"/>
    <x v="1"/>
    <s v="Paper"/>
    <s v="Xerox 1991"/>
    <n v="54.816000000000003"/>
    <n v="3"/>
    <n v="0.2"/>
    <n v="17.815199999999997"/>
  </r>
  <r>
    <n v="2226"/>
    <s v="CA-2013-106383"/>
    <x v="0"/>
    <x v="690"/>
    <d v="2013-03-22T00:00:00"/>
    <s v="Second Class"/>
    <s v="BT-11440"/>
    <s v="Bobby Trafton"/>
    <x v="0"/>
    <s v="United States"/>
    <s v="Littleton"/>
    <x v="22"/>
    <n v="80122"/>
    <x v="1"/>
    <s v="FUR-BO-10002202"/>
    <x v="0"/>
    <s v="Bookcases"/>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s v="Fasteners"/>
    <s v="Assorted Color Push Pins"/>
    <n v="2.8960000000000004"/>
    <n v="2"/>
    <n v="0.2"/>
    <n v="0.4705999999999998"/>
  </r>
  <r>
    <n v="2228"/>
    <s v="CA-2014-130771"/>
    <x v="3"/>
    <x v="570"/>
    <d v="2014-08-04T00:00:00"/>
    <s v="Standard Class"/>
    <s v="LA-16780"/>
    <s v="Laura Armstrong"/>
    <x v="1"/>
    <s v="United States"/>
    <s v="Austin"/>
    <x v="5"/>
    <n v="78745"/>
    <x v="2"/>
    <s v="TEC-PH-10002496"/>
    <x v="2"/>
    <s v="Phones"/>
    <s v="Cisco SPA301"/>
    <n v="124.79200000000002"/>
    <n v="1"/>
    <n v="0.2"/>
    <n v="15.598999999999993"/>
  </r>
  <r>
    <n v="2229"/>
    <s v="CA-2013-139157"/>
    <x v="0"/>
    <x v="393"/>
    <d v="2013-10-06T00:00:00"/>
    <s v="Standard Class"/>
    <s v="GM-14680"/>
    <s v="Greg Matthias"/>
    <x v="0"/>
    <s v="United States"/>
    <s v="New York City"/>
    <x v="15"/>
    <n v="10024"/>
    <x v="3"/>
    <s v="FUR-TA-10003238"/>
    <x v="0"/>
    <s v="Tables"/>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s v="Binders"/>
    <s v="GBC DocuBind 200 Manual Binding Machine"/>
    <n v="673.5680000000001"/>
    <n v="2"/>
    <n v="0.2"/>
    <n v="252.58799999999999"/>
  </r>
  <r>
    <n v="2231"/>
    <s v="CA-2011-128055"/>
    <x v="2"/>
    <x v="691"/>
    <d v="2011-04-05T00:00:00"/>
    <s v="Standard Class"/>
    <s v="AA-10315"/>
    <s v="Alex Avila"/>
    <x v="0"/>
    <s v="United States"/>
    <s v="San Francisco"/>
    <x v="1"/>
    <n v="94122"/>
    <x v="1"/>
    <s v="OFF-AP-10002765"/>
    <x v="1"/>
    <s v="Appliances"/>
    <s v="Fellowes Advanced Computer Series Surge Protectors"/>
    <n v="52.98"/>
    <n v="2"/>
    <n v="0"/>
    <n v="14.834400000000002"/>
  </r>
  <r>
    <n v="2232"/>
    <s v="CA-2014-157091"/>
    <x v="3"/>
    <x v="335"/>
    <d v="2014-07-02T00:00:00"/>
    <s v="Standard Class"/>
    <s v="DB-13405"/>
    <s v="Denny Blanton"/>
    <x v="0"/>
    <s v="United States"/>
    <s v="La Porte"/>
    <x v="14"/>
    <n v="46350"/>
    <x v="2"/>
    <s v="FUR-FU-10000293"/>
    <x v="0"/>
    <s v="Furnishings"/>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s v="Storage"/>
    <s v="Recycled Steel Personal File for Hanging File Folders"/>
    <n v="228.92"/>
    <n v="5"/>
    <n v="0.2"/>
    <n v="14.307499999999997"/>
  </r>
  <r>
    <n v="2234"/>
    <s v="CA-2012-123232"/>
    <x v="1"/>
    <x v="639"/>
    <d v="2012-12-16T00:00:00"/>
    <s v="Second Class"/>
    <s v="DJ-13630"/>
    <s v="Doug Jacobs"/>
    <x v="0"/>
    <s v="United States"/>
    <s v="Portland"/>
    <x v="21"/>
    <n v="97206"/>
    <x v="1"/>
    <s v="TEC-PH-10001051"/>
    <x v="2"/>
    <s v="Phones"/>
    <s v="HTC One"/>
    <n v="319.96800000000002"/>
    <n v="4"/>
    <n v="0.2"/>
    <n v="35.996399999999952"/>
  </r>
  <r>
    <n v="2235"/>
    <s v="CA-2014-104066"/>
    <x v="3"/>
    <x v="256"/>
    <d v="2014-12-11T00:00:00"/>
    <s v="Standard Class"/>
    <s v="QJ-19255"/>
    <s v="Quincy Jones"/>
    <x v="1"/>
    <s v="United States"/>
    <s v="Burlington"/>
    <x v="42"/>
    <s v="05408"/>
    <x v="3"/>
    <s v="TEC-AC-10001013"/>
    <x v="2"/>
    <s v="Accessories"/>
    <s v="Logitech ClearChat Comfort/USB Headset H390"/>
    <n v="205.03"/>
    <n v="7"/>
    <n v="0"/>
    <n v="67.659899999999979"/>
  </r>
  <r>
    <n v="2236"/>
    <s v="CA-2012-145849"/>
    <x v="1"/>
    <x v="426"/>
    <d v="2012-09-17T00:00:00"/>
    <s v="Second Class"/>
    <s v="CT-11995"/>
    <s v="Carol Triggs"/>
    <x v="0"/>
    <s v="United States"/>
    <s v="Indianapolis"/>
    <x v="14"/>
    <n v="46203"/>
    <x v="2"/>
    <s v="OFF-ST-10000025"/>
    <x v="1"/>
    <s v="Storage"/>
    <s v="Fellowes Stor/Drawer Steel Plus Storage Drawers"/>
    <n v="190.86"/>
    <n v="2"/>
    <n v="0"/>
    <n v="11.451599999999985"/>
  </r>
  <r>
    <n v="2237"/>
    <s v="CA-2012-145849"/>
    <x v="1"/>
    <x v="426"/>
    <d v="2012-09-17T00:00:00"/>
    <s v="Second Class"/>
    <s v="CT-11995"/>
    <s v="Carol Triggs"/>
    <x v="0"/>
    <s v="United States"/>
    <s v="Indianapolis"/>
    <x v="14"/>
    <n v="46203"/>
    <x v="2"/>
    <s v="OFF-AR-10000817"/>
    <x v="1"/>
    <s v="Art"/>
    <s v="Manco Dry-Lighter Erasable Highlighter"/>
    <n v="24.32"/>
    <n v="8"/>
    <n v="0"/>
    <n v="8.2687999999999988"/>
  </r>
  <r>
    <n v="2238"/>
    <s v="CA-2013-122322"/>
    <x v="0"/>
    <x v="692"/>
    <d v="2013-07-22T00:00:00"/>
    <s v="Standard Class"/>
    <s v="RH-19510"/>
    <s v="Rick Huthwaite"/>
    <x v="2"/>
    <s v="United States"/>
    <s v="Provo"/>
    <x v="7"/>
    <n v="84604"/>
    <x v="1"/>
    <s v="OFF-SU-10000952"/>
    <x v="1"/>
    <s v="Supplies"/>
    <s v="Fiskars Home &amp; Office Scissors"/>
    <n v="44.400000000000006"/>
    <n v="5"/>
    <n v="0"/>
    <n v="12.432000000000002"/>
  </r>
  <r>
    <n v="2239"/>
    <s v="CA-2014-166849"/>
    <x v="3"/>
    <x v="693"/>
    <d v="2014-04-27T00:00:00"/>
    <s v="Standard Class"/>
    <s v="SJ-20125"/>
    <s v="Sanjit Jacobs"/>
    <x v="2"/>
    <s v="United States"/>
    <s v="Chicago"/>
    <x v="10"/>
    <n v="60610"/>
    <x v="2"/>
    <s v="FUR-FU-10004597"/>
    <x v="0"/>
    <s v="Furnishings"/>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s v="Binders"/>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s v="Binders"/>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s v="Phones"/>
    <s v="Mitel MiVoice 5330e IP Phone"/>
    <n v="494.98199999999997"/>
    <n v="3"/>
    <n v="0.4"/>
    <n v="-115.49580000000006"/>
  </r>
  <r>
    <n v="2243"/>
    <s v="CA-2014-103380"/>
    <x v="3"/>
    <x v="610"/>
    <d v="2014-11-26T00:00:00"/>
    <s v="Standard Class"/>
    <s v="BF-11005"/>
    <s v="Barry Franz"/>
    <x v="2"/>
    <s v="United States"/>
    <s v="Pasadena"/>
    <x v="1"/>
    <n v="91104"/>
    <x v="1"/>
    <s v="OFF-ST-10003442"/>
    <x v="1"/>
    <s v="Storage"/>
    <s v="Eldon Portable Mobile Manager"/>
    <n v="56.56"/>
    <n v="2"/>
    <n v="0"/>
    <n v="15.2712"/>
  </r>
  <r>
    <n v="2244"/>
    <s v="CA-2014-103380"/>
    <x v="3"/>
    <x v="610"/>
    <d v="2014-11-26T00:00:00"/>
    <s v="Standard Class"/>
    <s v="BF-11005"/>
    <s v="Barry Franz"/>
    <x v="2"/>
    <s v="United States"/>
    <s v="Pasadena"/>
    <x v="1"/>
    <n v="91104"/>
    <x v="1"/>
    <s v="OFF-AR-10003856"/>
    <x v="1"/>
    <s v="Art"/>
    <s v="Newell 344"/>
    <n v="5.56"/>
    <n v="2"/>
    <n v="0"/>
    <n v="1.4455999999999998"/>
  </r>
  <r>
    <n v="2245"/>
    <s v="CA-2014-103380"/>
    <x v="3"/>
    <x v="610"/>
    <d v="2014-11-26T00:00:00"/>
    <s v="Standard Class"/>
    <s v="BF-11005"/>
    <s v="Barry Franz"/>
    <x v="2"/>
    <s v="United States"/>
    <s v="Pasadena"/>
    <x v="1"/>
    <n v="91104"/>
    <x v="1"/>
    <s v="OFF-FA-10004248"/>
    <x v="1"/>
    <s v="Fasteners"/>
    <s v="Advantus T-Pin Paper Clips"/>
    <n v="9.02"/>
    <n v="2"/>
    <n v="0"/>
    <n v="3.5178000000000003"/>
  </r>
  <r>
    <n v="2246"/>
    <s v="CA-2014-103380"/>
    <x v="3"/>
    <x v="610"/>
    <d v="2014-11-26T00:00:00"/>
    <s v="Standard Class"/>
    <s v="BF-11005"/>
    <s v="Barry Franz"/>
    <x v="2"/>
    <s v="United States"/>
    <s v="Pasadena"/>
    <x v="1"/>
    <n v="91104"/>
    <x v="1"/>
    <s v="OFF-AP-10001492"/>
    <x v="1"/>
    <s v="Appliances"/>
    <s v="Acco Six-Outlet Power Strip, 4' Cord Length"/>
    <n v="8.6199999999999992"/>
    <n v="1"/>
    <n v="0"/>
    <n v="2.2412000000000001"/>
  </r>
  <r>
    <n v="2247"/>
    <s v="CA-2014-103380"/>
    <x v="3"/>
    <x v="610"/>
    <d v="2014-11-26T00:00:00"/>
    <s v="Standard Class"/>
    <s v="BF-11005"/>
    <s v="Barry Franz"/>
    <x v="2"/>
    <s v="United States"/>
    <s v="Pasadena"/>
    <x v="1"/>
    <n v="91104"/>
    <x v="1"/>
    <s v="TEC-PH-10004165"/>
    <x v="2"/>
    <s v="Phones"/>
    <s v="Mitel MiVoice 5330e IP Phone"/>
    <n v="659.97600000000011"/>
    <n v="3"/>
    <n v="0.2"/>
    <n v="49.498199999999969"/>
  </r>
  <r>
    <n v="2248"/>
    <s v="CA-2012-116092"/>
    <x v="1"/>
    <x v="586"/>
    <d v="2012-02-18T00:00:00"/>
    <s v="Second Class"/>
    <s v="JM-16195"/>
    <s v="Justin MacKendrick"/>
    <x v="0"/>
    <s v="United States"/>
    <s v="Los Angeles"/>
    <x v="1"/>
    <n v="90004"/>
    <x v="1"/>
    <s v="OFF-PA-10004285"/>
    <x v="1"/>
    <s v="Paper"/>
    <s v="Xerox 1959"/>
    <n v="13.36"/>
    <n v="2"/>
    <n v="0"/>
    <n v="6.4127999999999998"/>
  </r>
  <r>
    <n v="2249"/>
    <s v="CA-2012-116092"/>
    <x v="1"/>
    <x v="586"/>
    <d v="2012-02-18T00:00:00"/>
    <s v="Second Class"/>
    <s v="JM-16195"/>
    <s v="Justin MacKendrick"/>
    <x v="0"/>
    <s v="United States"/>
    <s v="Los Angeles"/>
    <x v="1"/>
    <n v="90004"/>
    <x v="1"/>
    <s v="OFF-BI-10001628"/>
    <x v="1"/>
    <s v="Binders"/>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s v="Binders"/>
    <s v="Avery Durable Binders"/>
    <n v="11.52"/>
    <n v="5"/>
    <n v="0.2"/>
    <n v="4.1760000000000002"/>
  </r>
  <r>
    <n v="2251"/>
    <s v="CA-2012-116092"/>
    <x v="1"/>
    <x v="586"/>
    <d v="2012-02-18T00:00:00"/>
    <s v="Second Class"/>
    <s v="JM-16195"/>
    <s v="Justin MacKendrick"/>
    <x v="0"/>
    <s v="United States"/>
    <s v="Los Angeles"/>
    <x v="1"/>
    <n v="90004"/>
    <x v="1"/>
    <s v="OFF-AP-10001391"/>
    <x v="1"/>
    <s v="Appliances"/>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s v="Paper"/>
    <s v="Xerox 22"/>
    <n v="19.440000000000001"/>
    <n v="3"/>
    <n v="0"/>
    <n v="9.3312000000000008"/>
  </r>
  <r>
    <n v="2253"/>
    <s v="CA-2013-117849"/>
    <x v="0"/>
    <x v="173"/>
    <d v="2013-04-18T00:00:00"/>
    <s v="Second Class"/>
    <s v="JK-16120"/>
    <s v="Julie Kriz"/>
    <x v="2"/>
    <s v="United States"/>
    <s v="San Diego"/>
    <x v="1"/>
    <n v="92105"/>
    <x v="1"/>
    <s v="OFF-PA-10004327"/>
    <x v="1"/>
    <s v="Paper"/>
    <s v="Xerox 1911"/>
    <n v="143.69999999999999"/>
    <n v="3"/>
    <n v="0"/>
    <n v="68.975999999999999"/>
  </r>
  <r>
    <n v="2254"/>
    <s v="CA-2012-169201"/>
    <x v="1"/>
    <x v="694"/>
    <d v="2012-10-01T00:00:00"/>
    <s v="First Class"/>
    <s v="HG-14965"/>
    <s v="Henry Goldwyn"/>
    <x v="1"/>
    <s v="United States"/>
    <s v="San Francisco"/>
    <x v="1"/>
    <n v="94110"/>
    <x v="1"/>
    <s v="OFF-AP-10000696"/>
    <x v="1"/>
    <s v="Appliances"/>
    <s v="Holmes Odor Grabber"/>
    <n v="43.26"/>
    <n v="3"/>
    <n v="0"/>
    <n v="14.275799999999998"/>
  </r>
  <r>
    <n v="2255"/>
    <s v="CA-2012-169201"/>
    <x v="1"/>
    <x v="694"/>
    <d v="2012-10-01T00:00:00"/>
    <s v="First Class"/>
    <s v="HG-14965"/>
    <s v="Henry Goldwyn"/>
    <x v="1"/>
    <s v="United States"/>
    <s v="San Francisco"/>
    <x v="1"/>
    <n v="94110"/>
    <x v="1"/>
    <s v="OFF-AP-10002082"/>
    <x v="1"/>
    <s v="Appliances"/>
    <s v="Holmes HEPA Air Purifier"/>
    <n v="43.56"/>
    <n v="2"/>
    <n v="0"/>
    <n v="15.245999999999999"/>
  </r>
  <r>
    <n v="2256"/>
    <s v="CA-2013-164091"/>
    <x v="0"/>
    <x v="42"/>
    <d v="2013-09-23T00:00:00"/>
    <s v="Standard Class"/>
    <s v="LA-16780"/>
    <s v="Laura Armstrong"/>
    <x v="1"/>
    <s v="United States"/>
    <s v="Bangor"/>
    <x v="43"/>
    <n v="4401"/>
    <x v="3"/>
    <s v="TEC-PH-10001944"/>
    <x v="2"/>
    <s v="Phones"/>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s v="Furnishings"/>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s v="Chairs"/>
    <s v="Hon Multipurpose Stacking Arm Chairs"/>
    <n v="1212.96"/>
    <n v="7"/>
    <n v="0.2"/>
    <n v="90.97199999999998"/>
  </r>
  <r>
    <n v="2259"/>
    <s v="CA-2014-105214"/>
    <x v="3"/>
    <x v="114"/>
    <d v="2014-06-20T00:00:00"/>
    <s v="First Class"/>
    <s v="TS-21610"/>
    <s v="Troy Staebel"/>
    <x v="0"/>
    <s v="United States"/>
    <s v="San Francisco"/>
    <x v="1"/>
    <n v="94122"/>
    <x v="1"/>
    <s v="OFF-PA-10001776"/>
    <x v="1"/>
    <s v="Paper"/>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s v="Fasteners"/>
    <s v="Advantus Plastic Paper Clips"/>
    <n v="5"/>
    <n v="1"/>
    <n v="0"/>
    <n v="2.4"/>
  </r>
  <r>
    <n v="2261"/>
    <s v="CA-2012-117611"/>
    <x v="1"/>
    <x v="627"/>
    <d v="2012-11-10T00:00:00"/>
    <s v="Second Class"/>
    <s v="MZ-17335"/>
    <s v="Maria Zettner"/>
    <x v="2"/>
    <s v="United States"/>
    <s v="San Diego"/>
    <x v="1"/>
    <n v="92024"/>
    <x v="1"/>
    <s v="TEC-AC-10002049"/>
    <x v="2"/>
    <s v="Accessories"/>
    <s v="Logitech G19 Programmable Gaming Keyboard"/>
    <n v="371.96999999999997"/>
    <n v="3"/>
    <n v="0"/>
    <n v="66.954599999999971"/>
  </r>
  <r>
    <n v="2262"/>
    <s v="US-2012-137960"/>
    <x v="1"/>
    <x v="217"/>
    <d v="2012-12-18T00:00:00"/>
    <s v="Same Day"/>
    <s v="MW-18220"/>
    <s v="Mitch Webber"/>
    <x v="0"/>
    <s v="United States"/>
    <s v="New York City"/>
    <x v="15"/>
    <n v="10035"/>
    <x v="3"/>
    <s v="TEC-AC-10002253"/>
    <x v="2"/>
    <s v="Accessories"/>
    <s v="Imation Bio 8GB USB Flash Drive Imation Corp"/>
    <n v="166.24"/>
    <n v="1"/>
    <n v="0"/>
    <n v="24.936000000000007"/>
  </r>
  <r>
    <n v="2263"/>
    <s v="CA-2014-122994"/>
    <x v="3"/>
    <x v="695"/>
    <d v="2014-02-10T00:00:00"/>
    <s v="First Class"/>
    <s v="MV-17485"/>
    <s v="Mark Van Huff"/>
    <x v="0"/>
    <s v="United States"/>
    <s v="Arlington"/>
    <x v="17"/>
    <n v="22204"/>
    <x v="0"/>
    <s v="FUR-BO-10004015"/>
    <x v="0"/>
    <s v="Bookcases"/>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s v="Accessories"/>
    <s v="Logitech diNovo Edge Keyboard"/>
    <n v="499.98"/>
    <n v="2"/>
    <n v="0"/>
    <n v="114.99540000000002"/>
  </r>
  <r>
    <n v="2265"/>
    <s v="CA-2013-131065"/>
    <x v="0"/>
    <x v="696"/>
    <d v="2013-11-17T00:00:00"/>
    <s v="Second Class"/>
    <s v="AA-10375"/>
    <s v="Allen Armold"/>
    <x v="0"/>
    <s v="United States"/>
    <s v="Atlanta"/>
    <x v="32"/>
    <n v="30318"/>
    <x v="0"/>
    <s v="OFF-PA-10002479"/>
    <x v="1"/>
    <s v="Paper"/>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s v="Binders"/>
    <s v="ACCOHIDE 3-Ring Binder, Blue, 1&quot;"/>
    <n v="8.26"/>
    <n v="2"/>
    <n v="0"/>
    <n v="3.8822000000000001"/>
  </r>
  <r>
    <n v="2267"/>
    <s v="CA-2014-149146"/>
    <x v="3"/>
    <x v="386"/>
    <d v="2014-10-13T00:00:00"/>
    <s v="Same Day"/>
    <s v="SM-20320"/>
    <s v="Sean Miller"/>
    <x v="2"/>
    <s v="United States"/>
    <s v="Monroe"/>
    <x v="3"/>
    <n v="28110"/>
    <x v="0"/>
    <s v="OFF-PA-10003919"/>
    <x v="1"/>
    <s v="Paper"/>
    <s v="Xerox 1989"/>
    <n v="7.9680000000000009"/>
    <n v="2"/>
    <n v="0.2"/>
    <n v="2.6892000000000005"/>
  </r>
  <r>
    <n v="2268"/>
    <s v="CA-2014-137470"/>
    <x v="3"/>
    <x v="697"/>
    <d v="2014-09-18T00:00:00"/>
    <s v="Same Day"/>
    <s v="TP-21415"/>
    <s v="Tom Prescott"/>
    <x v="0"/>
    <s v="United States"/>
    <s v="Seattle"/>
    <x v="4"/>
    <n v="98115"/>
    <x v="1"/>
    <s v="OFF-PA-10002001"/>
    <x v="1"/>
    <s v="Paper"/>
    <s v="Xerox 1984"/>
    <n v="12.96"/>
    <n v="2"/>
    <n v="0"/>
    <n v="6.3504000000000005"/>
  </r>
  <r>
    <n v="2269"/>
    <s v="CA-2014-105480"/>
    <x v="3"/>
    <x v="698"/>
    <d v="2014-12-27T00:00:00"/>
    <s v="Standard Class"/>
    <s v="DK-13225"/>
    <s v="Dean Katz"/>
    <x v="1"/>
    <s v="United States"/>
    <s v="Rochester"/>
    <x v="15"/>
    <n v="14609"/>
    <x v="3"/>
    <s v="OFF-PA-10002787"/>
    <x v="1"/>
    <s v="Paper"/>
    <s v="Xerox 227"/>
    <n v="6.48"/>
    <n v="1"/>
    <n v="0"/>
    <n v="3.1104000000000003"/>
  </r>
  <r>
    <n v="2270"/>
    <s v="CA-2014-105480"/>
    <x v="3"/>
    <x v="698"/>
    <d v="2014-12-27T00:00:00"/>
    <s v="Standard Class"/>
    <s v="DK-13225"/>
    <s v="Dean Katz"/>
    <x v="1"/>
    <s v="United States"/>
    <s v="Rochester"/>
    <x v="15"/>
    <n v="14609"/>
    <x v="3"/>
    <s v="OFF-BI-10003291"/>
    <x v="1"/>
    <s v="Binders"/>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s v="Art"/>
    <s v="Bulldog Vacuum Base Pencil Sharpener"/>
    <n v="47.96"/>
    <n v="5"/>
    <n v="0.2"/>
    <n v="4.196499999999995"/>
  </r>
  <r>
    <n v="2272"/>
    <s v="CA-2012-102036"/>
    <x v="1"/>
    <x v="481"/>
    <d v="2012-09-27T00:00:00"/>
    <s v="Standard Class"/>
    <s v="CS-12130"/>
    <s v="Chad Sievert"/>
    <x v="0"/>
    <s v="United States"/>
    <s v="Seattle"/>
    <x v="4"/>
    <n v="98105"/>
    <x v="1"/>
    <s v="OFF-ST-10003123"/>
    <x v="1"/>
    <s v="Storage"/>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s v="Furnishings"/>
    <s v="Deflect-o Glass Clear Studded Chair Mats"/>
    <n v="435.26"/>
    <n v="7"/>
    <n v="0"/>
    <n v="95.757200000000012"/>
  </r>
  <r>
    <n v="2274"/>
    <s v="CA-2012-142944"/>
    <x v="1"/>
    <x v="699"/>
    <d v="2012-03-11T00:00:00"/>
    <s v="Standard Class"/>
    <s v="JL-15850"/>
    <s v="John Lucas"/>
    <x v="0"/>
    <s v="United States"/>
    <s v="San Francisco"/>
    <x v="1"/>
    <n v="94122"/>
    <x v="1"/>
    <s v="TEC-CO-10003763"/>
    <x v="2"/>
    <s v="Copiers"/>
    <s v="Canon PC1060 Personal Laser Copier"/>
    <n v="1119.9840000000002"/>
    <n v="2"/>
    <n v="0.2"/>
    <n v="377.99459999999993"/>
  </r>
  <r>
    <n v="2275"/>
    <s v="CA-2011-157882"/>
    <x v="2"/>
    <x v="462"/>
    <d v="2011-10-08T00:00:00"/>
    <s v="Second Class"/>
    <s v="AR-10405"/>
    <s v="Allen Rosenblatt"/>
    <x v="1"/>
    <s v="United States"/>
    <s v="Los Angeles"/>
    <x v="1"/>
    <n v="90036"/>
    <x v="1"/>
    <s v="FUR-TA-10001866"/>
    <x v="0"/>
    <s v="Tables"/>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s v="Chairs"/>
    <s v="Global Deluxe Stacking Chair, Gray"/>
    <n v="122.352"/>
    <n v="3"/>
    <n v="0.2"/>
    <n v="13.764599999999994"/>
  </r>
  <r>
    <n v="2277"/>
    <s v="CA-2011-104283"/>
    <x v="2"/>
    <x v="700"/>
    <d v="2011-07-01T00:00:00"/>
    <s v="Standard Class"/>
    <s v="LM-17065"/>
    <s v="Liz MacKendrick"/>
    <x v="0"/>
    <s v="United States"/>
    <s v="Southaven"/>
    <x v="35"/>
    <n v="38671"/>
    <x v="0"/>
    <s v="OFF-ST-10004337"/>
    <x v="1"/>
    <s v="Storage"/>
    <s v="SAFCO Commercial Wire Shelving, 72h"/>
    <n v="306.2"/>
    <n v="5"/>
    <n v="0"/>
    <n v="0"/>
  </r>
  <r>
    <n v="2278"/>
    <s v="CA-2011-104283"/>
    <x v="2"/>
    <x v="700"/>
    <d v="2011-07-01T00:00:00"/>
    <s v="Standard Class"/>
    <s v="LM-17065"/>
    <s v="Liz MacKendrick"/>
    <x v="0"/>
    <s v="United States"/>
    <s v="Southaven"/>
    <x v="35"/>
    <n v="38671"/>
    <x v="0"/>
    <s v="FUR-TA-10001039"/>
    <x v="0"/>
    <s v="Tables"/>
    <s v="KI Adjustable-Height Table"/>
    <n v="85.98"/>
    <n v="1"/>
    <n v="0"/>
    <n v="22.354800000000004"/>
  </r>
  <r>
    <n v="2279"/>
    <s v="CA-2011-104283"/>
    <x v="2"/>
    <x v="700"/>
    <d v="2011-07-01T00:00:00"/>
    <s v="Standard Class"/>
    <s v="LM-17065"/>
    <s v="Liz MacKendrick"/>
    <x v="0"/>
    <s v="United States"/>
    <s v="Southaven"/>
    <x v="35"/>
    <n v="38671"/>
    <x v="0"/>
    <s v="TEC-AC-10000109"/>
    <x v="2"/>
    <s v="Accessories"/>
    <s v="Sony Micro Vault Click 16 GB USB 2.0 Flash Drive"/>
    <n v="223.96"/>
    <n v="4"/>
    <n v="0"/>
    <n v="53.750400000000013"/>
  </r>
  <r>
    <n v="2280"/>
    <s v="CA-2014-142622"/>
    <x v="3"/>
    <x v="505"/>
    <d v="2014-11-03T00:00:00"/>
    <s v="First Class"/>
    <s v="JK-15625"/>
    <s v="Jim Karlsson"/>
    <x v="0"/>
    <s v="United States"/>
    <s v="Seattle"/>
    <x v="4"/>
    <n v="98115"/>
    <x v="1"/>
    <s v="FUR-CH-10003833"/>
    <x v="0"/>
    <s v="Chairs"/>
    <s v="Novimex Fabric Task Chair"/>
    <n v="97.567999999999998"/>
    <n v="2"/>
    <n v="0.2"/>
    <n v="-6.0980000000000025"/>
  </r>
  <r>
    <n v="2281"/>
    <s v="CA-2014-142622"/>
    <x v="3"/>
    <x v="505"/>
    <d v="2014-11-03T00:00:00"/>
    <s v="First Class"/>
    <s v="JK-15625"/>
    <s v="Jim Karlsson"/>
    <x v="0"/>
    <s v="United States"/>
    <s v="Seattle"/>
    <x v="4"/>
    <n v="98115"/>
    <x v="1"/>
    <s v="FUR-CH-10004289"/>
    <x v="0"/>
    <s v="Chairs"/>
    <s v="Global Super Steno Chair"/>
    <n v="614.27200000000005"/>
    <n v="8"/>
    <n v="0.2"/>
    <n v="-23.03520000000006"/>
  </r>
  <r>
    <n v="2282"/>
    <s v="CA-2014-142622"/>
    <x v="3"/>
    <x v="505"/>
    <d v="2014-11-03T00:00:00"/>
    <s v="First Class"/>
    <s v="JK-15625"/>
    <s v="Jim Karlsson"/>
    <x v="0"/>
    <s v="United States"/>
    <s v="Seattle"/>
    <x v="4"/>
    <n v="98115"/>
    <x v="1"/>
    <s v="FUR-BO-10004467"/>
    <x v="0"/>
    <s v="Bookcases"/>
    <s v="Bestar Classic Bookcase"/>
    <n v="199.98"/>
    <n v="2"/>
    <n v="0"/>
    <n v="37.996199999999988"/>
  </r>
  <r>
    <n v="2283"/>
    <s v="CA-2013-132143"/>
    <x v="0"/>
    <x v="323"/>
    <d v="2013-09-06T00:00:00"/>
    <s v="First Class"/>
    <s v="FM-14215"/>
    <s v="Filia McAdams"/>
    <x v="1"/>
    <s v="United States"/>
    <s v="Middletown"/>
    <x v="29"/>
    <n v="6457"/>
    <x v="3"/>
    <s v="OFF-PA-10002713"/>
    <x v="1"/>
    <s v="Paper"/>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s v="Phones"/>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s v="Appliances"/>
    <s v="Staples"/>
    <n v="60.69"/>
    <n v="7"/>
    <n v="0"/>
    <n v="16.386300000000002"/>
  </r>
  <r>
    <n v="2286"/>
    <s v="CA-2013-112676"/>
    <x v="0"/>
    <x v="465"/>
    <d v="2013-05-09T00:00:00"/>
    <s v="First Class"/>
    <s v="PJ-18835"/>
    <s v="Patrick Jones"/>
    <x v="1"/>
    <s v="United States"/>
    <s v="Murfreesboro"/>
    <x v="18"/>
    <n v="37130"/>
    <x v="0"/>
    <s v="OFF-PA-10003971"/>
    <x v="1"/>
    <s v="Paper"/>
    <s v="Xerox 1965"/>
    <n v="14.352000000000002"/>
    <n v="3"/>
    <n v="0.2"/>
    <n v="5.2026000000000003"/>
  </r>
  <r>
    <n v="2287"/>
    <s v="CA-2014-165687"/>
    <x v="3"/>
    <x v="701"/>
    <d v="2014-11-24T00:00:00"/>
    <s v="Standard Class"/>
    <s v="CS-12355"/>
    <s v="Christine Sundaresam"/>
    <x v="0"/>
    <s v="United States"/>
    <s v="Salem"/>
    <x v="17"/>
    <n v="24153"/>
    <x v="0"/>
    <s v="OFF-AP-10004036"/>
    <x v="1"/>
    <s v="Appliances"/>
    <s v="Bionaire 99.97% HEPA Air Cleaner"/>
    <n v="35.04"/>
    <n v="2"/>
    <n v="0"/>
    <n v="12.263999999999999"/>
  </r>
  <r>
    <n v="2288"/>
    <s v="US-2014-112928"/>
    <x v="3"/>
    <x v="702"/>
    <d v="2014-06-06T00:00:00"/>
    <s v="Second Class"/>
    <s v="BB-10990"/>
    <s v="Barry Blumstein"/>
    <x v="1"/>
    <s v="United States"/>
    <s v="Toledo"/>
    <x v="24"/>
    <n v="43615"/>
    <x v="3"/>
    <s v="OFF-AP-10002287"/>
    <x v="1"/>
    <s v="Appliances"/>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s v="Art"/>
    <s v="Newell 351"/>
    <n v="16.399999999999999"/>
    <n v="5"/>
    <n v="0"/>
    <n v="4.7559999999999985"/>
  </r>
  <r>
    <n v="2290"/>
    <s v="CA-2014-115154"/>
    <x v="3"/>
    <x v="703"/>
    <d v="2014-01-12T00:00:00"/>
    <s v="First Class"/>
    <s v="RS-19420"/>
    <s v="Ricardo Sperren"/>
    <x v="1"/>
    <s v="United States"/>
    <s v="Seattle"/>
    <x v="4"/>
    <n v="98115"/>
    <x v="1"/>
    <s v="FUR-TA-10001950"/>
    <x v="0"/>
    <s v="Tables"/>
    <s v="Balt Solid Wood Round Tables"/>
    <n v="892.98"/>
    <n v="2"/>
    <n v="0"/>
    <n v="80.368200000000002"/>
  </r>
  <r>
    <n v="2291"/>
    <s v="CA-2012-149342"/>
    <x v="1"/>
    <x v="704"/>
    <d v="2012-04-25T00:00:00"/>
    <s v="Standard Class"/>
    <s v="TS-21160"/>
    <s v="Theresa Swint"/>
    <x v="1"/>
    <s v="United States"/>
    <s v="Columbus"/>
    <x v="32"/>
    <n v="31907"/>
    <x v="0"/>
    <s v="TEC-PH-10001557"/>
    <x v="2"/>
    <s v="Phones"/>
    <s v="Pyle PMP37LED"/>
    <n v="287.96999999999997"/>
    <n v="3"/>
    <n v="0"/>
    <n v="77.751899999999992"/>
  </r>
  <r>
    <n v="2292"/>
    <s v="CA-2012-149342"/>
    <x v="1"/>
    <x v="704"/>
    <d v="2012-04-25T00:00:00"/>
    <s v="Standard Class"/>
    <s v="TS-21160"/>
    <s v="Theresa Swint"/>
    <x v="1"/>
    <s v="United States"/>
    <s v="Columbus"/>
    <x v="32"/>
    <n v="31907"/>
    <x v="0"/>
    <s v="FUR-FU-10002937"/>
    <x v="0"/>
    <s v="Furnishings"/>
    <s v="GE 48&quot; Fluorescent Tube, Cool White Energy Saver, 34 Watts, 30/Box"/>
    <n v="595.38"/>
    <n v="6"/>
    <n v="0"/>
    <n v="297.69"/>
  </r>
  <r>
    <n v="2293"/>
    <s v="CA-2012-149342"/>
    <x v="1"/>
    <x v="704"/>
    <d v="2012-04-25T00:00:00"/>
    <s v="Standard Class"/>
    <s v="TS-21160"/>
    <s v="Theresa Swint"/>
    <x v="1"/>
    <s v="United States"/>
    <s v="Columbus"/>
    <x v="32"/>
    <n v="31907"/>
    <x v="0"/>
    <s v="OFF-PA-10001166"/>
    <x v="1"/>
    <s v="Paper"/>
    <s v="Xerox 2"/>
    <n v="12.96"/>
    <n v="2"/>
    <n v="0"/>
    <n v="6.2208000000000006"/>
  </r>
  <r>
    <n v="2294"/>
    <s v="CA-2012-130995"/>
    <x v="1"/>
    <x v="549"/>
    <d v="2012-11-06T00:00:00"/>
    <s v="Standard Class"/>
    <s v="QJ-19255"/>
    <s v="Quincy Jones"/>
    <x v="1"/>
    <s v="United States"/>
    <s v="New York City"/>
    <x v="15"/>
    <n v="10009"/>
    <x v="3"/>
    <s v="TEC-PH-10000347"/>
    <x v="2"/>
    <s v="Phones"/>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s v="Furnishings"/>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s v="Paper"/>
    <s v="Avoid Verbal Orders Carbonless Minifold Book"/>
    <n v="13.52"/>
    <n v="4"/>
    <n v="0"/>
    <n v="6.219199999999999"/>
  </r>
  <r>
    <n v="2297"/>
    <s v="CA-2012-113145"/>
    <x v="1"/>
    <x v="549"/>
    <d v="2012-11-05T00:00:00"/>
    <s v="Standard Class"/>
    <s v="VD-21670"/>
    <s v="Valerie Dominguez"/>
    <x v="0"/>
    <s v="United States"/>
    <s v="New York City"/>
    <x v="15"/>
    <n v="10011"/>
    <x v="3"/>
    <s v="FUR-FU-10000965"/>
    <x v="0"/>
    <s v="Furnishings"/>
    <s v="Howard Miller 11-1/2&quot; Diameter Ridgewood Wall Clock"/>
    <n v="259.7"/>
    <n v="5"/>
    <n v="0"/>
    <n v="106.477"/>
  </r>
  <r>
    <n v="2298"/>
    <s v="CA-2012-113145"/>
    <x v="1"/>
    <x v="549"/>
    <d v="2012-11-05T00:00:00"/>
    <s v="Standard Class"/>
    <s v="VD-21670"/>
    <s v="Valerie Dominguez"/>
    <x v="0"/>
    <s v="United States"/>
    <s v="New York City"/>
    <x v="15"/>
    <n v="10011"/>
    <x v="3"/>
    <s v="TEC-PH-10001527"/>
    <x v="2"/>
    <s v="Phones"/>
    <s v="Plantronics MX500i Earset"/>
    <n v="42.95"/>
    <n v="1"/>
    <n v="0"/>
    <n v="1.2884999999999991"/>
  </r>
  <r>
    <n v="2299"/>
    <s v="CA-2012-113145"/>
    <x v="1"/>
    <x v="549"/>
    <d v="2012-11-05T00:00:00"/>
    <s v="Standard Class"/>
    <s v="VD-21670"/>
    <s v="Valerie Dominguez"/>
    <x v="0"/>
    <s v="United States"/>
    <s v="New York City"/>
    <x v="15"/>
    <n v="10011"/>
    <x v="3"/>
    <s v="TEC-AC-10001838"/>
    <x v="2"/>
    <s v="Accessories"/>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s v="Phones"/>
    <s v="Xblue XB-1670-86 X16 Small Office Telephone - Titanium"/>
    <n v="503.96"/>
    <n v="4"/>
    <n v="0"/>
    <n v="125.99000000000001"/>
  </r>
  <r>
    <n v="2301"/>
    <s v="CA-2011-162362"/>
    <x v="2"/>
    <x v="687"/>
    <d v="2011-11-18T00:00:00"/>
    <s v="Standard Class"/>
    <s v="JL-15505"/>
    <s v="Jeremy Lonsdale"/>
    <x v="0"/>
    <s v="United States"/>
    <s v="Midland"/>
    <x v="12"/>
    <n v="48640"/>
    <x v="2"/>
    <s v="OFF-BI-10000756"/>
    <x v="1"/>
    <s v="Binders"/>
    <s v="Storex DuraTech Recycled Plastic Frosted Binders"/>
    <n v="12.72"/>
    <n v="3"/>
    <n v="0"/>
    <n v="6.36"/>
  </r>
  <r>
    <n v="2302"/>
    <s v="CA-2011-162362"/>
    <x v="2"/>
    <x v="687"/>
    <d v="2011-11-18T00:00:00"/>
    <s v="Standard Class"/>
    <s v="JL-15505"/>
    <s v="Jeremy Lonsdale"/>
    <x v="0"/>
    <s v="United States"/>
    <s v="Midland"/>
    <x v="12"/>
    <n v="48640"/>
    <x v="2"/>
    <s v="OFF-BI-10000546"/>
    <x v="1"/>
    <s v="Binders"/>
    <s v="Avery Durable Binders"/>
    <n v="11.52"/>
    <n v="4"/>
    <n v="0"/>
    <n v="5.6448"/>
  </r>
  <r>
    <n v="2303"/>
    <s v="CA-2013-106558"/>
    <x v="0"/>
    <x v="327"/>
    <d v="2013-01-21T00:00:00"/>
    <s v="Standard Class"/>
    <s v="DL-13495"/>
    <s v="Dionis Lloyd"/>
    <x v="1"/>
    <s v="United States"/>
    <s v="Columbus"/>
    <x v="32"/>
    <n v="31907"/>
    <x v="0"/>
    <s v="TEC-AC-10001142"/>
    <x v="2"/>
    <s v="Accessories"/>
    <s v="First Data FD10 PIN Pad"/>
    <n v="316"/>
    <n v="4"/>
    <n v="0"/>
    <n v="31.599999999999966"/>
  </r>
  <r>
    <n v="2304"/>
    <s v="CA-2014-157931"/>
    <x v="3"/>
    <x v="697"/>
    <d v="2014-09-23T00:00:00"/>
    <s v="Second Class"/>
    <s v="MO-17800"/>
    <s v="Meg O'Connel"/>
    <x v="2"/>
    <s v="United States"/>
    <s v="Roswell"/>
    <x v="32"/>
    <n v="30076"/>
    <x v="0"/>
    <s v="FUR-CH-10000785"/>
    <x v="0"/>
    <s v="Chairs"/>
    <s v="Global Ergonomic Managers Chair"/>
    <n v="723.92"/>
    <n v="4"/>
    <n v="0"/>
    <n v="188.2192"/>
  </r>
  <r>
    <n v="2305"/>
    <s v="CA-2014-157931"/>
    <x v="3"/>
    <x v="697"/>
    <d v="2014-09-23T00:00:00"/>
    <s v="Second Class"/>
    <s v="MO-17800"/>
    <s v="Meg O'Connel"/>
    <x v="2"/>
    <s v="United States"/>
    <s v="Roswell"/>
    <x v="32"/>
    <n v="30076"/>
    <x v="0"/>
    <s v="OFF-PA-10000474"/>
    <x v="1"/>
    <s v="Paper"/>
    <s v="Staples"/>
    <n v="106.32"/>
    <n v="3"/>
    <n v="0"/>
    <n v="49.970399999999991"/>
  </r>
  <r>
    <n v="2306"/>
    <s v="CA-2013-115574"/>
    <x v="0"/>
    <x v="443"/>
    <d v="2013-12-25T00:00:00"/>
    <s v="First Class"/>
    <s v="BP-11185"/>
    <s v="Ben Peterman"/>
    <x v="1"/>
    <s v="United States"/>
    <s v="Chicago"/>
    <x v="10"/>
    <n v="60623"/>
    <x v="2"/>
    <s v="FUR-BO-10003441"/>
    <x v="0"/>
    <s v="Bookcases"/>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s v="Paper"/>
    <s v="Xerox 188"/>
    <n v="27.216000000000001"/>
    <n v="3"/>
    <n v="0.2"/>
    <n v="9.8657999999999983"/>
  </r>
  <r>
    <n v="2308"/>
    <s v="CA-2014-116225"/>
    <x v="3"/>
    <x v="60"/>
    <d v="2014-11-10T00:00:00"/>
    <s v="Standard Class"/>
    <s v="SV-20935"/>
    <s v="Susan Vittorini"/>
    <x v="0"/>
    <s v="United States"/>
    <s v="New York City"/>
    <x v="15"/>
    <n v="10009"/>
    <x v="3"/>
    <s v="TEC-AC-10001432"/>
    <x v="2"/>
    <s v="Accessories"/>
    <s v="Enermax Aurora Lite Keyboard"/>
    <n v="390.75"/>
    <n v="5"/>
    <n v="0"/>
    <n v="171.93000000000006"/>
  </r>
  <r>
    <n v="2309"/>
    <s v="US-2014-120418"/>
    <x v="3"/>
    <x v="532"/>
    <d v="2014-06-13T00:00:00"/>
    <s v="First Class"/>
    <s v="BC-11125"/>
    <s v="Becky Castell"/>
    <x v="2"/>
    <s v="United States"/>
    <s v="Peoria"/>
    <x v="16"/>
    <n v="85345"/>
    <x v="1"/>
    <s v="FUR-CH-10001394"/>
    <x v="0"/>
    <s v="Chairs"/>
    <s v="Global Leather Executive Chair"/>
    <n v="280.79200000000003"/>
    <n v="1"/>
    <n v="0.2"/>
    <n v="35.098999999999961"/>
  </r>
  <r>
    <n v="2310"/>
    <s v="US-2014-120418"/>
    <x v="3"/>
    <x v="532"/>
    <d v="2014-06-13T00:00:00"/>
    <s v="First Class"/>
    <s v="BC-11125"/>
    <s v="Becky Castell"/>
    <x v="2"/>
    <s v="United States"/>
    <s v="Peoria"/>
    <x v="16"/>
    <n v="85345"/>
    <x v="1"/>
    <s v="OFF-ST-10002370"/>
    <x v="1"/>
    <s v="Storage"/>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s v="Art"/>
    <s v="Boston 16801 Nautilus Battery Pencil Sharpener"/>
    <n v="88.04"/>
    <n v="5"/>
    <n v="0.2"/>
    <n v="6.602999999999998"/>
  </r>
  <r>
    <n v="2312"/>
    <s v="US-2014-120418"/>
    <x v="3"/>
    <x v="532"/>
    <d v="2014-06-13T00:00:00"/>
    <s v="First Class"/>
    <s v="BC-11125"/>
    <s v="Becky Castell"/>
    <x v="2"/>
    <s v="United States"/>
    <s v="Peoria"/>
    <x v="16"/>
    <n v="85345"/>
    <x v="1"/>
    <s v="OFF-AR-10001955"/>
    <x v="1"/>
    <s v="Art"/>
    <s v="Newell 319"/>
    <n v="15.872"/>
    <n v="1"/>
    <n v="0.2"/>
    <n v="1.9839999999999982"/>
  </r>
  <r>
    <n v="2313"/>
    <s v="US-2014-120418"/>
    <x v="3"/>
    <x v="532"/>
    <d v="2014-06-13T00:00:00"/>
    <s v="First Class"/>
    <s v="BC-11125"/>
    <s v="Becky Castell"/>
    <x v="2"/>
    <s v="United States"/>
    <s v="Peoria"/>
    <x v="16"/>
    <n v="85345"/>
    <x v="1"/>
    <s v="OFF-ST-10001809"/>
    <x v="1"/>
    <s v="Storage"/>
    <s v="Fellowes Officeware Wire Shelving"/>
    <n v="215.59200000000001"/>
    <n v="3"/>
    <n v="0.2"/>
    <n v="-48.508200000000009"/>
  </r>
  <r>
    <n v="2314"/>
    <s v="CA-2014-122035"/>
    <x v="3"/>
    <x v="228"/>
    <d v="2014-07-26T00:00:00"/>
    <s v="Standard Class"/>
    <s v="EM-13825"/>
    <s v="Elizabeth Moffitt"/>
    <x v="1"/>
    <s v="United States"/>
    <s v="Sioux Falls"/>
    <x v="44"/>
    <n v="57103"/>
    <x v="2"/>
    <s v="OFF-LA-10004093"/>
    <x v="1"/>
    <s v="Labels"/>
    <s v="Avery 486"/>
    <n v="14.62"/>
    <n v="2"/>
    <n v="0"/>
    <n v="6.8713999999999995"/>
  </r>
  <r>
    <n v="2315"/>
    <s v="CA-2014-122035"/>
    <x v="3"/>
    <x v="228"/>
    <d v="2014-07-26T00:00:00"/>
    <s v="Standard Class"/>
    <s v="EM-13825"/>
    <s v="Elizabeth Moffitt"/>
    <x v="1"/>
    <s v="United States"/>
    <s v="Sioux Falls"/>
    <x v="44"/>
    <n v="57103"/>
    <x v="2"/>
    <s v="OFF-AP-10002118"/>
    <x v="1"/>
    <s v="Appliances"/>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s v="Binders"/>
    <s v="Avery Printable Repositionable Plastic Tabs"/>
    <n v="43"/>
    <n v="5"/>
    <n v="0"/>
    <n v="20.21"/>
  </r>
  <r>
    <n v="2317"/>
    <s v="CA-2014-122035"/>
    <x v="3"/>
    <x v="228"/>
    <d v="2014-07-26T00:00:00"/>
    <s v="Standard Class"/>
    <s v="EM-13825"/>
    <s v="Elizabeth Moffitt"/>
    <x v="1"/>
    <s v="United States"/>
    <s v="Sioux Falls"/>
    <x v="44"/>
    <n v="57103"/>
    <x v="2"/>
    <s v="FUR-CH-10003833"/>
    <x v="0"/>
    <s v="Chairs"/>
    <s v="Novimex Fabric Task Chair"/>
    <n v="182.94"/>
    <n v="3"/>
    <n v="0"/>
    <n v="27.440999999999995"/>
  </r>
  <r>
    <n v="2318"/>
    <s v="CA-2014-122035"/>
    <x v="3"/>
    <x v="228"/>
    <d v="2014-07-26T00:00:00"/>
    <s v="Standard Class"/>
    <s v="EM-13825"/>
    <s v="Elizabeth Moffitt"/>
    <x v="1"/>
    <s v="United States"/>
    <s v="Sioux Falls"/>
    <x v="44"/>
    <n v="57103"/>
    <x v="2"/>
    <s v="OFF-BI-10002072"/>
    <x v="1"/>
    <s v="Binders"/>
    <s v="Cardinal Slant-D Ring Binders"/>
    <n v="60.83"/>
    <n v="7"/>
    <n v="0"/>
    <n v="30.414999999999999"/>
  </r>
  <r>
    <n v="2319"/>
    <s v="CA-2014-122035"/>
    <x v="3"/>
    <x v="228"/>
    <d v="2014-07-26T00:00:00"/>
    <s v="Standard Class"/>
    <s v="EM-13825"/>
    <s v="Elizabeth Moffitt"/>
    <x v="1"/>
    <s v="United States"/>
    <s v="Sioux Falls"/>
    <x v="44"/>
    <n v="57103"/>
    <x v="2"/>
    <s v="TEC-AC-10003095"/>
    <x v="2"/>
    <s v="Accessories"/>
    <s v="Logitech G35 7.1-Channel Surround Sound Headset"/>
    <n v="389.97"/>
    <n v="3"/>
    <n v="0"/>
    <n v="132.58980000000003"/>
  </r>
  <r>
    <n v="2320"/>
    <s v="CA-2012-117828"/>
    <x v="1"/>
    <x v="706"/>
    <d v="2012-12-26T00:00:00"/>
    <s v="First Class"/>
    <s v="BD-11500"/>
    <s v="Bradley Drucker"/>
    <x v="0"/>
    <s v="United States"/>
    <s v="Richmond"/>
    <x v="17"/>
    <n v="23223"/>
    <x v="0"/>
    <s v="OFF-AP-10001563"/>
    <x v="1"/>
    <s v="Appliances"/>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s v="Accessories"/>
    <s v="Imation Secure Drive + Hardware Encrypted USB flash drive - 16 GB"/>
    <n v="265.93"/>
    <n v="7"/>
    <n v="0"/>
    <n v="63.8232"/>
  </r>
  <r>
    <n v="2322"/>
    <s v="CA-2012-109470"/>
    <x v="1"/>
    <x v="620"/>
    <d v="2013-01-03T00:00:00"/>
    <s v="Second Class"/>
    <s v="KC-16255"/>
    <s v="Karen Carlisle"/>
    <x v="1"/>
    <s v="United States"/>
    <s v="Henderson"/>
    <x v="0"/>
    <n v="42420"/>
    <x v="0"/>
    <s v="OFF-BI-10004492"/>
    <x v="1"/>
    <s v="Binders"/>
    <s v="Tuf-Vin Binders"/>
    <n v="94.74"/>
    <n v="3"/>
    <n v="0"/>
    <n v="44.527799999999992"/>
  </r>
  <r>
    <n v="2323"/>
    <s v="CA-2012-109470"/>
    <x v="1"/>
    <x v="620"/>
    <d v="2013-01-03T00:00:00"/>
    <s v="Second Class"/>
    <s v="KC-16255"/>
    <s v="Karen Carlisle"/>
    <x v="1"/>
    <s v="United States"/>
    <s v="Henderson"/>
    <x v="0"/>
    <n v="42420"/>
    <x v="0"/>
    <s v="OFF-BI-10001072"/>
    <x v="1"/>
    <s v="Binders"/>
    <s v="GBC Clear Cover, 8-1/2 x 11, unpunched, 25 covers per pack"/>
    <n v="60.64"/>
    <n v="4"/>
    <n v="0"/>
    <n v="27.894399999999997"/>
  </r>
  <r>
    <n v="2324"/>
    <s v="CA-2012-109470"/>
    <x v="1"/>
    <x v="620"/>
    <d v="2013-01-03T00:00:00"/>
    <s v="Second Class"/>
    <s v="KC-16255"/>
    <s v="Karen Carlisle"/>
    <x v="1"/>
    <s v="United States"/>
    <s v="Henderson"/>
    <x v="0"/>
    <n v="42420"/>
    <x v="0"/>
    <s v="OFF-BI-10003707"/>
    <x v="1"/>
    <s v="Binders"/>
    <s v="Aluminum Screw Posts"/>
    <n v="76.3"/>
    <n v="5"/>
    <n v="0"/>
    <n v="38.15"/>
  </r>
  <r>
    <n v="2325"/>
    <s v="CA-2012-109470"/>
    <x v="1"/>
    <x v="620"/>
    <d v="2013-01-03T00:00:00"/>
    <s v="Second Class"/>
    <s v="KC-16255"/>
    <s v="Karen Carlisle"/>
    <x v="1"/>
    <s v="United States"/>
    <s v="Henderson"/>
    <x v="0"/>
    <n v="42420"/>
    <x v="0"/>
    <s v="OFF-BI-10000977"/>
    <x v="1"/>
    <s v="Binders"/>
    <s v="Ibico Plastic Spiral Binding Combs"/>
    <n v="364.79999999999995"/>
    <n v="12"/>
    <n v="0"/>
    <n v="167.80799999999999"/>
  </r>
  <r>
    <n v="2326"/>
    <s v="CA-2012-105102"/>
    <x v="1"/>
    <x v="426"/>
    <d v="2012-09-19T00:00:00"/>
    <s v="Second Class"/>
    <s v="BM-11575"/>
    <s v="Brendan Murry"/>
    <x v="1"/>
    <s v="United States"/>
    <s v="New York City"/>
    <x v="15"/>
    <n v="10035"/>
    <x v="3"/>
    <s v="OFF-BI-10002082"/>
    <x v="1"/>
    <s v="Binders"/>
    <s v="GBC Twin Loop Wire Binding Elements"/>
    <n v="79.872000000000014"/>
    <n v="3"/>
    <n v="0.2"/>
    <n v="29.951999999999998"/>
  </r>
  <r>
    <n v="2327"/>
    <s v="CA-2012-105102"/>
    <x v="1"/>
    <x v="426"/>
    <d v="2012-09-19T00:00:00"/>
    <s v="Second Class"/>
    <s v="BM-11575"/>
    <s v="Brendan Murry"/>
    <x v="1"/>
    <s v="United States"/>
    <s v="New York City"/>
    <x v="15"/>
    <n v="10035"/>
    <x v="3"/>
    <s v="FUR-BO-10004709"/>
    <x v="0"/>
    <s v="Bookcases"/>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s v="Paper"/>
    <s v="Xerox 1967"/>
    <n v="12.96"/>
    <n v="2"/>
    <n v="0"/>
    <n v="6.2208000000000006"/>
  </r>
  <r>
    <n v="2329"/>
    <s v="CA-2014-138422"/>
    <x v="3"/>
    <x v="397"/>
    <d v="2014-09-27T00:00:00"/>
    <s v="First Class"/>
    <s v="KN-16705"/>
    <s v="Kristina Nunn"/>
    <x v="2"/>
    <s v="United States"/>
    <s v="Fort Collins"/>
    <x v="22"/>
    <n v="80525"/>
    <x v="1"/>
    <s v="OFF-EN-10004147"/>
    <x v="1"/>
    <s v="Envelopes"/>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s v="Furnishings"/>
    <s v="Tenex Antistatic Computer Chair Mats"/>
    <n v="547.13599999999997"/>
    <n v="4"/>
    <n v="0.2"/>
    <n v="-68.392000000000053"/>
  </r>
  <r>
    <n v="2331"/>
    <s v="CA-2013-155187"/>
    <x v="0"/>
    <x v="446"/>
    <d v="2013-09-27T00:00:00"/>
    <s v="Second Class"/>
    <s v="LA-16780"/>
    <s v="Laura Armstrong"/>
    <x v="1"/>
    <s v="United States"/>
    <s v="Los Angeles"/>
    <x v="1"/>
    <n v="90004"/>
    <x v="1"/>
    <s v="OFF-ST-10000642"/>
    <x v="1"/>
    <s v="Storage"/>
    <s v="Tennsco Lockers, Gray"/>
    <n v="41.96"/>
    <n v="2"/>
    <n v="0"/>
    <n v="2.9371999999999971"/>
  </r>
  <r>
    <n v="2332"/>
    <s v="CA-2013-155187"/>
    <x v="0"/>
    <x v="446"/>
    <d v="2013-09-27T00:00:00"/>
    <s v="Second Class"/>
    <s v="LA-16780"/>
    <s v="Laura Armstrong"/>
    <x v="1"/>
    <s v="United States"/>
    <s v="Los Angeles"/>
    <x v="1"/>
    <n v="90004"/>
    <x v="1"/>
    <s v="OFF-PA-10000380"/>
    <x v="1"/>
    <s v="Paper"/>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s v="Paper"/>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s v="Paper"/>
    <s v="Xerox 196"/>
    <n v="5.78"/>
    <n v="1"/>
    <n v="0"/>
    <n v="2.8322000000000003"/>
  </r>
  <r>
    <n v="2335"/>
    <s v="CA-2011-140886"/>
    <x v="2"/>
    <x v="587"/>
    <d v="2011-10-04T00:00:00"/>
    <s v="Standard Class"/>
    <s v="KW-16570"/>
    <s v="Kelly Williams"/>
    <x v="0"/>
    <s v="United States"/>
    <s v="Clarksville"/>
    <x v="18"/>
    <n v="37042"/>
    <x v="0"/>
    <s v="OFF-AP-10000696"/>
    <x v="1"/>
    <s v="Appliances"/>
    <s v="Holmes Odor Grabber"/>
    <n v="69.216000000000008"/>
    <n v="6"/>
    <n v="0.2"/>
    <n v="11.247599999999995"/>
  </r>
  <r>
    <n v="2336"/>
    <s v="CA-2014-152695"/>
    <x v="3"/>
    <x v="389"/>
    <d v="2014-12-11T00:00:00"/>
    <s v="Same Day"/>
    <s v="CC-12220"/>
    <s v="Chris Cortes"/>
    <x v="0"/>
    <s v="United States"/>
    <s v="Fairfield"/>
    <x v="29"/>
    <n v="6824"/>
    <x v="3"/>
    <s v="OFF-EN-10004030"/>
    <x v="1"/>
    <s v="Envelopes"/>
    <s v="Convenience Packs of Business Envelopes"/>
    <n v="10.86"/>
    <n v="3"/>
    <n v="0"/>
    <n v="5.1042000000000005"/>
  </r>
  <r>
    <n v="2337"/>
    <s v="CA-2014-152695"/>
    <x v="3"/>
    <x v="389"/>
    <d v="2014-12-11T00:00:00"/>
    <s v="Same Day"/>
    <s v="CC-12220"/>
    <s v="Chris Cortes"/>
    <x v="0"/>
    <s v="United States"/>
    <s v="Fairfield"/>
    <x v="29"/>
    <n v="6824"/>
    <x v="3"/>
    <s v="OFF-AP-10000026"/>
    <x v="1"/>
    <s v="Appliances"/>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s v="Paper"/>
    <s v="Xerox 1994"/>
    <n v="25.92"/>
    <n v="4"/>
    <n v="0"/>
    <n v="12.441600000000001"/>
  </r>
  <r>
    <n v="2339"/>
    <s v="CA-2011-110639"/>
    <x v="2"/>
    <x v="709"/>
    <d v="2011-08-23T00:00:00"/>
    <s v="Same Day"/>
    <s v="RH-19495"/>
    <s v="Rick Hansen"/>
    <x v="0"/>
    <s v="United States"/>
    <s v="New York City"/>
    <x v="15"/>
    <n v="10009"/>
    <x v="3"/>
    <s v="OFF-PA-10004530"/>
    <x v="1"/>
    <s v="Paper"/>
    <s v="Personal Creations Ink Jet Cards and Labels"/>
    <n v="45.92"/>
    <n v="4"/>
    <n v="0"/>
    <n v="22.500800000000002"/>
  </r>
  <r>
    <n v="2340"/>
    <s v="CA-2011-121727"/>
    <x v="2"/>
    <x v="710"/>
    <d v="2011-08-24T00:00:00"/>
    <s v="Standard Class"/>
    <s v="JK-15625"/>
    <s v="Jim Karlsson"/>
    <x v="0"/>
    <s v="United States"/>
    <s v="Columbus"/>
    <x v="24"/>
    <n v="43229"/>
    <x v="3"/>
    <s v="OFF-AR-10004930"/>
    <x v="1"/>
    <s v="Art"/>
    <s v="Turquoise Lead Holder with Pocket Clip"/>
    <n v="10.72"/>
    <n v="2"/>
    <n v="0.2"/>
    <n v="1.7419999999999987"/>
  </r>
  <r>
    <n v="2341"/>
    <s v="CA-2013-137736"/>
    <x v="0"/>
    <x v="338"/>
    <d v="2013-11-16T00:00:00"/>
    <s v="Standard Class"/>
    <s v="DC-13285"/>
    <s v="Debra Catini"/>
    <x v="0"/>
    <s v="United States"/>
    <s v="Warner Robins"/>
    <x v="32"/>
    <n v="31088"/>
    <x v="0"/>
    <s v="OFF-AR-10004999"/>
    <x v="1"/>
    <s v="Art"/>
    <s v="Newell 315"/>
    <n v="41.86"/>
    <n v="7"/>
    <n v="0"/>
    <n v="10.465"/>
  </r>
  <r>
    <n v="2342"/>
    <s v="US-2011-143231"/>
    <x v="2"/>
    <x v="520"/>
    <d v="2012-01-03T00:00:00"/>
    <s v="First Class"/>
    <s v="GM-14455"/>
    <s v="Gary Mitchum"/>
    <x v="2"/>
    <s v="United States"/>
    <s v="Franklin"/>
    <x v="31"/>
    <n v="2038"/>
    <x v="3"/>
    <s v="FUR-FU-10002501"/>
    <x v="0"/>
    <s v="Furnishings"/>
    <s v="Nu-Dell Executive Frame"/>
    <n v="63.2"/>
    <n v="5"/>
    <n v="0"/>
    <n v="23.384"/>
  </r>
  <r>
    <n v="2343"/>
    <s v="US-2011-143231"/>
    <x v="2"/>
    <x v="520"/>
    <d v="2012-01-03T00:00:00"/>
    <s v="First Class"/>
    <s v="GM-14455"/>
    <s v="Gary Mitchum"/>
    <x v="2"/>
    <s v="United States"/>
    <s v="Franklin"/>
    <x v="31"/>
    <n v="2038"/>
    <x v="3"/>
    <s v="TEC-AC-10000358"/>
    <x v="2"/>
    <s v="Accessories"/>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s v="Storage"/>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s v="Appliances"/>
    <s v="Belkin 5 Outlet SurgeMaster Power Centers"/>
    <n v="490.32"/>
    <n v="9"/>
    <n v="0"/>
    <n v="137.28960000000004"/>
  </r>
  <r>
    <n v="2346"/>
    <s v="CA-2013-159373"/>
    <x v="0"/>
    <x v="69"/>
    <d v="2013-03-19T00:00:00"/>
    <s v="Standard Class"/>
    <s v="LT-17110"/>
    <s v="Liz Thompson"/>
    <x v="0"/>
    <s v="United States"/>
    <s v="San Antonio"/>
    <x v="5"/>
    <n v="78207"/>
    <x v="2"/>
    <s v="OFF-PA-10000659"/>
    <x v="1"/>
    <s v="Paper"/>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s v="Binders"/>
    <s v="Insertable Tab Indexes For Data Binders"/>
    <n v="1.2719999999999998"/>
    <n v="2"/>
    <n v="0.8"/>
    <n v="-2.1624000000000012"/>
  </r>
  <r>
    <n v="2348"/>
    <s v="CA-2013-159373"/>
    <x v="0"/>
    <x v="69"/>
    <d v="2013-03-19T00:00:00"/>
    <s v="Standard Class"/>
    <s v="LT-17110"/>
    <s v="Liz Thompson"/>
    <x v="0"/>
    <s v="United States"/>
    <s v="San Antonio"/>
    <x v="5"/>
    <n v="78207"/>
    <x v="2"/>
    <s v="FUR-TA-10004619"/>
    <x v="0"/>
    <s v="Tables"/>
    <s v="Hon Non-Folding Utility Tables"/>
    <n v="557.58500000000004"/>
    <n v="5"/>
    <n v="0.3"/>
    <n v="0"/>
  </r>
  <r>
    <n v="2349"/>
    <s v="CA-2014-109701"/>
    <x v="3"/>
    <x v="574"/>
    <d v="2014-12-04T00:00:00"/>
    <s v="Same Day"/>
    <s v="AM-10360"/>
    <s v="Alice McCarthy"/>
    <x v="1"/>
    <s v="United States"/>
    <s v="Los Angeles"/>
    <x v="1"/>
    <n v="90032"/>
    <x v="1"/>
    <s v="OFF-BI-10004187"/>
    <x v="1"/>
    <s v="Binders"/>
    <s v="Staples"/>
    <n v="9.0240000000000009"/>
    <n v="6"/>
    <n v="0.2"/>
    <n v="3.1583999999999985"/>
  </r>
  <r>
    <n v="2350"/>
    <s v="CA-2014-109701"/>
    <x v="3"/>
    <x v="574"/>
    <d v="2014-12-04T00:00:00"/>
    <s v="Same Day"/>
    <s v="AM-10360"/>
    <s v="Alice McCarthy"/>
    <x v="1"/>
    <s v="United States"/>
    <s v="Los Angeles"/>
    <x v="1"/>
    <n v="90032"/>
    <x v="1"/>
    <s v="OFF-BI-10000632"/>
    <x v="1"/>
    <s v="Binders"/>
    <s v="Satellite Sectional Post Binders"/>
    <n v="69.456000000000003"/>
    <n v="2"/>
    <n v="0.2"/>
    <n v="22.573199999999996"/>
  </r>
  <r>
    <n v="2351"/>
    <s v="CA-2014-109701"/>
    <x v="3"/>
    <x v="574"/>
    <d v="2014-12-04T00:00:00"/>
    <s v="Same Day"/>
    <s v="AM-10360"/>
    <s v="Alice McCarthy"/>
    <x v="1"/>
    <s v="United States"/>
    <s v="Los Angeles"/>
    <x v="1"/>
    <n v="90032"/>
    <x v="1"/>
    <s v="OFF-PA-10003724"/>
    <x v="1"/>
    <s v="Paper"/>
    <s v="Wirebound Message Book, 4 per Page"/>
    <n v="10.86"/>
    <n v="2"/>
    <n v="0"/>
    <n v="5.3213999999999997"/>
  </r>
  <r>
    <n v="2352"/>
    <s v="CA-2014-109701"/>
    <x v="3"/>
    <x v="574"/>
    <d v="2014-12-04T00:00:00"/>
    <s v="Same Day"/>
    <s v="AM-10360"/>
    <s v="Alice McCarthy"/>
    <x v="1"/>
    <s v="United States"/>
    <s v="Los Angeles"/>
    <x v="1"/>
    <n v="90032"/>
    <x v="1"/>
    <s v="OFF-AP-10002765"/>
    <x v="1"/>
    <s v="Appliances"/>
    <s v="Fellowes Advanced Computer Series Surge Protectors"/>
    <n v="79.47"/>
    <n v="3"/>
    <n v="0"/>
    <n v="22.251600000000003"/>
  </r>
  <r>
    <n v="2353"/>
    <s v="CA-2014-109701"/>
    <x v="3"/>
    <x v="574"/>
    <d v="2014-12-04T00:00:00"/>
    <s v="Same Day"/>
    <s v="AM-10360"/>
    <s v="Alice McCarthy"/>
    <x v="1"/>
    <s v="United States"/>
    <s v="Los Angeles"/>
    <x v="1"/>
    <n v="90032"/>
    <x v="1"/>
    <s v="OFF-AR-10001868"/>
    <x v="1"/>
    <s v="Art"/>
    <s v="Prang Dustless Chalk Sticks"/>
    <n v="10.08"/>
    <n v="6"/>
    <n v="0"/>
    <n v="5.04"/>
  </r>
  <r>
    <n v="2354"/>
    <s v="CA-2012-111514"/>
    <x v="1"/>
    <x v="284"/>
    <d v="2012-09-02T00:00:00"/>
    <s v="First Class"/>
    <s v="SC-20260"/>
    <s v="Scott Cohen"/>
    <x v="1"/>
    <s v="United States"/>
    <s v="San Francisco"/>
    <x v="1"/>
    <n v="94122"/>
    <x v="1"/>
    <s v="FUR-BO-10002545"/>
    <x v="0"/>
    <s v="Bookcases"/>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s v="Binders"/>
    <s v="GBC Prestige Therm-A-Bind Covers"/>
    <n v="137.24"/>
    <n v="5"/>
    <n v="0.2"/>
    <n v="46.3185"/>
  </r>
  <r>
    <n v="2356"/>
    <s v="CA-2012-111514"/>
    <x v="1"/>
    <x v="284"/>
    <d v="2012-09-02T00:00:00"/>
    <s v="First Class"/>
    <s v="SC-20260"/>
    <s v="Scott Cohen"/>
    <x v="1"/>
    <s v="United States"/>
    <s v="San Francisco"/>
    <x v="1"/>
    <n v="94122"/>
    <x v="1"/>
    <s v="TEC-AC-10004864"/>
    <x v="2"/>
    <s v="Accessories"/>
    <s v="Memorex Micro Travel Drive 32 GB"/>
    <n v="36.51"/>
    <n v="1"/>
    <n v="0"/>
    <n v="15.699300000000001"/>
  </r>
  <r>
    <n v="2357"/>
    <s v="CA-2012-111514"/>
    <x v="1"/>
    <x v="284"/>
    <d v="2012-09-02T00:00:00"/>
    <s v="First Class"/>
    <s v="SC-20260"/>
    <s v="Scott Cohen"/>
    <x v="1"/>
    <s v="United States"/>
    <s v="San Francisco"/>
    <x v="1"/>
    <n v="94122"/>
    <x v="1"/>
    <s v="TEC-MA-10000597"/>
    <x v="2"/>
    <s v="Machines"/>
    <s v="Lexmark S315 Color Inkjet Printer"/>
    <n v="239.976"/>
    <n v="3"/>
    <n v="0.2"/>
    <n v="80.991899999999987"/>
  </r>
  <r>
    <n v="2358"/>
    <s v="US-2011-148838"/>
    <x v="2"/>
    <x v="461"/>
    <d v="2011-03-21T00:00:00"/>
    <s v="Standard Class"/>
    <s v="CP-12340"/>
    <s v="Christine Phan"/>
    <x v="1"/>
    <s v="United States"/>
    <s v="New York City"/>
    <x v="15"/>
    <n v="10024"/>
    <x v="3"/>
    <s v="FUR-TA-10003473"/>
    <x v="0"/>
    <s v="Tables"/>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s v="Tables"/>
    <s v="Balt Solid Wood Round Tables"/>
    <n v="1071.576"/>
    <n v="4"/>
    <n v="0.4"/>
    <n v="-553.64760000000001"/>
  </r>
  <r>
    <n v="2360"/>
    <s v="US-2011-148838"/>
    <x v="2"/>
    <x v="461"/>
    <d v="2011-03-21T00:00:00"/>
    <s v="Standard Class"/>
    <s v="CP-12340"/>
    <s v="Christine Phan"/>
    <x v="1"/>
    <s v="United States"/>
    <s v="New York City"/>
    <x v="15"/>
    <n v="10024"/>
    <x v="3"/>
    <s v="FUR-TA-10004175"/>
    <x v="0"/>
    <s v="Tables"/>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s v="Paper"/>
    <s v="Xerox 1926"/>
    <n v="34.86"/>
    <n v="7"/>
    <n v="0"/>
    <n v="16.3842"/>
  </r>
  <r>
    <n v="2362"/>
    <s v="US-2011-148838"/>
    <x v="2"/>
    <x v="461"/>
    <d v="2011-03-21T00:00:00"/>
    <s v="Standard Class"/>
    <s v="CP-12340"/>
    <s v="Christine Phan"/>
    <x v="1"/>
    <s v="United States"/>
    <s v="New York City"/>
    <x v="15"/>
    <n v="10024"/>
    <x v="3"/>
    <s v="OFF-PA-10000919"/>
    <x v="1"/>
    <s v="Paper"/>
    <s v="Xerox 1918"/>
    <n v="155.04"/>
    <n v="4"/>
    <n v="0"/>
    <n v="75.9696"/>
  </r>
  <r>
    <n v="2363"/>
    <s v="CA-2014-136497"/>
    <x v="3"/>
    <x v="513"/>
    <d v="2014-04-21T00:00:00"/>
    <s v="Standard Class"/>
    <s v="RF-19840"/>
    <s v="Roy Französisch"/>
    <x v="0"/>
    <s v="United States"/>
    <s v="Columbus"/>
    <x v="24"/>
    <n v="43229"/>
    <x v="3"/>
    <s v="OFF-BI-10001553"/>
    <x v="1"/>
    <s v="Binders"/>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s v="Furnishings"/>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s v="Appliances"/>
    <s v="Eureka The Boss Lite 10-Amp Upright Vacuum, Blue"/>
    <n v="160.32"/>
    <n v="2"/>
    <n v="0"/>
    <n v="44.889600000000002"/>
  </r>
  <r>
    <n v="2366"/>
    <s v="US-2013-108637"/>
    <x v="0"/>
    <x v="69"/>
    <d v="2013-03-19T00:00:00"/>
    <s v="Standard Class"/>
    <s v="AB-10060"/>
    <s v="Adam Bellavance"/>
    <x v="2"/>
    <s v="United States"/>
    <s v="Waynesboro"/>
    <x v="17"/>
    <n v="22980"/>
    <x v="0"/>
    <s v="OFF-BI-10004965"/>
    <x v="1"/>
    <s v="Binders"/>
    <s v="Ibico Covers for Plastic or Wire Binding Elements"/>
    <n v="46"/>
    <n v="4"/>
    <n v="0"/>
    <n v="20.7"/>
  </r>
  <r>
    <n v="2367"/>
    <s v="CA-2011-102295"/>
    <x v="2"/>
    <x v="156"/>
    <d v="2011-11-26T00:00:00"/>
    <s v="Second Class"/>
    <s v="EH-13990"/>
    <s v="Erica Hackney"/>
    <x v="0"/>
    <s v="United States"/>
    <s v="Sacramento"/>
    <x v="1"/>
    <n v="95823"/>
    <x v="1"/>
    <s v="FUR-CH-10001714"/>
    <x v="0"/>
    <s v="Chairs"/>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s v="Paper"/>
    <s v="HP Office Recycled Paper (20Lb. and 87 Bright)"/>
    <n v="23.12"/>
    <n v="4"/>
    <n v="0"/>
    <n v="11.328800000000001"/>
  </r>
  <r>
    <n v="2369"/>
    <s v="US-2013-129469"/>
    <x v="0"/>
    <x v="713"/>
    <d v="2013-09-28T00:00:00"/>
    <s v="Standard Class"/>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s v="Art"/>
    <s v="Dixon Ticonderoga Maple Cedar Pencil, #2"/>
    <n v="4.9119999999999999"/>
    <n v="2"/>
    <n v="0.2"/>
    <n v="0.30700000000000016"/>
  </r>
  <r>
    <n v="2371"/>
    <s v="CA-2014-155152"/>
    <x v="3"/>
    <x v="437"/>
    <d v="2014-07-10T00:00:00"/>
    <s v="Second Class"/>
    <s v="MP-17965"/>
    <s v="Michael Paige"/>
    <x v="1"/>
    <s v="United States"/>
    <s v="Warwick"/>
    <x v="34"/>
    <n v="2886"/>
    <x v="3"/>
    <s v="TEC-AC-10004353"/>
    <x v="2"/>
    <s v="Accessories"/>
    <s v="Hypercom P1300 Pinpad"/>
    <n v="252"/>
    <n v="4"/>
    <n v="0"/>
    <n v="93.240000000000009"/>
  </r>
  <r>
    <n v="2372"/>
    <s v="CA-2013-159940"/>
    <x v="0"/>
    <x v="274"/>
    <d v="2013-07-12T00:00:00"/>
    <s v="Second Class"/>
    <s v="BF-11020"/>
    <s v="Barry Französisch"/>
    <x v="1"/>
    <s v="United States"/>
    <s v="Aurora"/>
    <x v="10"/>
    <n v="60505"/>
    <x v="2"/>
    <s v="FUR-FU-10004973"/>
    <x v="0"/>
    <s v="Furnishings"/>
    <s v="Flat Face Poster Frame"/>
    <n v="60.288000000000004"/>
    <n v="8"/>
    <n v="0.6"/>
    <n v="-27.129599999999996"/>
  </r>
  <r>
    <n v="2373"/>
    <s v="CA-2013-159940"/>
    <x v="0"/>
    <x v="274"/>
    <d v="2013-07-12T00:00:00"/>
    <s v="Second Class"/>
    <s v="BF-11020"/>
    <s v="Barry Französisch"/>
    <x v="1"/>
    <s v="United States"/>
    <s v="Aurora"/>
    <x v="10"/>
    <n v="60505"/>
    <x v="2"/>
    <s v="OFF-FA-10000936"/>
    <x v="1"/>
    <s v="Fasteners"/>
    <s v="Acco Hot Clips Clips to Go"/>
    <n v="2.6320000000000001"/>
    <n v="1"/>
    <n v="0.2"/>
    <n v="0.8224999999999999"/>
  </r>
  <r>
    <n v="2374"/>
    <s v="CA-2013-159940"/>
    <x v="0"/>
    <x v="274"/>
    <d v="2013-07-12T00:00:00"/>
    <s v="Second Class"/>
    <s v="BF-11020"/>
    <s v="Barry Französisch"/>
    <x v="1"/>
    <s v="United States"/>
    <s v="Aurora"/>
    <x v="10"/>
    <n v="60505"/>
    <x v="2"/>
    <s v="OFF-PA-10001609"/>
    <x v="1"/>
    <s v="Paper"/>
    <s v="Tops Wirebound Message Log Books"/>
    <n v="23.688000000000002"/>
    <n v="9"/>
    <n v="0.2"/>
    <n v="7.698599999999999"/>
  </r>
  <r>
    <n v="2375"/>
    <s v="CA-2013-159940"/>
    <x v="0"/>
    <x v="274"/>
    <d v="2013-07-12T00:00:00"/>
    <s v="Second Class"/>
    <s v="BF-11020"/>
    <s v="Barry Französisch"/>
    <x v="1"/>
    <s v="United States"/>
    <s v="Aurora"/>
    <x v="10"/>
    <n v="60505"/>
    <x v="2"/>
    <s v="FUR-CH-10000785"/>
    <x v="0"/>
    <s v="Chairs"/>
    <s v="Global Ergonomic Managers Chair"/>
    <n v="253.37199999999996"/>
    <n v="2"/>
    <n v="0.3"/>
    <n v="-14.478399999999993"/>
  </r>
  <r>
    <n v="2376"/>
    <s v="CA-2014-119669"/>
    <x v="3"/>
    <x v="714"/>
    <d v="2014-01-31T00:00:00"/>
    <s v="Standard Class"/>
    <s v="TP-21130"/>
    <s v="Theone Pippenger"/>
    <x v="0"/>
    <s v="United States"/>
    <s v="Smyrna"/>
    <x v="32"/>
    <n v="30080"/>
    <x v="0"/>
    <s v="OFF-FA-10000053"/>
    <x v="1"/>
    <s v="Fasteners"/>
    <s v="Revere Boxed Rubber Bands by Revere"/>
    <n v="5.67"/>
    <n v="3"/>
    <n v="0"/>
    <n v="0.11340000000000017"/>
  </r>
  <r>
    <n v="2377"/>
    <s v="US-2011-164616"/>
    <x v="2"/>
    <x v="710"/>
    <d v="2011-08-21T00:00:00"/>
    <s v="Second Class"/>
    <s v="MS-17770"/>
    <s v="Maxwell Schwartz"/>
    <x v="0"/>
    <s v="United States"/>
    <s v="Columbus"/>
    <x v="24"/>
    <n v="43229"/>
    <x v="3"/>
    <s v="OFF-BI-10001718"/>
    <x v="1"/>
    <s v="Binders"/>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s v="Supplies"/>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s v="Paper"/>
    <s v="Message Book, Phone, Wirebound Standard Line Memo, 2 3/4&quot; X 5&quot;"/>
    <n v="32.75"/>
    <n v="5"/>
    <n v="0"/>
    <n v="15.065"/>
  </r>
  <r>
    <n v="2380"/>
    <s v="CA-2013-118052"/>
    <x v="0"/>
    <x v="715"/>
    <d v="2013-05-11T00:00:00"/>
    <s v="Standard Class"/>
    <s v="BE-11455"/>
    <s v="Brad Eason"/>
    <x v="2"/>
    <s v="United States"/>
    <s v="Lorain"/>
    <x v="24"/>
    <n v="44052"/>
    <x v="3"/>
    <s v="OFF-FA-10004248"/>
    <x v="1"/>
    <s v="Fasteners"/>
    <s v="Advantus T-Pin Paper Clips"/>
    <n v="7.2160000000000002"/>
    <n v="2"/>
    <n v="0.2"/>
    <n v="1.7138000000000002"/>
  </r>
  <r>
    <n v="2381"/>
    <s v="CA-2013-118052"/>
    <x v="0"/>
    <x v="715"/>
    <d v="2013-05-11T00:00:00"/>
    <s v="Standard Class"/>
    <s v="BE-11455"/>
    <s v="Brad Eason"/>
    <x v="2"/>
    <s v="United States"/>
    <s v="Lorain"/>
    <x v="24"/>
    <n v="44052"/>
    <x v="3"/>
    <s v="OFF-PA-10002581"/>
    <x v="1"/>
    <s v="Paper"/>
    <s v="Xerox 1951"/>
    <n v="49.568000000000005"/>
    <n v="2"/>
    <n v="0.2"/>
    <n v="15.489999999999997"/>
  </r>
  <r>
    <n v="2382"/>
    <s v="CA-2013-118052"/>
    <x v="0"/>
    <x v="715"/>
    <d v="2013-05-11T00:00:00"/>
    <s v="Standard Class"/>
    <s v="BE-11455"/>
    <s v="Brad Eason"/>
    <x v="2"/>
    <s v="United States"/>
    <s v="Lorain"/>
    <x v="24"/>
    <n v="44052"/>
    <x v="3"/>
    <s v="FUR-FU-10004848"/>
    <x v="0"/>
    <s v="Furnishings"/>
    <s v="DAX Solid Wood Frames"/>
    <n v="54.711999999999996"/>
    <n v="7"/>
    <n v="0.2"/>
    <n v="11.626299999999999"/>
  </r>
  <r>
    <n v="2383"/>
    <s v="US-2014-117534"/>
    <x v="3"/>
    <x v="613"/>
    <d v="2014-03-27T00:00:00"/>
    <s v="First Class"/>
    <s v="CV-12295"/>
    <s v="Christina VanderZanden"/>
    <x v="0"/>
    <s v="United States"/>
    <s v="Fresno"/>
    <x v="1"/>
    <n v="93727"/>
    <x v="1"/>
    <s v="OFF-AP-10002403"/>
    <x v="1"/>
    <s v="Appliances"/>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s v="Art"/>
    <s v="Staples"/>
    <n v="16.02"/>
    <n v="9"/>
    <n v="0"/>
    <n v="4.4855999999999998"/>
  </r>
  <r>
    <n v="2385"/>
    <s v="US-2014-117534"/>
    <x v="3"/>
    <x v="613"/>
    <d v="2014-03-27T00:00:00"/>
    <s v="First Class"/>
    <s v="CV-12295"/>
    <s v="Christina VanderZanden"/>
    <x v="0"/>
    <s v="United States"/>
    <s v="Fresno"/>
    <x v="1"/>
    <n v="93727"/>
    <x v="1"/>
    <s v="OFF-BI-10002026"/>
    <x v="1"/>
    <s v="Binders"/>
    <s v="Avery Arch Ring Binders"/>
    <n v="185.92000000000002"/>
    <n v="4"/>
    <n v="0.2"/>
    <n v="62.74799999999999"/>
  </r>
  <r>
    <n v="2386"/>
    <s v="US-2014-117534"/>
    <x v="3"/>
    <x v="613"/>
    <d v="2014-03-27T00:00:00"/>
    <s v="First Class"/>
    <s v="CV-12295"/>
    <s v="Christina VanderZanden"/>
    <x v="0"/>
    <s v="United States"/>
    <s v="Fresno"/>
    <x v="1"/>
    <n v="93727"/>
    <x v="1"/>
    <s v="TEC-PH-10000141"/>
    <x v="2"/>
    <s v="Phones"/>
    <s v="Clearsounds A400"/>
    <n v="211.16800000000001"/>
    <n v="4"/>
    <n v="0.2"/>
    <n v="15.837600000000009"/>
  </r>
  <r>
    <n v="2387"/>
    <s v="US-2014-117534"/>
    <x v="3"/>
    <x v="613"/>
    <d v="2014-03-27T00:00:00"/>
    <s v="First Class"/>
    <s v="CV-12295"/>
    <s v="Christina VanderZanden"/>
    <x v="0"/>
    <s v="United States"/>
    <s v="Fresno"/>
    <x v="1"/>
    <n v="93727"/>
    <x v="1"/>
    <s v="TEC-CO-10000971"/>
    <x v="2"/>
    <s v="Copiers"/>
    <s v="Hewlett Packard 310 Color Digital Copier"/>
    <n v="479.98400000000004"/>
    <n v="2"/>
    <n v="0.2"/>
    <n v="59.997999999999962"/>
  </r>
  <r>
    <n v="2388"/>
    <s v="CA-2012-145065"/>
    <x v="1"/>
    <x v="295"/>
    <d v="2012-12-15T00:00:00"/>
    <s v="First Class"/>
    <s v="DK-13375"/>
    <s v="Dennis Kane"/>
    <x v="0"/>
    <s v="United States"/>
    <s v="San Diego"/>
    <x v="1"/>
    <n v="92105"/>
    <x v="1"/>
    <s v="OFF-FA-10001229"/>
    <x v="1"/>
    <s v="Fasteners"/>
    <s v="Staples"/>
    <n v="7.86"/>
    <n v="2"/>
    <n v="0"/>
    <n v="3.6155999999999997"/>
  </r>
  <r>
    <n v="2389"/>
    <s v="CA-2012-145065"/>
    <x v="1"/>
    <x v="295"/>
    <d v="2012-12-15T00:00:00"/>
    <s v="First Class"/>
    <s v="DK-13375"/>
    <s v="Dennis Kane"/>
    <x v="0"/>
    <s v="United States"/>
    <s v="San Diego"/>
    <x v="1"/>
    <n v="92105"/>
    <x v="1"/>
    <s v="OFF-BI-10002437"/>
    <x v="1"/>
    <s v="Binders"/>
    <s v="Recycled Premium Regency Composition Covers"/>
    <n v="24.448"/>
    <n v="2"/>
    <n v="0.2"/>
    <n v="8.8623999999999992"/>
  </r>
  <r>
    <n v="2390"/>
    <s v="US-2012-127040"/>
    <x v="1"/>
    <x v="401"/>
    <d v="2012-12-10T00:00:00"/>
    <s v="Standard Class"/>
    <s v="SG-20605"/>
    <s v="Speros Goranitis"/>
    <x v="0"/>
    <s v="United States"/>
    <s v="New York City"/>
    <x v="15"/>
    <n v="10009"/>
    <x v="3"/>
    <s v="OFF-PA-10004255"/>
    <x v="1"/>
    <s v="Paper"/>
    <s v="Xerox 219"/>
    <n v="6.48"/>
    <n v="1"/>
    <n v="0"/>
    <n v="3.1104000000000003"/>
  </r>
  <r>
    <n v="2391"/>
    <s v="US-2012-127040"/>
    <x v="1"/>
    <x v="401"/>
    <d v="2012-12-10T00:00:00"/>
    <s v="Standard Class"/>
    <s v="SG-20605"/>
    <s v="Speros Goranitis"/>
    <x v="0"/>
    <s v="United States"/>
    <s v="New York City"/>
    <x v="15"/>
    <n v="10009"/>
    <x v="3"/>
    <s v="OFF-PA-10001184"/>
    <x v="1"/>
    <s v="Paper"/>
    <s v="Xerox 1903"/>
    <n v="41.86"/>
    <n v="7"/>
    <n v="0"/>
    <n v="20.511400000000002"/>
  </r>
  <r>
    <n v="2392"/>
    <s v="US-2012-127040"/>
    <x v="1"/>
    <x v="401"/>
    <d v="2012-12-10T00:00:00"/>
    <s v="Standard Class"/>
    <s v="SG-20605"/>
    <s v="Speros Goranitis"/>
    <x v="0"/>
    <s v="United States"/>
    <s v="New York City"/>
    <x v="15"/>
    <n v="10009"/>
    <x v="3"/>
    <s v="TEC-AC-10002637"/>
    <x v="2"/>
    <s v="Accessories"/>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s v="Furnishings"/>
    <s v="Seth Thomas 14&quot; Day/Date Wall Clock"/>
    <n v="113.92"/>
    <n v="4"/>
    <n v="0"/>
    <n v="42.150400000000005"/>
  </r>
  <r>
    <n v="2394"/>
    <s v="CA-2013-128111"/>
    <x v="0"/>
    <x v="716"/>
    <d v="2013-03-24T00:00:00"/>
    <s v="Standard Class"/>
    <s v="CS-12355"/>
    <s v="Christine Sundaresam"/>
    <x v="0"/>
    <s v="United States"/>
    <s v="Malden"/>
    <x v="31"/>
    <n v="2148"/>
    <x v="3"/>
    <s v="OFF-AR-10000588"/>
    <x v="1"/>
    <s v="Art"/>
    <s v="Newell 345"/>
    <n v="39.68"/>
    <n v="2"/>
    <n v="0"/>
    <n v="10.316800000000001"/>
  </r>
  <r>
    <n v="2395"/>
    <s v="CA-2012-137897"/>
    <x v="1"/>
    <x v="717"/>
    <d v="2012-11-19T00:00:00"/>
    <s v="Standard Class"/>
    <s v="PJ-18835"/>
    <s v="Patrick Jones"/>
    <x v="1"/>
    <s v="United States"/>
    <s v="New York City"/>
    <x v="15"/>
    <n v="10035"/>
    <x v="3"/>
    <s v="TEC-AC-10002217"/>
    <x v="2"/>
    <s v="Accessories"/>
    <s v="Imation Clip USB flash drive - 8 GB"/>
    <n v="37.6"/>
    <n v="2"/>
    <n v="0"/>
    <n v="2.2560000000000002"/>
  </r>
  <r>
    <n v="2396"/>
    <s v="CA-2012-137897"/>
    <x v="1"/>
    <x v="717"/>
    <d v="2012-11-19T00:00:00"/>
    <s v="Standard Class"/>
    <s v="PJ-18835"/>
    <s v="Patrick Jones"/>
    <x v="1"/>
    <s v="United States"/>
    <s v="New York City"/>
    <x v="15"/>
    <n v="10035"/>
    <x v="3"/>
    <s v="TEC-AC-10001267"/>
    <x v="2"/>
    <s v="Accessories"/>
    <s v="Imation 32GB Pocket Pro USB 3.0 Flash Drive - 32 GB - Black - 1 P ..."/>
    <n v="59.9"/>
    <n v="2"/>
    <n v="0"/>
    <n v="23.96"/>
  </r>
  <r>
    <n v="2397"/>
    <s v="CA-2012-137897"/>
    <x v="1"/>
    <x v="717"/>
    <d v="2012-11-19T00:00:00"/>
    <s v="Standard Class"/>
    <s v="PJ-18835"/>
    <s v="Patrick Jones"/>
    <x v="1"/>
    <s v="United States"/>
    <s v="New York City"/>
    <x v="15"/>
    <n v="10035"/>
    <x v="3"/>
    <s v="OFF-PA-10004041"/>
    <x v="1"/>
    <s v="Paper"/>
    <s v="It's Hot Message Books with Stickers, 2 3/4&quot; x 5&quot;"/>
    <n v="37"/>
    <n v="5"/>
    <n v="0"/>
    <n v="16.649999999999999"/>
  </r>
  <r>
    <n v="2398"/>
    <s v="CA-2014-169264"/>
    <x v="3"/>
    <x v="718"/>
    <d v="2014-08-17T00:00:00"/>
    <s v="Second Class"/>
    <s v="NP-18700"/>
    <s v="Nora Preis"/>
    <x v="0"/>
    <s v="United States"/>
    <s v="San Francisco"/>
    <x v="1"/>
    <n v="94109"/>
    <x v="1"/>
    <s v="OFF-LA-10001613"/>
    <x v="1"/>
    <s v="Labels"/>
    <s v="Avery File Folder Labels"/>
    <n v="5.76"/>
    <n v="2"/>
    <n v="0"/>
    <n v="2.8224"/>
  </r>
  <r>
    <n v="2399"/>
    <s v="CA-2014-169264"/>
    <x v="3"/>
    <x v="718"/>
    <d v="2014-08-17T00:00:00"/>
    <s v="Second Class"/>
    <s v="NP-18700"/>
    <s v="Nora Preis"/>
    <x v="0"/>
    <s v="United States"/>
    <s v="San Francisco"/>
    <x v="1"/>
    <n v="94109"/>
    <x v="1"/>
    <s v="OFF-AR-10000246"/>
    <x v="1"/>
    <s v="Art"/>
    <s v="Newell 318"/>
    <n v="16.68"/>
    <n v="6"/>
    <n v="0"/>
    <n v="4.3367999999999993"/>
  </r>
  <r>
    <n v="2400"/>
    <s v="CA-2014-147361"/>
    <x v="3"/>
    <x v="428"/>
    <d v="2014-09-16T00:00:00"/>
    <s v="Standard Class"/>
    <s v="SB-20290"/>
    <s v="Sean Braxton"/>
    <x v="1"/>
    <s v="United States"/>
    <s v="Florence"/>
    <x v="20"/>
    <n v="29501"/>
    <x v="0"/>
    <s v="OFF-ST-10001809"/>
    <x v="1"/>
    <s v="Storage"/>
    <s v="Fellowes Officeware Wire Shelving"/>
    <n v="628.80999999999995"/>
    <n v="7"/>
    <n v="0"/>
    <n v="12.576199999999986"/>
  </r>
  <r>
    <n v="2401"/>
    <s v="CA-2014-147361"/>
    <x v="3"/>
    <x v="428"/>
    <d v="2014-09-16T00:00:00"/>
    <s v="Standard Class"/>
    <s v="SB-20290"/>
    <s v="Sean Braxton"/>
    <x v="1"/>
    <s v="United States"/>
    <s v="Florence"/>
    <x v="20"/>
    <n v="29501"/>
    <x v="0"/>
    <s v="OFF-ST-10002214"/>
    <x v="1"/>
    <s v="Storage"/>
    <s v="X-Rack File for Hanging Folders"/>
    <n v="56.449999999999996"/>
    <n v="5"/>
    <n v="0"/>
    <n v="14.676999999999998"/>
  </r>
  <r>
    <n v="2402"/>
    <s v="CA-2014-145877"/>
    <x v="3"/>
    <x v="719"/>
    <d v="2014-04-05T00:00:00"/>
    <s v="Second Class"/>
    <s v="AS-10090"/>
    <s v="Adam Shillingsburg"/>
    <x v="0"/>
    <s v="United States"/>
    <s v="Springfield"/>
    <x v="25"/>
    <n v="65807"/>
    <x v="2"/>
    <s v="OFF-ST-10000649"/>
    <x v="1"/>
    <s v="Storage"/>
    <s v="Hanging Personal Folder File"/>
    <n v="94.199999999999989"/>
    <n v="6"/>
    <n v="0"/>
    <n v="23.550000000000004"/>
  </r>
  <r>
    <n v="2403"/>
    <s v="CA-2014-145877"/>
    <x v="3"/>
    <x v="719"/>
    <d v="2014-04-05T00:00:00"/>
    <s v="Second Class"/>
    <s v="AS-10090"/>
    <s v="Adam Shillingsburg"/>
    <x v="0"/>
    <s v="United States"/>
    <s v="Springfield"/>
    <x v="25"/>
    <n v="65807"/>
    <x v="2"/>
    <s v="OFF-EN-10001990"/>
    <x v="1"/>
    <s v="Envelopes"/>
    <s v="Staples"/>
    <n v="28.4"/>
    <n v="5"/>
    <n v="0"/>
    <n v="13.347999999999997"/>
  </r>
  <r>
    <n v="2404"/>
    <s v="US-2013-110170"/>
    <x v="0"/>
    <x v="720"/>
    <d v="2013-10-04T00:00:00"/>
    <s v="Standard Class"/>
    <s v="HM-14860"/>
    <s v="Harry Marie"/>
    <x v="1"/>
    <s v="United States"/>
    <s v="Huntsville"/>
    <x v="5"/>
    <n v="77340"/>
    <x v="2"/>
    <s v="FUR-BO-10000780"/>
    <x v="0"/>
    <s v="Bookcases"/>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s v="Accessories"/>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s v="Phones"/>
    <s v="Motorola HK250 Universal Bluetooth Headset"/>
    <n v="128.744"/>
    <n v="7"/>
    <n v="0.2"/>
    <n v="-28.967399999999991"/>
  </r>
  <r>
    <n v="2407"/>
    <s v="CA-2014-108574"/>
    <x v="3"/>
    <x v="566"/>
    <d v="2014-10-12T00:00:00"/>
    <s v="Standard Class"/>
    <s v="MG-18145"/>
    <s v="Mike Gockenbach"/>
    <x v="0"/>
    <s v="United States"/>
    <s v="Los Angeles"/>
    <x v="1"/>
    <n v="90045"/>
    <x v="1"/>
    <s v="TEC-PH-10000702"/>
    <x v="2"/>
    <s v="Phones"/>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s v="Art"/>
    <s v="Staples"/>
    <n v="24.2"/>
    <n v="5"/>
    <n v="0"/>
    <n v="7.9859999999999998"/>
  </r>
  <r>
    <n v="2409"/>
    <s v="CA-2014-144589"/>
    <x v="3"/>
    <x v="176"/>
    <d v="2014-01-26T00:00:00"/>
    <s v="Standard Class"/>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s v="Furnishings"/>
    <s v="DAX Natural Wood-Tone Poster Frame"/>
    <n v="211.84"/>
    <n v="8"/>
    <n v="0"/>
    <n v="76.262399999999985"/>
  </r>
  <r>
    <n v="2411"/>
    <s v="CA-2011-162684"/>
    <x v="2"/>
    <x v="601"/>
    <d v="2011-08-06T00:00:00"/>
    <s v="Standard Class"/>
    <s v="AS-10630"/>
    <s v="Ann Steele"/>
    <x v="2"/>
    <s v="United States"/>
    <s v="Philadelphia"/>
    <x v="9"/>
    <n v="19120"/>
    <x v="3"/>
    <s v="OFF-FA-10000992"/>
    <x v="1"/>
    <s v="Fasteners"/>
    <s v="Acco Clips to Go Binder Clips, 24 Clips in Two Sizes"/>
    <n v="5.68"/>
    <n v="2"/>
    <n v="0.2"/>
    <n v="1.9169999999999998"/>
  </r>
  <r>
    <n v="2412"/>
    <s v="CA-2012-142041"/>
    <x v="1"/>
    <x v="722"/>
    <d v="2012-06-09T00:00:00"/>
    <s v="Second Class"/>
    <s v="EM-13810"/>
    <s v="Eleni McCrary"/>
    <x v="1"/>
    <s v="United States"/>
    <s v="Los Angeles"/>
    <x v="1"/>
    <n v="90036"/>
    <x v="1"/>
    <s v="OFF-BI-10004187"/>
    <x v="1"/>
    <s v="Binders"/>
    <s v="Staples"/>
    <n v="7.52"/>
    <n v="5"/>
    <n v="0.2"/>
    <n v="2.6319999999999997"/>
  </r>
  <r>
    <n v="2413"/>
    <s v="CA-2011-151295"/>
    <x v="2"/>
    <x v="607"/>
    <d v="2011-11-16T00:00:00"/>
    <s v="Standard Class"/>
    <s v="JA-15970"/>
    <s v="Joseph Airdo"/>
    <x v="0"/>
    <s v="United States"/>
    <s v="Los Angeles"/>
    <x v="1"/>
    <n v="90045"/>
    <x v="1"/>
    <s v="OFF-PA-10001947"/>
    <x v="1"/>
    <s v="Paper"/>
    <s v="Xerox 1974"/>
    <n v="11.96"/>
    <n v="2"/>
    <n v="0"/>
    <n v="5.8604000000000003"/>
  </r>
  <r>
    <n v="2414"/>
    <s v="CA-2011-151295"/>
    <x v="2"/>
    <x v="607"/>
    <d v="2011-11-16T00:00:00"/>
    <s v="Standard Class"/>
    <s v="JA-15970"/>
    <s v="Joseph Airdo"/>
    <x v="0"/>
    <s v="United States"/>
    <s v="Los Angeles"/>
    <x v="1"/>
    <n v="90045"/>
    <x v="1"/>
    <s v="FUR-TA-10002356"/>
    <x v="0"/>
    <s v="Tables"/>
    <s v="Bevis Boat-Shaped Conference Table"/>
    <n v="629.06400000000008"/>
    <n v="3"/>
    <n v="0.2"/>
    <n v="31.453199999999953"/>
  </r>
  <r>
    <n v="2415"/>
    <s v="CA-2013-156300"/>
    <x v="0"/>
    <x v="723"/>
    <d v="2014-01-03T00:00:00"/>
    <s v="Standard Class"/>
    <s v="TB-21595"/>
    <s v="Troy Blackwell"/>
    <x v="0"/>
    <s v="United States"/>
    <s v="Milwaukee"/>
    <x v="6"/>
    <n v="53209"/>
    <x v="2"/>
    <s v="FUR-CH-10001714"/>
    <x v="0"/>
    <s v="Chairs"/>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s v="Bookcases"/>
    <s v="Bush Mission Pointe Library"/>
    <n v="301.95999999999998"/>
    <n v="2"/>
    <n v="0"/>
    <n v="60.391999999999996"/>
  </r>
  <r>
    <n v="2417"/>
    <s v="CA-2014-168655"/>
    <x v="3"/>
    <x v="386"/>
    <d v="2014-10-19T00:00:00"/>
    <s v="Standard Class"/>
    <s v="ML-18040"/>
    <s v="Michelle Lonsdale"/>
    <x v="1"/>
    <s v="United States"/>
    <s v="Albuquerque"/>
    <x v="27"/>
    <n v="87105"/>
    <x v="1"/>
    <s v="TEC-AC-10002842"/>
    <x v="2"/>
    <s v="Accessories"/>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s v="Binders"/>
    <s v="GBC Twin Loop Wire Binding Elements"/>
    <n v="79.872000000000014"/>
    <n v="3"/>
    <n v="0.2"/>
    <n v="29.951999999999998"/>
  </r>
  <r>
    <n v="2419"/>
    <s v="CA-2013-107202"/>
    <x v="0"/>
    <x v="206"/>
    <d v="2013-05-29T00:00:00"/>
    <s v="Standard Class"/>
    <s v="LC-16930"/>
    <s v="Linda Cazamias"/>
    <x v="1"/>
    <s v="United States"/>
    <s v="Sparks"/>
    <x v="33"/>
    <n v="89431"/>
    <x v="1"/>
    <s v="TEC-MA-10000112"/>
    <x v="2"/>
    <s v="Machines"/>
    <s v="Panasonic KX MB2061 Multifunction Printer"/>
    <n v="2396.4"/>
    <n v="10"/>
    <n v="0.2"/>
    <n v="179.73000000000013"/>
  </r>
  <r>
    <n v="2420"/>
    <s v="CA-2014-159597"/>
    <x v="3"/>
    <x v="45"/>
    <d v="2014-11-15T00:00:00"/>
    <s v="Standard Class"/>
    <s v="MC-17590"/>
    <s v="Matt Collister"/>
    <x v="1"/>
    <s v="United States"/>
    <s v="Coachella"/>
    <x v="1"/>
    <n v="92236"/>
    <x v="1"/>
    <s v="OFF-ST-10002289"/>
    <x v="1"/>
    <s v="Storage"/>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s v="Accessories"/>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s v="Storage"/>
    <s v="Safco Industrial Wire Shelving"/>
    <n v="230.376"/>
    <n v="3"/>
    <n v="0.2"/>
    <n v="-48.954900000000002"/>
  </r>
  <r>
    <n v="2423"/>
    <s v="CA-2013-155551"/>
    <x v="0"/>
    <x v="724"/>
    <d v="2013-04-24T00:00:00"/>
    <s v="Standard Class"/>
    <s v="CR-12580"/>
    <s v="Clay Rozendal"/>
    <x v="2"/>
    <s v="United States"/>
    <s v="Elmhurst"/>
    <x v="10"/>
    <n v="60126"/>
    <x v="2"/>
    <s v="OFF-PA-10001560"/>
    <x v="1"/>
    <s v="Paper"/>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s v="Accessories"/>
    <s v="Maxell 4.7GB DVD-R"/>
    <n v="158.928"/>
    <n v="7"/>
    <n v="0.2"/>
    <n v="41.718599999999995"/>
  </r>
  <r>
    <n v="2425"/>
    <s v="US-2014-147669"/>
    <x v="3"/>
    <x v="53"/>
    <d v="2014-12-31T00:00:00"/>
    <s v="Standard Class"/>
    <s v="SV-20935"/>
    <s v="Susan Vittorini"/>
    <x v="0"/>
    <s v="United States"/>
    <s v="Fairfield"/>
    <x v="24"/>
    <n v="45014"/>
    <x v="3"/>
    <s v="OFF-BI-10000632"/>
    <x v="1"/>
    <s v="Binders"/>
    <s v="Satellite Sectional Post Binders"/>
    <n v="13.023000000000001"/>
    <n v="1"/>
    <n v="0.7"/>
    <n v="-10.418399999999998"/>
  </r>
  <r>
    <n v="2426"/>
    <s v="US-2014-147669"/>
    <x v="3"/>
    <x v="53"/>
    <d v="2014-12-31T00:00:00"/>
    <s v="Standard Class"/>
    <s v="SV-20935"/>
    <s v="Susan Vittorini"/>
    <x v="0"/>
    <s v="United States"/>
    <s v="Fairfield"/>
    <x v="24"/>
    <n v="45014"/>
    <x v="3"/>
    <s v="FUR-TA-10002645"/>
    <x v="0"/>
    <s v="Tables"/>
    <s v="Hon Rectangular Conference Tables"/>
    <n v="273.06"/>
    <n v="2"/>
    <n v="0.4"/>
    <n v="-104.67300000000006"/>
  </r>
  <r>
    <n v="2427"/>
    <s v="US-2014-147669"/>
    <x v="3"/>
    <x v="53"/>
    <d v="2014-12-31T00:00:00"/>
    <s v="Standard Class"/>
    <s v="SV-20935"/>
    <s v="Susan Vittorini"/>
    <x v="0"/>
    <s v="United States"/>
    <s v="Fairfield"/>
    <x v="24"/>
    <n v="45014"/>
    <x v="3"/>
    <s v="OFF-FA-10002975"/>
    <x v="1"/>
    <s v="Fasteners"/>
    <s v="Staples"/>
    <n v="39.311999999999998"/>
    <n v="13"/>
    <n v="0.2"/>
    <n v="12.776399999999999"/>
  </r>
  <r>
    <n v="2428"/>
    <s v="CA-2013-169922"/>
    <x v="0"/>
    <x v="725"/>
    <d v="2013-06-18T00:00:00"/>
    <s v="Standard Class"/>
    <s v="MZ-17515"/>
    <s v="Mary Zewe"/>
    <x v="1"/>
    <s v="United States"/>
    <s v="Arlington"/>
    <x v="5"/>
    <n v="76017"/>
    <x v="2"/>
    <s v="OFF-BI-10003784"/>
    <x v="1"/>
    <s v="Binders"/>
    <s v="Computer Printout Index Tabs"/>
    <n v="1.3439999999999996"/>
    <n v="4"/>
    <n v="0.8"/>
    <n v="-2.1504000000000008"/>
  </r>
  <r>
    <n v="2429"/>
    <s v="CA-2013-169922"/>
    <x v="0"/>
    <x v="725"/>
    <d v="2013-06-18T00:00:00"/>
    <s v="Standard Class"/>
    <s v="MZ-17515"/>
    <s v="Mary Zewe"/>
    <x v="1"/>
    <s v="United States"/>
    <s v="Arlington"/>
    <x v="5"/>
    <n v="76017"/>
    <x v="2"/>
    <s v="OFF-BI-10001617"/>
    <x v="1"/>
    <s v="Binders"/>
    <s v="GBC Wire Binding Combs"/>
    <n v="8.2719999999999985"/>
    <n v="4"/>
    <n v="0.8"/>
    <n v="-13.648800000000001"/>
  </r>
  <r>
    <n v="2430"/>
    <s v="CA-2013-169922"/>
    <x v="0"/>
    <x v="725"/>
    <d v="2013-06-18T00:00:00"/>
    <s v="Standard Class"/>
    <s v="MZ-17515"/>
    <s v="Mary Zewe"/>
    <x v="1"/>
    <s v="United States"/>
    <s v="Arlington"/>
    <x v="5"/>
    <n v="76017"/>
    <x v="2"/>
    <s v="FUR-FU-10004415"/>
    <x v="0"/>
    <s v="Furnishings"/>
    <s v="Stacking Tray, Side-Loading, Legal, Smoke"/>
    <n v="12.544000000000002"/>
    <n v="7"/>
    <n v="0.6"/>
    <n v="-9.0944000000000038"/>
  </r>
  <r>
    <n v="2431"/>
    <s v="CA-2014-100748"/>
    <x v="3"/>
    <x v="726"/>
    <d v="2014-05-21T00:00:00"/>
    <s v="Standard Class"/>
    <s v="RB-19795"/>
    <s v="Ross Baird"/>
    <x v="2"/>
    <s v="United States"/>
    <s v="San Francisco"/>
    <x v="1"/>
    <n v="94110"/>
    <x v="1"/>
    <s v="OFF-LA-10000240"/>
    <x v="1"/>
    <s v="Labels"/>
    <s v="Self-Adhesive Address Labels for Typewriters by Universal"/>
    <n v="58.48"/>
    <n v="8"/>
    <n v="0"/>
    <n v="27.485599999999998"/>
  </r>
  <r>
    <n v="2432"/>
    <s v="CA-2014-129805"/>
    <x v="3"/>
    <x v="116"/>
    <d v="2015-01-03T00:00:00"/>
    <s v="Standard Class"/>
    <s v="HM-14860"/>
    <s v="Harry Marie"/>
    <x v="1"/>
    <s v="United States"/>
    <s v="Seattle"/>
    <x v="4"/>
    <n v="98103"/>
    <x v="1"/>
    <s v="FUR-FU-10001935"/>
    <x v="0"/>
    <s v="Furnishings"/>
    <s v="3M Hangers With Command Adhesive"/>
    <n v="7.4"/>
    <n v="2"/>
    <n v="0"/>
    <n v="3.0340000000000007"/>
  </r>
  <r>
    <n v="2433"/>
    <s v="CA-2011-148586"/>
    <x v="2"/>
    <x v="727"/>
    <d v="2011-04-01T00:00:00"/>
    <s v="Standard Class"/>
    <s v="AZ-10750"/>
    <s v="Annie Zypern"/>
    <x v="0"/>
    <s v="United States"/>
    <s v="New York City"/>
    <x v="15"/>
    <n v="10009"/>
    <x v="3"/>
    <s v="FUR-CH-10002439"/>
    <x v="0"/>
    <s v="Chairs"/>
    <s v="Iceberg Nesting Folding Chair, 19w x 6d x 43h"/>
    <n v="366.786"/>
    <n v="7"/>
    <n v="0.1"/>
    <n v="65.206400000000002"/>
  </r>
  <r>
    <n v="2434"/>
    <s v="US-2014-112613"/>
    <x v="3"/>
    <x v="39"/>
    <d v="2014-06-02T00:00:00"/>
    <s v="Standard Class"/>
    <s v="JH-15910"/>
    <s v="Jonathan Howell"/>
    <x v="0"/>
    <s v="United States"/>
    <s v="Houston"/>
    <x v="5"/>
    <n v="77070"/>
    <x v="2"/>
    <s v="TEC-PH-10001536"/>
    <x v="2"/>
    <s v="Phones"/>
    <s v="Spigen Samsung Galaxy S5 Case Wallet"/>
    <n v="54.367999999999995"/>
    <n v="4"/>
    <n v="0.2"/>
    <n v="4.0775999999999968"/>
  </r>
  <r>
    <n v="2435"/>
    <s v="CA-2012-154746"/>
    <x v="1"/>
    <x v="717"/>
    <d v="2012-11-17T00:00:00"/>
    <s v="First Class"/>
    <s v="PJ-18835"/>
    <s v="Patrick Jones"/>
    <x v="1"/>
    <s v="United States"/>
    <s v="Springfield"/>
    <x v="17"/>
    <n v="22153"/>
    <x v="0"/>
    <s v="OFF-EN-10001532"/>
    <x v="1"/>
    <s v="Envelopes"/>
    <s v="Brown Kraft Recycled Envelopes"/>
    <n v="33.96"/>
    <n v="2"/>
    <n v="0"/>
    <n v="16.98"/>
  </r>
  <r>
    <n v="2436"/>
    <s v="CA-2012-154746"/>
    <x v="1"/>
    <x v="717"/>
    <d v="2012-11-17T00:00:00"/>
    <s v="First Class"/>
    <s v="PJ-18835"/>
    <s v="Patrick Jones"/>
    <x v="1"/>
    <s v="United States"/>
    <s v="Springfield"/>
    <x v="17"/>
    <n v="22153"/>
    <x v="0"/>
    <s v="OFF-AP-10003057"/>
    <x v="1"/>
    <s v="Appliances"/>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s v="Furnishings"/>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s v="Tables"/>
    <s v="Bevis Rectangular Conference Tables"/>
    <n v="145.97999999999999"/>
    <n v="2"/>
    <n v="0.5"/>
    <n v="-99.266399999999976"/>
  </r>
  <r>
    <n v="2439"/>
    <s v="CA-2011-164210"/>
    <x v="2"/>
    <x v="728"/>
    <d v="2011-11-20T00:00:00"/>
    <s v="Second Class"/>
    <s v="PW-19240"/>
    <s v="Pierre Wener"/>
    <x v="0"/>
    <s v="United States"/>
    <s v="Louisville"/>
    <x v="22"/>
    <n v="80027"/>
    <x v="1"/>
    <s v="OFF-PA-10002259"/>
    <x v="1"/>
    <s v="Paper"/>
    <s v="Geographics Note Cards, Blank, White, 8 1/2&quot; x 11&quot;"/>
    <n v="35.808"/>
    <n v="4"/>
    <n v="0.2"/>
    <n v="12.5328"/>
  </r>
  <r>
    <n v="2440"/>
    <s v="CA-2014-139948"/>
    <x v="3"/>
    <x v="729"/>
    <d v="2014-07-23T00:00:00"/>
    <s v="Standard Class"/>
    <s v="SW-20455"/>
    <s v="Shaun Weien"/>
    <x v="0"/>
    <s v="United States"/>
    <s v="Tampa"/>
    <x v="2"/>
    <n v="33614"/>
    <x v="0"/>
    <s v="FUR-FU-10002597"/>
    <x v="0"/>
    <s v="Furnishings"/>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s v="Phones"/>
    <s v="AT&amp;T 841000 Phone"/>
    <n v="345"/>
    <n v="5"/>
    <n v="0"/>
    <n v="86.25"/>
  </r>
  <r>
    <n v="2442"/>
    <s v="CA-2013-146934"/>
    <x v="0"/>
    <x v="730"/>
    <d v="2013-05-28T00:00:00"/>
    <s v="Standard Class"/>
    <s v="AF-10870"/>
    <s v="Art Ferguson"/>
    <x v="0"/>
    <s v="United States"/>
    <s v="Passaic"/>
    <x v="30"/>
    <n v="7055"/>
    <x v="3"/>
    <s v="FUR-TA-10003748"/>
    <x v="0"/>
    <s v="Tables"/>
    <s v="Bevis 36 x 72 Conference Tables"/>
    <n v="174.28599999999997"/>
    <n v="2"/>
    <n v="0.3"/>
    <n v="-19.918399999999991"/>
  </r>
  <r>
    <n v="2443"/>
    <s v="CA-2013-146934"/>
    <x v="0"/>
    <x v="730"/>
    <d v="2013-05-28T00:00:00"/>
    <s v="Standard Class"/>
    <s v="AF-10870"/>
    <s v="Art Ferguson"/>
    <x v="0"/>
    <s v="United States"/>
    <s v="Passaic"/>
    <x v="30"/>
    <n v="7055"/>
    <x v="3"/>
    <s v="OFF-AP-10003217"/>
    <x v="1"/>
    <s v="Appliances"/>
    <s v="Eureka Sanitaire  Commercial Upright"/>
    <n v="662.84"/>
    <n v="4"/>
    <n v="0"/>
    <n v="172.33840000000004"/>
  </r>
  <r>
    <n v="2444"/>
    <s v="CA-2013-146934"/>
    <x v="0"/>
    <x v="730"/>
    <d v="2013-05-28T00:00:00"/>
    <s v="Standard Class"/>
    <s v="AF-10870"/>
    <s v="Art Ferguson"/>
    <x v="0"/>
    <s v="United States"/>
    <s v="Passaic"/>
    <x v="30"/>
    <n v="7055"/>
    <x v="3"/>
    <s v="TEC-AC-10002399"/>
    <x v="2"/>
    <s v="Accessories"/>
    <s v="SanDisk Cruzer 32 GB USB Flash Drive"/>
    <n v="95.1"/>
    <n v="5"/>
    <n v="0"/>
    <n v="30.431999999999995"/>
  </r>
  <r>
    <n v="2445"/>
    <s v="CA-2013-146934"/>
    <x v="0"/>
    <x v="730"/>
    <d v="2013-05-28T00:00:00"/>
    <s v="Standard Class"/>
    <s v="AF-10870"/>
    <s v="Art Ferguson"/>
    <x v="0"/>
    <s v="United States"/>
    <s v="Passaic"/>
    <x v="30"/>
    <n v="7055"/>
    <x v="3"/>
    <s v="OFF-EN-10002973"/>
    <x v="1"/>
    <s v="Envelopes"/>
    <s v="Ampad #10 Peel &amp; Seel Holiday Envelopes"/>
    <n v="26.880000000000003"/>
    <n v="6"/>
    <n v="0"/>
    <n v="12.902400000000002"/>
  </r>
  <r>
    <n v="2446"/>
    <s v="CA-2013-146934"/>
    <x v="0"/>
    <x v="730"/>
    <d v="2013-05-28T00:00:00"/>
    <s v="Standard Class"/>
    <s v="AF-10870"/>
    <s v="Art Ferguson"/>
    <x v="0"/>
    <s v="United States"/>
    <s v="Passaic"/>
    <x v="30"/>
    <n v="7055"/>
    <x v="3"/>
    <s v="TEC-PH-10001336"/>
    <x v="2"/>
    <s v="Phones"/>
    <s v="Digium D40 VoIP phone"/>
    <n v="257.98"/>
    <n v="2"/>
    <n v="0"/>
    <n v="74.8142"/>
  </r>
  <r>
    <n v="2447"/>
    <s v="CA-2012-100573"/>
    <x v="1"/>
    <x v="12"/>
    <d v="2012-10-01T00:00:00"/>
    <s v="Standard Class"/>
    <s v="AM-10705"/>
    <s v="Anne McFarland"/>
    <x v="0"/>
    <s v="United States"/>
    <s v="Los Angeles"/>
    <x v="1"/>
    <n v="90004"/>
    <x v="1"/>
    <s v="OFF-EN-10000461"/>
    <x v="1"/>
    <s v="Envelopes"/>
    <s v="#10- 4 1/8&quot; x 9 1/2&quot; Recycled Envelopes"/>
    <n v="17.48"/>
    <n v="2"/>
    <n v="0"/>
    <n v="8.2156000000000002"/>
  </r>
  <r>
    <n v="2448"/>
    <s v="CA-2013-119165"/>
    <x v="0"/>
    <x v="731"/>
    <d v="2013-11-07T00:00:00"/>
    <s v="Standard Class"/>
    <s v="BD-11320"/>
    <s v="Bill Donatelli"/>
    <x v="0"/>
    <s v="United States"/>
    <s v="Philadelphia"/>
    <x v="9"/>
    <n v="19143"/>
    <x v="3"/>
    <s v="FUR-CH-10000988"/>
    <x v="0"/>
    <s v="Chairs"/>
    <s v="Hon Olson Stacker Stools"/>
    <n v="492.83499999999998"/>
    <n v="5"/>
    <n v="0.3"/>
    <n v="-14.080999999999989"/>
  </r>
  <r>
    <n v="2449"/>
    <s v="CA-2012-128027"/>
    <x v="1"/>
    <x v="471"/>
    <d v="2012-09-17T00:00:00"/>
    <s v="Second Class"/>
    <s v="CM-12385"/>
    <s v="Christopher Martinez"/>
    <x v="0"/>
    <s v="United States"/>
    <s v="North Charleston"/>
    <x v="20"/>
    <n v="29406"/>
    <x v="0"/>
    <s v="OFF-ST-10001809"/>
    <x v="1"/>
    <s v="Storage"/>
    <s v="Fellowes Officeware Wire Shelving"/>
    <n v="269.49"/>
    <n v="3"/>
    <n v="0"/>
    <n v="5.3897999999999939"/>
  </r>
  <r>
    <n v="2450"/>
    <s v="CA-2013-140207"/>
    <x v="0"/>
    <x v="732"/>
    <d v="2013-11-11T00:00:00"/>
    <s v="Standard Class"/>
    <s v="CS-12400"/>
    <s v="Christopher Schild"/>
    <x v="2"/>
    <s v="United States"/>
    <s v="San Jose"/>
    <x v="1"/>
    <n v="95123"/>
    <x v="1"/>
    <s v="OFF-BI-10003963"/>
    <x v="1"/>
    <s v="Binders"/>
    <s v="Cardinal Holdit Data Disk Pockets"/>
    <n v="29.120000000000005"/>
    <n v="5"/>
    <n v="0.2"/>
    <n v="9.8279999999999959"/>
  </r>
  <r>
    <n v="2451"/>
    <s v="CA-2014-140949"/>
    <x v="3"/>
    <x v="294"/>
    <d v="2014-03-23T00:00:00"/>
    <s v="Second Class"/>
    <s v="DB-13405"/>
    <s v="Denny Blanton"/>
    <x v="0"/>
    <s v="United States"/>
    <s v="New York City"/>
    <x v="15"/>
    <n v="10011"/>
    <x v="3"/>
    <s v="OFF-LA-10000081"/>
    <x v="1"/>
    <s v="Labels"/>
    <s v="Avery 496"/>
    <n v="18.75"/>
    <n v="5"/>
    <n v="0"/>
    <n v="9"/>
  </r>
  <r>
    <n v="2452"/>
    <s v="CA-2014-140949"/>
    <x v="3"/>
    <x v="294"/>
    <d v="2014-03-23T00:00:00"/>
    <s v="Second Class"/>
    <s v="DB-13405"/>
    <s v="Denny Blanton"/>
    <x v="0"/>
    <s v="United States"/>
    <s v="New York City"/>
    <x v="15"/>
    <n v="10011"/>
    <x v="3"/>
    <s v="TEC-PH-10000149"/>
    <x v="2"/>
    <s v="Phones"/>
    <s v="Cisco SPA525G2 IP Phone - Wireless"/>
    <n v="119.69999999999999"/>
    <n v="6"/>
    <n v="0"/>
    <n v="31.121999999999996"/>
  </r>
  <r>
    <n v="2453"/>
    <s v="CA-2014-140949"/>
    <x v="3"/>
    <x v="294"/>
    <d v="2014-03-23T00:00:00"/>
    <s v="Second Class"/>
    <s v="DB-13405"/>
    <s v="Denny Blanton"/>
    <x v="0"/>
    <s v="United States"/>
    <s v="New York City"/>
    <x v="15"/>
    <n v="10011"/>
    <x v="3"/>
    <s v="OFF-BI-10000605"/>
    <x v="1"/>
    <s v="Binders"/>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s v="Accessories"/>
    <s v="SanDisk Cruzer 32 GB USB Flash Drive"/>
    <n v="57.06"/>
    <n v="3"/>
    <n v="0"/>
    <n v="18.2592"/>
  </r>
  <r>
    <n v="2455"/>
    <s v="CA-2014-140949"/>
    <x v="3"/>
    <x v="294"/>
    <d v="2014-03-23T00:00:00"/>
    <s v="Second Class"/>
    <s v="DB-13405"/>
    <s v="Denny Blanton"/>
    <x v="0"/>
    <s v="United States"/>
    <s v="New York City"/>
    <x v="15"/>
    <n v="10011"/>
    <x v="3"/>
    <s v="TEC-AC-10003038"/>
    <x v="2"/>
    <s v="Accessories"/>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s v="Storage"/>
    <s v="Neat Ideas Personal Hanging Folder Files, Black"/>
    <n v="107.44"/>
    <n v="8"/>
    <n v="0"/>
    <n v="27.934399999999997"/>
  </r>
  <r>
    <n v="2457"/>
    <s v="CA-2014-140949"/>
    <x v="3"/>
    <x v="294"/>
    <d v="2014-03-23T00:00:00"/>
    <s v="Second Class"/>
    <s v="DB-13405"/>
    <s v="Denny Blanton"/>
    <x v="0"/>
    <s v="United States"/>
    <s v="New York City"/>
    <x v="15"/>
    <n v="10011"/>
    <x v="3"/>
    <s v="OFF-LA-10004093"/>
    <x v="1"/>
    <s v="Labels"/>
    <s v="Avery 486"/>
    <n v="7.31"/>
    <n v="1"/>
    <n v="0"/>
    <n v="3.4356999999999998"/>
  </r>
  <r>
    <n v="2458"/>
    <s v="CA-2014-140949"/>
    <x v="3"/>
    <x v="294"/>
    <d v="2014-03-23T00:00:00"/>
    <s v="Second Class"/>
    <s v="DB-13405"/>
    <s v="Denny Blanton"/>
    <x v="0"/>
    <s v="United States"/>
    <s v="New York City"/>
    <x v="15"/>
    <n v="10011"/>
    <x v="3"/>
    <s v="OFF-AR-10001683"/>
    <x v="1"/>
    <s v="Art"/>
    <s v="Lumber Crayons"/>
    <n v="59.099999999999994"/>
    <n v="6"/>
    <n v="0"/>
    <n v="22.458000000000002"/>
  </r>
  <r>
    <n v="2459"/>
    <s v="CA-2014-140949"/>
    <x v="3"/>
    <x v="294"/>
    <d v="2014-03-23T00:00:00"/>
    <s v="Second Class"/>
    <s v="DB-13405"/>
    <s v="Denny Blanton"/>
    <x v="0"/>
    <s v="United States"/>
    <s v="New York City"/>
    <x v="15"/>
    <n v="10011"/>
    <x v="3"/>
    <s v="OFF-ST-10003455"/>
    <x v="1"/>
    <s v="Storage"/>
    <s v="Tenex File Box, Personal Filing Tote with Lid, Black"/>
    <n v="46.53"/>
    <n v="3"/>
    <n v="0"/>
    <n v="12.097800000000001"/>
  </r>
  <r>
    <n v="2460"/>
    <s v="CA-2014-138548"/>
    <x v="3"/>
    <x v="733"/>
    <d v="2014-08-22T00:00:00"/>
    <s v="Standard Class"/>
    <s v="JG-15160"/>
    <s v="James Galang"/>
    <x v="0"/>
    <s v="United States"/>
    <s v="Plainfield"/>
    <x v="30"/>
    <n v="7060"/>
    <x v="3"/>
    <s v="OFF-AP-10002578"/>
    <x v="1"/>
    <s v="Appliances"/>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s v="Paper"/>
    <s v="Xerox 1896"/>
    <n v="29.97"/>
    <n v="3"/>
    <n v="0"/>
    <n v="13.486499999999999"/>
  </r>
  <r>
    <n v="2462"/>
    <s v="CA-2012-142419"/>
    <x v="1"/>
    <x v="655"/>
    <d v="2012-07-13T00:00:00"/>
    <s v="Second Class"/>
    <s v="SC-20380"/>
    <s v="Shahid Collister"/>
    <x v="0"/>
    <s v="United States"/>
    <s v="Seattle"/>
    <x v="4"/>
    <n v="98115"/>
    <x v="1"/>
    <s v="OFF-BI-10001597"/>
    <x v="1"/>
    <s v="Binders"/>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s v="Binders"/>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s v="Binders"/>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s v="Phones"/>
    <s v="AT&amp;T 1080 Corded phone"/>
    <n v="136.99"/>
    <n v="1"/>
    <n v="0"/>
    <n v="36.987300000000005"/>
  </r>
  <r>
    <n v="2466"/>
    <s v="CA-2014-148691"/>
    <x v="3"/>
    <x v="734"/>
    <d v="2014-12-10T00:00:00"/>
    <s v="Standard Class"/>
    <s v="CS-12460"/>
    <s v="Chuck Sachs"/>
    <x v="0"/>
    <s v="United States"/>
    <s v="New York City"/>
    <x v="15"/>
    <n v="10009"/>
    <x v="3"/>
    <s v="OFF-LA-10001317"/>
    <x v="1"/>
    <s v="Labels"/>
    <s v="Avery 520"/>
    <n v="3.15"/>
    <n v="1"/>
    <n v="0"/>
    <n v="1.512"/>
  </r>
  <r>
    <n v="2467"/>
    <s v="CA-2014-128755"/>
    <x v="3"/>
    <x v="464"/>
    <d v="2014-05-09T00:00:00"/>
    <s v="Standard Class"/>
    <s v="MK-18160"/>
    <s v="Mike Kennedy"/>
    <x v="0"/>
    <s v="United States"/>
    <s v="Newport News"/>
    <x v="17"/>
    <n v="23602"/>
    <x v="0"/>
    <s v="OFF-PA-10000726"/>
    <x v="1"/>
    <s v="Paper"/>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s v="Storage"/>
    <s v="Letter Size Cart"/>
    <n v="571.44000000000005"/>
    <n v="4"/>
    <n v="0"/>
    <n v="165.71759999999995"/>
  </r>
  <r>
    <n v="2469"/>
    <s v="CA-2014-128755"/>
    <x v="3"/>
    <x v="464"/>
    <d v="2014-05-09T00:00:00"/>
    <s v="Standard Class"/>
    <s v="MK-18160"/>
    <s v="Mike Kennedy"/>
    <x v="0"/>
    <s v="United States"/>
    <s v="Newport News"/>
    <x v="17"/>
    <n v="23602"/>
    <x v="0"/>
    <s v="OFF-PA-10004983"/>
    <x v="1"/>
    <s v="Paper"/>
    <s v="Xerox 23"/>
    <n v="32.400000000000006"/>
    <n v="5"/>
    <n v="0"/>
    <n v="15.552000000000001"/>
  </r>
  <r>
    <n v="2470"/>
    <s v="CA-2014-128755"/>
    <x v="3"/>
    <x v="464"/>
    <d v="2014-05-09T00:00:00"/>
    <s v="Standard Class"/>
    <s v="MK-18160"/>
    <s v="Mike Kennedy"/>
    <x v="0"/>
    <s v="United States"/>
    <s v="Newport News"/>
    <x v="17"/>
    <n v="23602"/>
    <x v="0"/>
    <s v="OFF-ST-10001291"/>
    <x v="1"/>
    <s v="Storage"/>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s v="Furnishings"/>
    <s v="Eldon Pizzaz Desk Accessories"/>
    <n v="14.272"/>
    <n v="8"/>
    <n v="0.2"/>
    <n v="4.281600000000001"/>
  </r>
  <r>
    <n v="2472"/>
    <s v="US-2013-135923"/>
    <x v="0"/>
    <x v="115"/>
    <d v="2013-01-28T00:00:00"/>
    <s v="Standard Class"/>
    <s v="CM-11935"/>
    <s v="Carlos Meador"/>
    <x v="0"/>
    <s v="United States"/>
    <s v="Fayetteville"/>
    <x v="3"/>
    <n v="28314"/>
    <x v="0"/>
    <s v="FUR-BO-10002213"/>
    <x v="0"/>
    <s v="Bookcases"/>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s v="Appliances"/>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s v="Chairs"/>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s v="Accessories"/>
    <s v="Kensington K72356US Mouse-in-a-Box USB Desktop Mouse"/>
    <n v="82.95"/>
    <n v="5"/>
    <n v="0"/>
    <n v="29.032499999999999"/>
  </r>
  <r>
    <n v="2476"/>
    <s v="CA-2013-114972"/>
    <x v="0"/>
    <x v="54"/>
    <d v="2013-11-07T00:00:00"/>
    <s v="First Class"/>
    <s v="PF-19225"/>
    <s v="Phillip Flathmann"/>
    <x v="0"/>
    <s v="United States"/>
    <s v="Los Angeles"/>
    <x v="1"/>
    <n v="90032"/>
    <x v="1"/>
    <s v="OFF-LA-10004545"/>
    <x v="1"/>
    <s v="Labels"/>
    <s v="Avery 50"/>
    <n v="87.71"/>
    <n v="7"/>
    <n v="0"/>
    <n v="41.223699999999994"/>
  </r>
  <r>
    <n v="2477"/>
    <s v="CA-2013-114972"/>
    <x v="0"/>
    <x v="54"/>
    <d v="2013-11-07T00:00:00"/>
    <s v="First Class"/>
    <s v="PF-19225"/>
    <s v="Phillip Flathmann"/>
    <x v="0"/>
    <s v="United States"/>
    <s v="Los Angeles"/>
    <x v="1"/>
    <n v="90032"/>
    <x v="1"/>
    <s v="OFF-AP-10003057"/>
    <x v="1"/>
    <s v="Appliances"/>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s v="Tables"/>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s v="Art"/>
    <s v="Newell 322"/>
    <n v="5.46"/>
    <n v="3"/>
    <n v="0"/>
    <n v="1.4742000000000002"/>
  </r>
  <r>
    <n v="2480"/>
    <s v="CA-2014-141992"/>
    <x v="3"/>
    <x v="249"/>
    <d v="2014-06-26T00:00:00"/>
    <s v="Standard Class"/>
    <s v="FO-14305"/>
    <s v="Frank Olsen"/>
    <x v="0"/>
    <s v="United States"/>
    <s v="Dallas"/>
    <x v="5"/>
    <n v="75220"/>
    <x v="2"/>
    <s v="OFF-SU-10002557"/>
    <x v="1"/>
    <s v="Supplies"/>
    <s v="Fiskars Spring-Action Scissors"/>
    <n v="11.184000000000001"/>
    <n v="1"/>
    <n v="0.2"/>
    <n v="0.83879999999999999"/>
  </r>
  <r>
    <n v="2481"/>
    <s v="CA-2014-141992"/>
    <x v="3"/>
    <x v="249"/>
    <d v="2014-06-26T00:00:00"/>
    <s v="Standard Class"/>
    <s v="FO-14305"/>
    <s v="Frank Olsen"/>
    <x v="0"/>
    <s v="United States"/>
    <s v="Dallas"/>
    <x v="5"/>
    <n v="75220"/>
    <x v="2"/>
    <s v="OFF-ST-10003656"/>
    <x v="1"/>
    <s v="Storage"/>
    <s v="Safco Industrial Wire Shelving"/>
    <n v="153.584"/>
    <n v="2"/>
    <n v="0.2"/>
    <n v="-32.636600000000001"/>
  </r>
  <r>
    <n v="2482"/>
    <s v="CA-2014-147956"/>
    <x v="3"/>
    <x v="165"/>
    <d v="2015-01-01T00:00:00"/>
    <s v="Standard Class"/>
    <s v="AH-10210"/>
    <s v="Alan Hwang"/>
    <x v="0"/>
    <s v="United States"/>
    <s v="Seattle"/>
    <x v="4"/>
    <n v="98105"/>
    <x v="1"/>
    <s v="OFF-ST-10001097"/>
    <x v="1"/>
    <s v="Storage"/>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s v="Phones"/>
    <s v="Anker 24W Portable Micro USB Car Charger"/>
    <n v="35.167999999999999"/>
    <n v="4"/>
    <n v="0.2"/>
    <n v="11.429599999999999"/>
  </r>
  <r>
    <n v="2484"/>
    <s v="CA-2014-126067"/>
    <x v="3"/>
    <x v="735"/>
    <d v="2014-09-04T00:00:00"/>
    <s v="Standard Class"/>
    <s v="KN-16705"/>
    <s v="Kristina Nunn"/>
    <x v="2"/>
    <s v="United States"/>
    <s v="Seattle"/>
    <x v="4"/>
    <n v="98105"/>
    <x v="1"/>
    <s v="FUR-TA-10000617"/>
    <x v="0"/>
    <s v="Tables"/>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s v="Binders"/>
    <s v="GBC Standard Therm-A-Bind Covers"/>
    <n v="99.680000000000021"/>
    <n v="5"/>
    <n v="0.2"/>
    <n v="32.396000000000001"/>
  </r>
  <r>
    <n v="2486"/>
    <s v="CA-2014-126067"/>
    <x v="3"/>
    <x v="735"/>
    <d v="2014-09-04T00:00:00"/>
    <s v="Standard Class"/>
    <s v="KN-16705"/>
    <s v="Kristina Nunn"/>
    <x v="2"/>
    <s v="United States"/>
    <s v="Seattle"/>
    <x v="4"/>
    <n v="98105"/>
    <x v="1"/>
    <s v="OFF-AR-10003856"/>
    <x v="1"/>
    <s v="Art"/>
    <s v="Newell 344"/>
    <n v="5.56"/>
    <n v="2"/>
    <n v="0"/>
    <n v="1.4455999999999998"/>
  </r>
  <r>
    <n v="2487"/>
    <s v="CA-2012-104514"/>
    <x v="1"/>
    <x v="98"/>
    <d v="2012-01-04T00:00:00"/>
    <s v="Second Class"/>
    <s v="CB-12535"/>
    <s v="Claudia Bergmann"/>
    <x v="1"/>
    <s v="United States"/>
    <s v="Newark"/>
    <x v="13"/>
    <n v="19711"/>
    <x v="3"/>
    <s v="OFF-ST-10001837"/>
    <x v="1"/>
    <s v="Storage"/>
    <s v="SAFCO Mobile Desk Side File, Wire Frame"/>
    <n v="85.52"/>
    <n v="2"/>
    <n v="0"/>
    <n v="22.235199999999999"/>
  </r>
  <r>
    <n v="2488"/>
    <s v="CA-2012-104514"/>
    <x v="1"/>
    <x v="98"/>
    <d v="2012-01-04T00:00:00"/>
    <s v="Second Class"/>
    <s v="CB-12535"/>
    <s v="Claudia Bergmann"/>
    <x v="1"/>
    <s v="United States"/>
    <s v="Newark"/>
    <x v="13"/>
    <n v="19711"/>
    <x v="3"/>
    <s v="OFF-AR-10001473"/>
    <x v="1"/>
    <s v="Art"/>
    <s v="Newell 313"/>
    <n v="9.84"/>
    <n v="3"/>
    <n v="0"/>
    <n v="2.6568000000000005"/>
  </r>
  <r>
    <n v="2489"/>
    <s v="CA-2012-104514"/>
    <x v="1"/>
    <x v="98"/>
    <d v="2012-01-04T00:00:00"/>
    <s v="Second Class"/>
    <s v="CB-12535"/>
    <s v="Claudia Bergmann"/>
    <x v="1"/>
    <s v="United States"/>
    <s v="Newark"/>
    <x v="13"/>
    <n v="19711"/>
    <x v="3"/>
    <s v="OFF-PA-10004285"/>
    <x v="1"/>
    <s v="Paper"/>
    <s v="Xerox 1959"/>
    <n v="20.04"/>
    <n v="3"/>
    <n v="0"/>
    <n v="9.6191999999999993"/>
  </r>
  <r>
    <n v="2490"/>
    <s v="CA-2012-141040"/>
    <x v="1"/>
    <x v="330"/>
    <d v="2012-10-13T00:00:00"/>
    <s v="Second Class"/>
    <s v="TB-21250"/>
    <s v="Tim Brockman"/>
    <x v="0"/>
    <s v="United States"/>
    <s v="New York City"/>
    <x v="15"/>
    <n v="10024"/>
    <x v="3"/>
    <s v="TEC-PH-10001835"/>
    <x v="2"/>
    <s v="Phones"/>
    <s v="Jawbone JAMBOX Wireless Bluetooth Speaker"/>
    <n v="631.96"/>
    <n v="4"/>
    <n v="0"/>
    <n v="303.3408"/>
  </r>
  <r>
    <n v="2491"/>
    <s v="CA-2012-141040"/>
    <x v="1"/>
    <x v="330"/>
    <d v="2012-10-13T00:00:00"/>
    <s v="Second Class"/>
    <s v="TB-21250"/>
    <s v="Tim Brockman"/>
    <x v="0"/>
    <s v="United States"/>
    <s v="New York City"/>
    <x v="15"/>
    <n v="10024"/>
    <x v="3"/>
    <s v="OFF-PA-10002245"/>
    <x v="1"/>
    <s v="Paper"/>
    <s v="Xerox 1895"/>
    <n v="23.92"/>
    <n v="4"/>
    <n v="0"/>
    <n v="10.763999999999999"/>
  </r>
  <r>
    <n v="2492"/>
    <s v="CA-2011-113579"/>
    <x v="2"/>
    <x v="736"/>
    <d v="2011-12-15T00:00:00"/>
    <s v="Second Class"/>
    <s v="KD-16345"/>
    <s v="Katherine Ducich"/>
    <x v="0"/>
    <s v="United States"/>
    <s v="Los Angeles"/>
    <x v="1"/>
    <n v="90049"/>
    <x v="1"/>
    <s v="OFF-PA-10001457"/>
    <x v="1"/>
    <s v="Paper"/>
    <s v="White GlueTop Scratch Pads"/>
    <n v="90.24"/>
    <n v="6"/>
    <n v="0"/>
    <n v="41.51039999999999"/>
  </r>
  <r>
    <n v="2493"/>
    <s v="CA-2011-144624"/>
    <x v="2"/>
    <x v="84"/>
    <d v="2011-11-23T00:00:00"/>
    <s v="Standard Class"/>
    <s v="JM-15865"/>
    <s v="John Murray"/>
    <x v="0"/>
    <s v="United States"/>
    <s v="Jamestown"/>
    <x v="15"/>
    <n v="14701"/>
    <x v="3"/>
    <s v="TEC-PH-10002885"/>
    <x v="2"/>
    <s v="Phones"/>
    <s v="Apple iPhone 5"/>
    <n v="4548.8100000000004"/>
    <n v="7"/>
    <n v="0"/>
    <n v="1228.1787000000004"/>
  </r>
  <r>
    <n v="2494"/>
    <s v="CA-2013-146206"/>
    <x v="0"/>
    <x v="545"/>
    <d v="2013-09-15T00:00:00"/>
    <s v="Second Class"/>
    <s v="KT-16480"/>
    <s v="Kean Thornton"/>
    <x v="0"/>
    <s v="United States"/>
    <s v="Houston"/>
    <x v="5"/>
    <n v="77095"/>
    <x v="2"/>
    <s v="FUR-TA-10004086"/>
    <x v="0"/>
    <s v="Tables"/>
    <s v="KI Adjustable-Height Table"/>
    <n v="300.93"/>
    <n v="5"/>
    <n v="0.3"/>
    <n v="-34.39200000000001"/>
  </r>
  <r>
    <n v="2495"/>
    <s v="CA-2013-146206"/>
    <x v="0"/>
    <x v="545"/>
    <d v="2013-09-15T00:00:00"/>
    <s v="Second Class"/>
    <s v="KT-16480"/>
    <s v="Kean Thornton"/>
    <x v="0"/>
    <s v="United States"/>
    <s v="Houston"/>
    <x v="5"/>
    <n v="77095"/>
    <x v="2"/>
    <s v="TEC-PH-10000895"/>
    <x v="2"/>
    <s v="Phones"/>
    <s v="Polycom VVX 310 VoIP phone"/>
    <n v="719.96"/>
    <n v="5"/>
    <n v="0.2"/>
    <n v="53.997000000000043"/>
  </r>
  <r>
    <n v="2496"/>
    <s v="CA-2011-136644"/>
    <x v="2"/>
    <x v="737"/>
    <d v="2011-06-22T00:00:00"/>
    <s v="Standard Class"/>
    <s v="SC-20575"/>
    <s v="Sonia Cooley"/>
    <x v="0"/>
    <s v="United States"/>
    <s v="Mishawaka"/>
    <x v="14"/>
    <n v="46544"/>
    <x v="2"/>
    <s v="FUR-CH-10000225"/>
    <x v="0"/>
    <s v="Chairs"/>
    <s v="Global Geo Office Task Chair, Gray"/>
    <n v="647.84"/>
    <n v="8"/>
    <n v="0"/>
    <n v="32.391999999999939"/>
  </r>
  <r>
    <n v="2497"/>
    <s v="CA-2012-122371"/>
    <x v="1"/>
    <x v="120"/>
    <d v="2012-10-01T00:00:00"/>
    <s v="Standard Class"/>
    <s v="BS-11800"/>
    <s v="Bryan Spruell"/>
    <x v="2"/>
    <s v="United States"/>
    <s v="San Diego"/>
    <x v="1"/>
    <n v="92037"/>
    <x v="1"/>
    <s v="OFF-ST-10002370"/>
    <x v="1"/>
    <s v="Storage"/>
    <s v="Sortfiler Multipurpose Personal File Organizer, Black"/>
    <n v="64.17"/>
    <n v="3"/>
    <n v="0"/>
    <n v="18.609299999999998"/>
  </r>
  <r>
    <n v="2498"/>
    <s v="CA-2012-122371"/>
    <x v="1"/>
    <x v="120"/>
    <d v="2012-10-01T00:00:00"/>
    <s v="Standard Class"/>
    <s v="BS-11800"/>
    <s v="Bryan Spruell"/>
    <x v="2"/>
    <s v="United States"/>
    <s v="San Diego"/>
    <x v="1"/>
    <n v="92037"/>
    <x v="1"/>
    <s v="OFF-EN-10000056"/>
    <x v="1"/>
    <s v="Envelopes"/>
    <s v="Cameo Buff Policy Envelopes"/>
    <n v="124.46"/>
    <n v="2"/>
    <n v="0"/>
    <n v="58.496199999999988"/>
  </r>
  <r>
    <n v="2499"/>
    <s v="CA-2013-126935"/>
    <x v="0"/>
    <x v="288"/>
    <d v="2013-05-25T00:00:00"/>
    <s v="Standard Class"/>
    <s v="BT-11395"/>
    <s v="Bill Tyler"/>
    <x v="1"/>
    <s v="United States"/>
    <s v="San Francisco"/>
    <x v="1"/>
    <n v="94109"/>
    <x v="1"/>
    <s v="OFF-BI-10004817"/>
    <x v="1"/>
    <s v="Binders"/>
    <s v="GBC Personal VeloBind Strips"/>
    <n v="9.5840000000000014"/>
    <n v="1"/>
    <n v="0.2"/>
    <n v="3.3543999999999996"/>
  </r>
  <r>
    <n v="2500"/>
    <s v="US-2014-133781"/>
    <x v="3"/>
    <x v="738"/>
    <d v="2014-06-24T00:00:00"/>
    <s v="First Class"/>
    <s v="DC-12850"/>
    <s v="Dan Campbell"/>
    <x v="0"/>
    <s v="United States"/>
    <s v="Miami"/>
    <x v="2"/>
    <n v="33178"/>
    <x v="0"/>
    <s v="OFF-EN-10004483"/>
    <x v="1"/>
    <s v="Envelopes"/>
    <s v="#10 White Business Envelopes,4 1/8 x 9 1/2"/>
    <n v="37.608000000000004"/>
    <n v="3"/>
    <n v="0.2"/>
    <n v="12.692699999999995"/>
  </r>
  <r>
    <n v="2501"/>
    <s v="CA-2014-131618"/>
    <x v="3"/>
    <x v="46"/>
    <d v="2014-06-21T00:00:00"/>
    <s v="First Class"/>
    <s v="LS-17200"/>
    <s v="Luke Schmidt"/>
    <x v="1"/>
    <s v="United States"/>
    <s v="Skokie"/>
    <x v="10"/>
    <n v="60076"/>
    <x v="2"/>
    <s v="OFF-PA-10001892"/>
    <x v="1"/>
    <s v="Paper"/>
    <s v="Rediform Wirebound &quot;Phone Memo&quot; Message Book, 11 x 5-3/4"/>
    <n v="12.224"/>
    <n v="2"/>
    <n v="0.2"/>
    <n v="4.4311999999999996"/>
  </r>
  <r>
    <n v="2502"/>
    <s v="CA-2014-131618"/>
    <x v="3"/>
    <x v="46"/>
    <d v="2014-06-21T00:00:00"/>
    <s v="First Class"/>
    <s v="LS-17200"/>
    <s v="Luke Schmidt"/>
    <x v="1"/>
    <s v="United States"/>
    <s v="Skokie"/>
    <x v="10"/>
    <n v="60076"/>
    <x v="2"/>
    <s v="OFF-BI-10000546"/>
    <x v="1"/>
    <s v="Binders"/>
    <s v="Avery Durable Binders"/>
    <n v="2.3039999999999994"/>
    <n v="4"/>
    <n v="0.8"/>
    <n v="-3.5711999999999993"/>
  </r>
  <r>
    <n v="2503"/>
    <s v="CA-2014-131618"/>
    <x v="3"/>
    <x v="46"/>
    <d v="2014-06-21T00:00:00"/>
    <s v="First Class"/>
    <s v="LS-17200"/>
    <s v="Luke Schmidt"/>
    <x v="1"/>
    <s v="United States"/>
    <s v="Skokie"/>
    <x v="10"/>
    <n v="60076"/>
    <x v="2"/>
    <s v="OFF-BI-10001294"/>
    <x v="1"/>
    <s v="Binders"/>
    <s v="Fellowes Binding Cases"/>
    <n v="9.3599999999999977"/>
    <n v="4"/>
    <n v="0.8"/>
    <n v="-16.380000000000003"/>
  </r>
  <r>
    <n v="2504"/>
    <s v="CA-2013-149482"/>
    <x v="0"/>
    <x v="696"/>
    <d v="2013-11-20T00:00:00"/>
    <s v="Standard Class"/>
    <s v="RR-19315"/>
    <s v="Ralph Ritter"/>
    <x v="0"/>
    <s v="United States"/>
    <s v="San Francisco"/>
    <x v="1"/>
    <n v="94110"/>
    <x v="1"/>
    <s v="OFF-LA-10000248"/>
    <x v="1"/>
    <s v="Labels"/>
    <s v="Avery 52"/>
    <n v="7.38"/>
    <n v="2"/>
    <n v="0"/>
    <n v="3.4685999999999999"/>
  </r>
  <r>
    <n v="2505"/>
    <s v="CA-2011-143917"/>
    <x v="2"/>
    <x v="739"/>
    <d v="2011-07-27T00:00:00"/>
    <s v="Second Class"/>
    <s v="KL-16645"/>
    <s v="Ken Lonsdale"/>
    <x v="0"/>
    <s v="United States"/>
    <s v="San Francisco"/>
    <x v="1"/>
    <n v="94122"/>
    <x v="1"/>
    <s v="OFF-ST-10001228"/>
    <x v="1"/>
    <s v="Storage"/>
    <s v="Fellowes Personal Hanging Folder Files, Navy"/>
    <n v="53.72"/>
    <n v="4"/>
    <n v="0"/>
    <n v="15.041600000000003"/>
  </r>
  <r>
    <n v="2506"/>
    <s v="CA-2011-143917"/>
    <x v="2"/>
    <x v="739"/>
    <d v="2011-07-27T00:00:00"/>
    <s v="Second Class"/>
    <s v="KL-16645"/>
    <s v="Ken Lonsdale"/>
    <x v="0"/>
    <s v="United States"/>
    <s v="San Francisco"/>
    <x v="1"/>
    <n v="94122"/>
    <x v="1"/>
    <s v="OFF-SU-10000151"/>
    <x v="1"/>
    <s v="Supplies"/>
    <s v="High Speed Automatic Electric Letter Opener"/>
    <n v="8187.65"/>
    <n v="5"/>
    <n v="0"/>
    <n v="327.50599999999963"/>
  </r>
  <r>
    <n v="2507"/>
    <s v="CA-2011-143917"/>
    <x v="2"/>
    <x v="739"/>
    <d v="2011-07-27T00:00:00"/>
    <s v="Second Class"/>
    <s v="KL-16645"/>
    <s v="Ken Lonsdale"/>
    <x v="0"/>
    <s v="United States"/>
    <s v="San Francisco"/>
    <x v="1"/>
    <n v="94122"/>
    <x v="1"/>
    <s v="FUR-FU-10004351"/>
    <x v="0"/>
    <s v="Furnishings"/>
    <s v="Staples"/>
    <n v="77.92"/>
    <n v="8"/>
    <n v="0"/>
    <n v="34.284800000000004"/>
  </r>
  <r>
    <n v="2508"/>
    <s v="CA-2012-120397"/>
    <x v="1"/>
    <x v="740"/>
    <d v="2012-07-02T00:00:00"/>
    <s v="Same Day"/>
    <s v="RB-19435"/>
    <s v="Richard Bierner"/>
    <x v="0"/>
    <s v="United States"/>
    <s v="Houston"/>
    <x v="5"/>
    <n v="77070"/>
    <x v="2"/>
    <s v="OFF-AP-10001293"/>
    <x v="1"/>
    <s v="Appliances"/>
    <s v="Belkin 8 Outlet Surge Protector"/>
    <n v="32.783999999999992"/>
    <n v="4"/>
    <n v="0.8"/>
    <n v="-85.238399999999999"/>
  </r>
  <r>
    <n v="2509"/>
    <s v="CA-2014-163902"/>
    <x v="3"/>
    <x v="580"/>
    <d v="2014-03-09T00:00:00"/>
    <s v="Standard Class"/>
    <s v="MY-17380"/>
    <s v="Maribeth Yedwab"/>
    <x v="1"/>
    <s v="United States"/>
    <s v="Los Angeles"/>
    <x v="1"/>
    <n v="90045"/>
    <x v="1"/>
    <s v="TEC-PH-10000675"/>
    <x v="2"/>
    <s v="Phones"/>
    <s v="Panasonic KX TS3282B Corded phone"/>
    <n v="196.77600000000001"/>
    <n v="3"/>
    <n v="0.2"/>
    <n v="14.758199999999995"/>
  </r>
  <r>
    <n v="2510"/>
    <s v="CA-2014-163902"/>
    <x v="3"/>
    <x v="580"/>
    <d v="2014-03-09T00:00:00"/>
    <s v="Standard Class"/>
    <s v="MY-17380"/>
    <s v="Maribeth Yedwab"/>
    <x v="1"/>
    <s v="United States"/>
    <s v="Los Angeles"/>
    <x v="1"/>
    <n v="90045"/>
    <x v="1"/>
    <s v="TEC-AC-10000580"/>
    <x v="2"/>
    <s v="Accessories"/>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s v="Storage"/>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s v="Accessories"/>
    <s v="Memorex Froggy Flash Drive 8 GB"/>
    <n v="106.5"/>
    <n v="6"/>
    <n v="0"/>
    <n v="41.534999999999997"/>
  </r>
  <r>
    <n v="2513"/>
    <s v="CA-2014-155089"/>
    <x v="3"/>
    <x v="574"/>
    <d v="2014-12-07T00:00:00"/>
    <s v="Standard Class"/>
    <s v="DB-12910"/>
    <s v="Daniel Byrd"/>
    <x v="2"/>
    <s v="United States"/>
    <s v="Tampa"/>
    <x v="2"/>
    <n v="33614"/>
    <x v="0"/>
    <s v="OFF-BI-10002429"/>
    <x v="1"/>
    <s v="Binders"/>
    <s v="Premier Elliptical Ring Binder, Black"/>
    <n v="45.660000000000011"/>
    <n v="5"/>
    <n v="0.7"/>
    <n v="-33.483999999999995"/>
  </r>
  <r>
    <n v="2514"/>
    <s v="CA-2013-124506"/>
    <x v="0"/>
    <x v="583"/>
    <d v="2013-11-18T00:00:00"/>
    <s v="Standard Class"/>
    <s v="BB-11545"/>
    <s v="Brenda Bowman"/>
    <x v="1"/>
    <s v="United States"/>
    <s v="Chicago"/>
    <x v="10"/>
    <n v="60623"/>
    <x v="2"/>
    <s v="TEC-AC-10003280"/>
    <x v="2"/>
    <s v="Accessories"/>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s v="Chairs"/>
    <s v="Global Chrome Stack Chair"/>
    <n v="47.991999999999997"/>
    <n v="2"/>
    <n v="0.3"/>
    <n v="-2.0567999999999991"/>
  </r>
  <r>
    <n v="2516"/>
    <s v="CA-2011-106572"/>
    <x v="2"/>
    <x v="742"/>
    <d v="2011-09-10T00:00:00"/>
    <s v="Standard Class"/>
    <s v="NP-18700"/>
    <s v="Nora Preis"/>
    <x v="0"/>
    <s v="United States"/>
    <s v="Bowling Green"/>
    <x v="24"/>
    <n v="43402"/>
    <x v="3"/>
    <s v="OFF-ST-10000585"/>
    <x v="1"/>
    <s v="Storage"/>
    <s v="Economy Rollaway Files"/>
    <n v="264.32"/>
    <n v="2"/>
    <n v="0.2"/>
    <n v="19.823999999999998"/>
  </r>
  <r>
    <n v="2517"/>
    <s v="CA-2011-128888"/>
    <x v="2"/>
    <x v="647"/>
    <d v="2011-11-22T00:00:00"/>
    <s v="Standard Class"/>
    <s v="PB-19105"/>
    <s v="Peter Bühler"/>
    <x v="0"/>
    <s v="United States"/>
    <s v="Houston"/>
    <x v="5"/>
    <n v="77095"/>
    <x v="2"/>
    <s v="OFF-EN-10003001"/>
    <x v="1"/>
    <s v="Envelopes"/>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s v="Furnishings"/>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s v="Labels"/>
    <s v="Avery 49"/>
    <n v="20.16"/>
    <n v="7"/>
    <n v="0"/>
    <n v="9.8783999999999992"/>
  </r>
  <r>
    <n v="2520"/>
    <s v="CA-2013-124352"/>
    <x v="0"/>
    <x v="680"/>
    <d v="2013-10-22T00:00:00"/>
    <s v="Standard Class"/>
    <s v="CD-12790"/>
    <s v="Cynthia Delaney"/>
    <x v="2"/>
    <s v="United States"/>
    <s v="Oklahoma City"/>
    <x v="26"/>
    <n v="73120"/>
    <x v="2"/>
    <s v="OFF-LA-10003223"/>
    <x v="1"/>
    <s v="Labels"/>
    <s v="Avery 508"/>
    <n v="29.46"/>
    <n v="6"/>
    <n v="0"/>
    <n v="14.4354"/>
  </r>
  <r>
    <n v="2521"/>
    <s v="CA-2013-124352"/>
    <x v="0"/>
    <x v="680"/>
    <d v="2013-10-22T00:00:00"/>
    <s v="Standard Class"/>
    <s v="CD-12790"/>
    <s v="Cynthia Delaney"/>
    <x v="2"/>
    <s v="United States"/>
    <s v="Oklahoma City"/>
    <x v="26"/>
    <n v="73120"/>
    <x v="2"/>
    <s v="OFF-AP-10002651"/>
    <x v="1"/>
    <s v="Appliances"/>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s v="Paper"/>
    <s v="Xerox 1999"/>
    <n v="12.96"/>
    <n v="2"/>
    <n v="0"/>
    <n v="6.2208000000000006"/>
  </r>
  <r>
    <n v="2523"/>
    <s v="CA-2013-124352"/>
    <x v="0"/>
    <x v="680"/>
    <d v="2013-10-22T00:00:00"/>
    <s v="Standard Class"/>
    <s v="CD-12790"/>
    <s v="Cynthia Delaney"/>
    <x v="2"/>
    <s v="United States"/>
    <s v="Oklahoma City"/>
    <x v="26"/>
    <n v="73120"/>
    <x v="2"/>
    <s v="TEC-PH-10003442"/>
    <x v="2"/>
    <s v="Phones"/>
    <s v="Samsung Replacement EH64AVFWE Premium Headset"/>
    <n v="5.5"/>
    <n v="1"/>
    <n v="0"/>
    <n v="1.375"/>
  </r>
  <r>
    <n v="2524"/>
    <s v="CA-2013-124352"/>
    <x v="0"/>
    <x v="680"/>
    <d v="2013-10-22T00:00:00"/>
    <s v="Standard Class"/>
    <s v="CD-12790"/>
    <s v="Cynthia Delaney"/>
    <x v="2"/>
    <s v="United States"/>
    <s v="Oklahoma City"/>
    <x v="26"/>
    <n v="73120"/>
    <x v="2"/>
    <s v="OFF-BI-10000977"/>
    <x v="1"/>
    <s v="Binders"/>
    <s v="Ibico Plastic Spiral Binding Combs"/>
    <n v="121.6"/>
    <n v="4"/>
    <n v="0"/>
    <n v="55.935999999999993"/>
  </r>
  <r>
    <n v="2525"/>
    <s v="CA-2012-124541"/>
    <x v="1"/>
    <x v="744"/>
    <d v="2012-04-10T00:00:00"/>
    <s v="Standard Class"/>
    <s v="TT-21220"/>
    <s v="Thomas Thornton"/>
    <x v="0"/>
    <s v="United States"/>
    <s v="Houston"/>
    <x v="5"/>
    <n v="77041"/>
    <x v="2"/>
    <s v="OFF-AR-10004078"/>
    <x v="1"/>
    <s v="Art"/>
    <s v="Newell 312"/>
    <n v="42.047999999999995"/>
    <n v="9"/>
    <n v="0.2"/>
    <n v="5.2559999999999985"/>
  </r>
  <r>
    <n v="2526"/>
    <s v="CA-2012-124541"/>
    <x v="1"/>
    <x v="744"/>
    <d v="2012-04-10T00:00:00"/>
    <s v="Standard Class"/>
    <s v="TT-21220"/>
    <s v="Thomas Thornton"/>
    <x v="0"/>
    <s v="United States"/>
    <s v="Houston"/>
    <x v="5"/>
    <n v="77041"/>
    <x v="2"/>
    <s v="TEC-AC-10002550"/>
    <x v="2"/>
    <s v="Accessories"/>
    <s v="Maxell 4.7GB DVD-RW 3/Pack"/>
    <n v="25.488"/>
    <n v="2"/>
    <n v="0.2"/>
    <n v="4.4603999999999999"/>
  </r>
  <r>
    <n v="2527"/>
    <s v="CA-2012-124541"/>
    <x v="1"/>
    <x v="744"/>
    <d v="2012-04-10T00:00:00"/>
    <s v="Standard Class"/>
    <s v="TT-21220"/>
    <s v="Thomas Thornton"/>
    <x v="0"/>
    <s v="United States"/>
    <s v="Houston"/>
    <x v="5"/>
    <n v="77041"/>
    <x v="2"/>
    <s v="OFF-BI-10004965"/>
    <x v="1"/>
    <s v="Binders"/>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s v="Binders"/>
    <s v="Fellowes Twister Kit, Gray/Clear, 3/pkg"/>
    <n v="9.6479999999999961"/>
    <n v="6"/>
    <n v="0.8"/>
    <n v="-16.884"/>
  </r>
  <r>
    <n v="2529"/>
    <s v="CA-2012-124541"/>
    <x v="1"/>
    <x v="744"/>
    <d v="2012-04-10T00:00:00"/>
    <s v="Standard Class"/>
    <s v="TT-21220"/>
    <s v="Thomas Thornton"/>
    <x v="0"/>
    <s v="United States"/>
    <s v="Houston"/>
    <x v="5"/>
    <n v="77041"/>
    <x v="2"/>
    <s v="OFF-PA-10001526"/>
    <x v="1"/>
    <s v="Paper"/>
    <s v="Xerox 1949"/>
    <n v="7.9680000000000009"/>
    <n v="2"/>
    <n v="0.2"/>
    <n v="2.8884000000000007"/>
  </r>
  <r>
    <n v="2530"/>
    <s v="CA-2011-108707"/>
    <x v="2"/>
    <x v="745"/>
    <d v="2011-10-29T00:00:00"/>
    <s v="Standard Class"/>
    <s v="DB-12910"/>
    <s v="Daniel Byrd"/>
    <x v="2"/>
    <s v="United States"/>
    <s v="Fort Lauderdale"/>
    <x v="2"/>
    <n v="33311"/>
    <x v="0"/>
    <s v="OFF-PA-10000788"/>
    <x v="1"/>
    <s v="Paper"/>
    <s v="Xerox 210"/>
    <n v="10.368000000000002"/>
    <n v="2"/>
    <n v="0.2"/>
    <n v="3.6288"/>
  </r>
  <r>
    <n v="2531"/>
    <s v="CA-2011-111500"/>
    <x v="2"/>
    <x v="654"/>
    <d v="2011-08-21T00:00:00"/>
    <s v="Standard Class"/>
    <s v="DJ-13510"/>
    <s v="Don Jones"/>
    <x v="1"/>
    <s v="United States"/>
    <s v="Little Rock"/>
    <x v="36"/>
    <n v="72209"/>
    <x v="0"/>
    <s v="OFF-PA-10000595"/>
    <x v="1"/>
    <s v="Paper"/>
    <s v="Xerox 1929"/>
    <n v="114.2"/>
    <n v="5"/>
    <n v="0"/>
    <n v="52.531999999999996"/>
  </r>
  <r>
    <n v="2532"/>
    <s v="CA-2011-111500"/>
    <x v="2"/>
    <x v="654"/>
    <d v="2011-08-21T00:00:00"/>
    <s v="Standard Class"/>
    <s v="DJ-13510"/>
    <s v="Don Jones"/>
    <x v="1"/>
    <s v="United States"/>
    <s v="Little Rock"/>
    <x v="36"/>
    <n v="72209"/>
    <x v="0"/>
    <s v="OFF-BI-10000829"/>
    <x v="1"/>
    <s v="Binders"/>
    <s v="Avery Non-Stick Binders"/>
    <n v="17.96"/>
    <n v="4"/>
    <n v="0"/>
    <n v="8.2615999999999996"/>
  </r>
  <r>
    <n v="2533"/>
    <s v="CA-2011-111500"/>
    <x v="2"/>
    <x v="654"/>
    <d v="2011-08-21T00:00:00"/>
    <s v="Standard Class"/>
    <s v="DJ-13510"/>
    <s v="Don Jones"/>
    <x v="1"/>
    <s v="United States"/>
    <s v="Little Rock"/>
    <x v="36"/>
    <n v="72209"/>
    <x v="0"/>
    <s v="OFF-FA-10002676"/>
    <x v="1"/>
    <s v="Fasteners"/>
    <s v="Colored Push Pins"/>
    <n v="12.67"/>
    <n v="7"/>
    <n v="0"/>
    <n v="4.5611999999999995"/>
  </r>
  <r>
    <n v="2534"/>
    <s v="CA-2011-111500"/>
    <x v="2"/>
    <x v="654"/>
    <d v="2011-08-21T00:00:00"/>
    <s v="Standard Class"/>
    <s v="DJ-13510"/>
    <s v="Don Jones"/>
    <x v="1"/>
    <s v="United States"/>
    <s v="Little Rock"/>
    <x v="36"/>
    <n v="72209"/>
    <x v="0"/>
    <s v="TEC-AC-10000844"/>
    <x v="2"/>
    <s v="Accessories"/>
    <s v="Logitech Gaming G510s - Keyboard"/>
    <n v="339.96"/>
    <n v="4"/>
    <n v="0"/>
    <n v="122.38559999999998"/>
  </r>
  <r>
    <n v="2535"/>
    <s v="US-2014-117723"/>
    <x v="3"/>
    <x v="733"/>
    <d v="2014-08-19T00:00:00"/>
    <s v="Second Class"/>
    <s v="DL-13495"/>
    <s v="Dionis Lloyd"/>
    <x v="1"/>
    <s v="United States"/>
    <s v="Philadelphia"/>
    <x v="9"/>
    <n v="19120"/>
    <x v="3"/>
    <s v="OFF-ST-10004459"/>
    <x v="1"/>
    <s v="Storage"/>
    <s v="Tennsco Single-Tier Lockers"/>
    <n v="1801.6320000000001"/>
    <n v="6"/>
    <n v="0.2"/>
    <n v="-337.80600000000004"/>
  </r>
  <r>
    <n v="2536"/>
    <s v="CA-2012-143238"/>
    <x v="1"/>
    <x v="684"/>
    <d v="2012-09-08T00:00:00"/>
    <s v="First Class"/>
    <s v="LO-17170"/>
    <s v="Lori Olson"/>
    <x v="1"/>
    <s v="United States"/>
    <s v="La Quinta"/>
    <x v="1"/>
    <n v="92253"/>
    <x v="1"/>
    <s v="TEC-AC-10003499"/>
    <x v="2"/>
    <s v="Accessories"/>
    <s v="Memorex Mini Travel Drive 8 GB USB 2.0 Flash Drive"/>
    <n v="46.32"/>
    <n v="4"/>
    <n v="0"/>
    <n v="18.064800000000002"/>
  </r>
  <r>
    <n v="2537"/>
    <s v="CA-2012-168746"/>
    <x v="1"/>
    <x v="746"/>
    <d v="2012-01-29T00:00:00"/>
    <s v="Second Class"/>
    <s v="SV-20365"/>
    <s v="Seth Vernon"/>
    <x v="0"/>
    <s v="United States"/>
    <s v="Cleveland"/>
    <x v="24"/>
    <n v="44105"/>
    <x v="3"/>
    <s v="FUR-CH-10000513"/>
    <x v="0"/>
    <s v="Chairs"/>
    <s v="High-Back Leather Manager's Chair"/>
    <n v="181.98599999999999"/>
    <n v="2"/>
    <n v="0.3"/>
    <n v="-54.595799999999997"/>
  </r>
  <r>
    <n v="2538"/>
    <s v="CA-2012-168746"/>
    <x v="1"/>
    <x v="746"/>
    <d v="2012-01-29T00:00:00"/>
    <s v="Second Class"/>
    <s v="SV-20365"/>
    <s v="Seth Vernon"/>
    <x v="0"/>
    <s v="United States"/>
    <s v="Cleveland"/>
    <x v="24"/>
    <n v="44105"/>
    <x v="3"/>
    <s v="TEC-PH-10000895"/>
    <x v="2"/>
    <s v="Phones"/>
    <s v="Polycom VVX 310 VoIP phone"/>
    <n v="431.976"/>
    <n v="4"/>
    <n v="0.4"/>
    <n v="-100.7944"/>
  </r>
  <r>
    <n v="2539"/>
    <s v="CA-2012-168746"/>
    <x v="1"/>
    <x v="746"/>
    <d v="2012-01-29T00:00:00"/>
    <s v="Second Class"/>
    <s v="SV-20365"/>
    <s v="Seth Vernon"/>
    <x v="0"/>
    <s v="United States"/>
    <s v="Cleveland"/>
    <x v="24"/>
    <n v="44105"/>
    <x v="3"/>
    <s v="TEC-PH-10002555"/>
    <x v="2"/>
    <s v="Phones"/>
    <s v="Nortel Meridian M5316 Digital phone"/>
    <n v="155.36999999999998"/>
    <n v="1"/>
    <n v="0.4"/>
    <n v="-36.253"/>
  </r>
  <r>
    <n v="2540"/>
    <s v="CA-2012-113404"/>
    <x v="1"/>
    <x v="747"/>
    <d v="2012-07-16T00:00:00"/>
    <s v="Same Day"/>
    <s v="EM-13810"/>
    <s v="Eleni McCrary"/>
    <x v="1"/>
    <s v="United States"/>
    <s v="San Francisco"/>
    <x v="1"/>
    <n v="94122"/>
    <x v="1"/>
    <s v="FUR-CH-10003312"/>
    <x v="0"/>
    <s v="Chairs"/>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s v="Chairs"/>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s v="Furnishings"/>
    <s v="12-1/2 Diameter Round Wall Clock"/>
    <n v="111.88800000000001"/>
    <n v="7"/>
    <n v="0.2"/>
    <n v="22.377600000000001"/>
  </r>
  <r>
    <n v="2543"/>
    <s v="CA-2011-164385"/>
    <x v="2"/>
    <x v="467"/>
    <d v="2011-10-01T00:00:00"/>
    <s v="Second Class"/>
    <s v="NB-18580"/>
    <s v="Nicole Brennan"/>
    <x v="1"/>
    <s v="United States"/>
    <s v="Philadelphia"/>
    <x v="9"/>
    <n v="19134"/>
    <x v="3"/>
    <s v="OFF-AP-10002191"/>
    <x v="1"/>
    <s v="Appliances"/>
    <s v="Belkin 8 Outlet SurgeMaster II Gold Surge Protector"/>
    <n v="143.952"/>
    <n v="3"/>
    <n v="0.2"/>
    <n v="14.39520000000001"/>
  </r>
  <r>
    <n v="2544"/>
    <s v="US-2013-114174"/>
    <x v="0"/>
    <x v="162"/>
    <d v="2013-09-15T00:00:00"/>
    <s v="Standard Class"/>
    <s v="AP-10720"/>
    <s v="Anne Pryor"/>
    <x v="2"/>
    <s v="United States"/>
    <s v="Malden"/>
    <x v="31"/>
    <n v="2148"/>
    <x v="3"/>
    <s v="FUR-BO-10003450"/>
    <x v="0"/>
    <s v="Bookcases"/>
    <s v="Bush Westfield Collection Bookcases, Dark Cherry Finish"/>
    <n v="173.94"/>
    <n v="3"/>
    <n v="0"/>
    <n v="13.915199999999992"/>
  </r>
  <r>
    <n v="2545"/>
    <s v="US-2013-114174"/>
    <x v="0"/>
    <x v="162"/>
    <d v="2013-09-15T00:00:00"/>
    <s v="Standard Class"/>
    <s v="AP-10720"/>
    <s v="Anne Pryor"/>
    <x v="2"/>
    <s v="United States"/>
    <s v="Malden"/>
    <x v="31"/>
    <n v="2148"/>
    <x v="3"/>
    <s v="OFF-LA-10000248"/>
    <x v="1"/>
    <s v="Labels"/>
    <s v="Avery 52"/>
    <n v="14.76"/>
    <n v="4"/>
    <n v="0"/>
    <n v="6.9371999999999998"/>
  </r>
  <r>
    <n v="2546"/>
    <s v="CA-2014-108070"/>
    <x v="3"/>
    <x v="513"/>
    <d v="2014-04-21T00:00:00"/>
    <s v="Standard Class"/>
    <s v="JE-15745"/>
    <s v="Joel Eaton"/>
    <x v="0"/>
    <s v="United States"/>
    <s v="San Jose"/>
    <x v="1"/>
    <n v="95123"/>
    <x v="1"/>
    <s v="OFF-ST-10004804"/>
    <x v="1"/>
    <s v="Storage"/>
    <s v="Belkin 19&quot; Vented Equipment Shelf, Black"/>
    <n v="205.92"/>
    <n v="4"/>
    <n v="0"/>
    <n v="2.0592000000000041"/>
  </r>
  <r>
    <n v="2547"/>
    <s v="CA-2014-108070"/>
    <x v="3"/>
    <x v="513"/>
    <d v="2014-04-21T00:00:00"/>
    <s v="Standard Class"/>
    <s v="JE-15745"/>
    <s v="Joel Eaton"/>
    <x v="0"/>
    <s v="United States"/>
    <s v="San Jose"/>
    <x v="1"/>
    <n v="95123"/>
    <x v="1"/>
    <s v="FUR-BO-10001337"/>
    <x v="0"/>
    <s v="Bookcases"/>
    <s v="O'Sullivan Living Dimensions 2-Shelf Bookcases"/>
    <n v="102.833"/>
    <n v="1"/>
    <n v="0.15"/>
    <n v="-6.0489999999999995"/>
  </r>
  <r>
    <n v="2548"/>
    <s v="US-2012-128090"/>
    <x v="1"/>
    <x v="748"/>
    <d v="2012-08-22T00:00:00"/>
    <s v="Standard Class"/>
    <s v="JM-15865"/>
    <s v="John Murray"/>
    <x v="0"/>
    <s v="United States"/>
    <s v="Phoenix"/>
    <x v="16"/>
    <n v="85023"/>
    <x v="1"/>
    <s v="OFF-AR-10002255"/>
    <x v="1"/>
    <s v="Art"/>
    <s v="Newell 346"/>
    <n v="2.3039999999999998"/>
    <n v="1"/>
    <n v="0.2"/>
    <n v="0.25919999999999999"/>
  </r>
  <r>
    <n v="2549"/>
    <s v="US-2012-128090"/>
    <x v="1"/>
    <x v="748"/>
    <d v="2012-08-22T00:00:00"/>
    <s v="Standard Class"/>
    <s v="JM-15865"/>
    <s v="John Murray"/>
    <x v="0"/>
    <s v="United States"/>
    <s v="Phoenix"/>
    <x v="16"/>
    <n v="85023"/>
    <x v="1"/>
    <s v="TEC-PH-10002624"/>
    <x v="2"/>
    <s v="Phones"/>
    <s v="Samsung Galaxy S4 Mini"/>
    <n v="1879.96"/>
    <n v="5"/>
    <n v="0.2"/>
    <n v="211.49549999999977"/>
  </r>
  <r>
    <n v="2550"/>
    <s v="US-2012-128090"/>
    <x v="1"/>
    <x v="748"/>
    <d v="2012-08-22T00:00:00"/>
    <s v="Standard Class"/>
    <s v="JM-15865"/>
    <s v="John Murray"/>
    <x v="0"/>
    <s v="United States"/>
    <s v="Phoenix"/>
    <x v="16"/>
    <n v="85023"/>
    <x v="1"/>
    <s v="OFF-PA-10001878"/>
    <x v="1"/>
    <s v="Paper"/>
    <s v="Xerox 1891"/>
    <n v="313.024"/>
    <n v="8"/>
    <n v="0.2"/>
    <n v="105.64559999999997"/>
  </r>
  <r>
    <n v="2551"/>
    <s v="US-2012-128090"/>
    <x v="1"/>
    <x v="748"/>
    <d v="2012-08-22T00:00:00"/>
    <s v="Standard Class"/>
    <s v="JM-15865"/>
    <s v="John Murray"/>
    <x v="0"/>
    <s v="United States"/>
    <s v="Phoenix"/>
    <x v="16"/>
    <n v="85023"/>
    <x v="1"/>
    <s v="OFF-LA-10000452"/>
    <x v="1"/>
    <s v="Labels"/>
    <s v="Avery 488"/>
    <n v="5.04"/>
    <n v="2"/>
    <n v="0.2"/>
    <n v="1.764"/>
  </r>
  <r>
    <n v="2552"/>
    <s v="CA-2014-101042"/>
    <x v="3"/>
    <x v="123"/>
    <d v="2014-11-24T00:00:00"/>
    <s v="Standard Class"/>
    <s v="AB-10105"/>
    <s v="Adrian Barton"/>
    <x v="0"/>
    <s v="United States"/>
    <s v="Henderson"/>
    <x v="0"/>
    <n v="42420"/>
    <x v="0"/>
    <s v="FUR-FU-10004665"/>
    <x v="0"/>
    <s v="Furnishings"/>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s v="Binders"/>
    <s v="GBC Imprintable Covers"/>
    <n v="21.96"/>
    <n v="2"/>
    <n v="0"/>
    <n v="10.760400000000001"/>
  </r>
  <r>
    <n v="2554"/>
    <s v="CA-2013-155439"/>
    <x v="0"/>
    <x v="749"/>
    <d v="2013-09-19T00:00:00"/>
    <s v="Standard Class"/>
    <s v="PN-18775"/>
    <s v="Parhena Norris"/>
    <x v="2"/>
    <s v="United States"/>
    <s v="Columbia"/>
    <x v="20"/>
    <n v="29203"/>
    <x v="0"/>
    <s v="OFF-PA-10000029"/>
    <x v="1"/>
    <s v="Paper"/>
    <s v="Xerox 224"/>
    <n v="25.92"/>
    <n v="4"/>
    <n v="0"/>
    <n v="12.441600000000001"/>
  </r>
  <r>
    <n v="2555"/>
    <s v="CA-2013-118626"/>
    <x v="0"/>
    <x v="243"/>
    <d v="2013-08-21T00:00:00"/>
    <s v="Standard Class"/>
    <s v="JC-15775"/>
    <s v="John Castell"/>
    <x v="0"/>
    <s v="United States"/>
    <s v="Tallahassee"/>
    <x v="2"/>
    <n v="32303"/>
    <x v="0"/>
    <s v="TEC-PH-10000369"/>
    <x v="2"/>
    <s v="Phones"/>
    <s v="HTC One Mini"/>
    <n v="705.54399999999998"/>
    <n v="7"/>
    <n v="0.2"/>
    <n v="70.554400000000072"/>
  </r>
  <r>
    <n v="2556"/>
    <s v="CA-2012-111458"/>
    <x v="1"/>
    <x v="120"/>
    <d v="2012-09-30T00:00:00"/>
    <s v="Standard Class"/>
    <s v="PF-19165"/>
    <s v="Philip Fox"/>
    <x v="0"/>
    <s v="United States"/>
    <s v="New York City"/>
    <x v="15"/>
    <n v="10035"/>
    <x v="3"/>
    <s v="TEC-AC-10001590"/>
    <x v="2"/>
    <s v="Accessories"/>
    <s v="Dell Slim USB Multimedia Keyboard"/>
    <n v="50"/>
    <n v="2"/>
    <n v="0"/>
    <n v="12"/>
  </r>
  <r>
    <n v="2557"/>
    <s v="US-2013-126844"/>
    <x v="0"/>
    <x v="750"/>
    <d v="2013-10-15T00:00:00"/>
    <s v="Standard Class"/>
    <s v="BW-11110"/>
    <s v="Bart Watters"/>
    <x v="1"/>
    <s v="United States"/>
    <s v="Houston"/>
    <x v="5"/>
    <n v="77070"/>
    <x v="2"/>
    <s v="FUR-FU-10004909"/>
    <x v="0"/>
    <s v="Furnishings"/>
    <s v="Contemporary Wood/Metal Frame"/>
    <n v="51.712000000000003"/>
    <n v="8"/>
    <n v="0.6"/>
    <n v="-32.320000000000007"/>
  </r>
  <r>
    <n v="2558"/>
    <s v="US-2012-112508"/>
    <x v="1"/>
    <x v="539"/>
    <d v="2012-03-30T00:00:00"/>
    <s v="Standard Class"/>
    <s v="BP-11185"/>
    <s v="Ben Peterman"/>
    <x v="1"/>
    <s v="United States"/>
    <s v="Coral Springs"/>
    <x v="2"/>
    <n v="33065"/>
    <x v="0"/>
    <s v="OFF-AP-10002287"/>
    <x v="1"/>
    <s v="Appliances"/>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s v="Bookcases"/>
    <s v="O'Sullivan Living Dimensions 3-Shelf Bookcases"/>
    <n v="1406.86"/>
    <n v="7"/>
    <n v="0"/>
    <n v="140.68599999999989"/>
  </r>
  <r>
    <n v="2560"/>
    <s v="CA-2012-147788"/>
    <x v="1"/>
    <x v="70"/>
    <d v="2012-06-04T00:00:00"/>
    <s v="Standard Class"/>
    <s v="TM-21010"/>
    <s v="Tamara Manning"/>
    <x v="0"/>
    <s v="United States"/>
    <s v="Orem"/>
    <x v="7"/>
    <n v="84057"/>
    <x v="1"/>
    <s v="OFF-LA-10003766"/>
    <x v="1"/>
    <s v="Labels"/>
    <s v="Self-Adhesive Removable Labels"/>
    <n v="15.75"/>
    <n v="5"/>
    <n v="0"/>
    <n v="7.5600000000000005"/>
  </r>
  <r>
    <n v="2561"/>
    <s v="CA-2012-147788"/>
    <x v="1"/>
    <x v="70"/>
    <d v="2012-06-04T00:00:00"/>
    <s v="Standard Class"/>
    <s v="TM-21010"/>
    <s v="Tamara Manning"/>
    <x v="0"/>
    <s v="United States"/>
    <s v="Orem"/>
    <x v="7"/>
    <n v="84057"/>
    <x v="1"/>
    <s v="OFF-ST-10000046"/>
    <x v="1"/>
    <s v="Storage"/>
    <s v="Fellowes Super Stor/Drawer Files"/>
    <n v="323.10000000000002"/>
    <n v="2"/>
    <n v="0"/>
    <n v="61.38900000000001"/>
  </r>
  <r>
    <n v="2562"/>
    <s v="CA-2012-144288"/>
    <x v="1"/>
    <x v="707"/>
    <d v="2012-12-31T00:00:00"/>
    <s v="Standard Class"/>
    <s v="MB-17305"/>
    <s v="Maria Bertelson"/>
    <x v="0"/>
    <s v="United States"/>
    <s v="Nashville"/>
    <x v="18"/>
    <n v="37211"/>
    <x v="0"/>
    <s v="OFF-LA-10003190"/>
    <x v="1"/>
    <s v="Labels"/>
    <s v="Avery 474"/>
    <n v="9.2159999999999993"/>
    <n v="4"/>
    <n v="0.2"/>
    <n v="3.3408000000000002"/>
  </r>
  <r>
    <n v="2563"/>
    <s v="CA-2012-144288"/>
    <x v="1"/>
    <x v="707"/>
    <d v="2012-12-31T00:00:00"/>
    <s v="Standard Class"/>
    <s v="MB-17305"/>
    <s v="Maria Bertelson"/>
    <x v="0"/>
    <s v="United States"/>
    <s v="Nashville"/>
    <x v="18"/>
    <n v="37211"/>
    <x v="0"/>
    <s v="OFF-PA-10002787"/>
    <x v="1"/>
    <s v="Paper"/>
    <s v="Xerox 227"/>
    <n v="10.368000000000002"/>
    <n v="2"/>
    <n v="0.2"/>
    <n v="3.6288"/>
  </r>
  <r>
    <n v="2564"/>
    <s v="CA-2012-110632"/>
    <x v="1"/>
    <x v="751"/>
    <d v="2012-03-22T00:00:00"/>
    <s v="Second Class"/>
    <s v="HR-14830"/>
    <s v="Harold Ryan"/>
    <x v="1"/>
    <s v="United States"/>
    <s v="New York City"/>
    <x v="15"/>
    <n v="10009"/>
    <x v="3"/>
    <s v="TEC-AC-10000387"/>
    <x v="2"/>
    <s v="Accessories"/>
    <s v="KeyTronic KT800P2 - Keyboard - Black"/>
    <n v="15.02"/>
    <n v="1"/>
    <n v="0"/>
    <n v="2.7035999999999998"/>
  </r>
  <r>
    <n v="2565"/>
    <s v="CA-2012-110632"/>
    <x v="1"/>
    <x v="751"/>
    <d v="2012-03-22T00:00:00"/>
    <s v="Second Class"/>
    <s v="HR-14830"/>
    <s v="Harold Ryan"/>
    <x v="1"/>
    <s v="United States"/>
    <s v="New York City"/>
    <x v="15"/>
    <n v="10009"/>
    <x v="3"/>
    <s v="OFF-ST-10001291"/>
    <x v="1"/>
    <s v="Storage"/>
    <s v="Tenex Personal Self-Stacking Standard File Box, Black/Gray"/>
    <n v="33.82"/>
    <n v="2"/>
    <n v="0"/>
    <n v="9.1313999999999993"/>
  </r>
  <r>
    <n v="2566"/>
    <s v="CA-2014-109589"/>
    <x v="3"/>
    <x v="202"/>
    <d v="2014-12-25T00:00:00"/>
    <s v="First Class"/>
    <s v="BD-11635"/>
    <s v="Brian Derr"/>
    <x v="0"/>
    <s v="United States"/>
    <s v="Bowling Green"/>
    <x v="0"/>
    <n v="42104"/>
    <x v="0"/>
    <s v="TEC-AC-10003116"/>
    <x v="2"/>
    <s v="Accessories"/>
    <s v="Memorex Froggy Flash Drive 8 GB"/>
    <n v="71"/>
    <n v="4"/>
    <n v="0"/>
    <n v="27.689999999999998"/>
  </r>
  <r>
    <n v="2567"/>
    <s v="CA-2014-123967"/>
    <x v="3"/>
    <x v="752"/>
    <d v="2014-11-04T00:00:00"/>
    <s v="Second Class"/>
    <s v="SF-20200"/>
    <s v="Sarah Foster"/>
    <x v="0"/>
    <s v="United States"/>
    <s v="Bellingham"/>
    <x v="4"/>
    <n v="98226"/>
    <x v="1"/>
    <s v="OFF-BI-10001308"/>
    <x v="1"/>
    <s v="Binders"/>
    <s v="GBC Standard Plastic Binding Systems' Combs"/>
    <n v="25.120000000000005"/>
    <n v="5"/>
    <n v="0.2"/>
    <n v="7.8499999999999979"/>
  </r>
  <r>
    <n v="2568"/>
    <s v="CA-2014-123967"/>
    <x v="3"/>
    <x v="752"/>
    <d v="2014-11-04T00:00:00"/>
    <s v="Second Class"/>
    <s v="SF-20200"/>
    <s v="Sarah Foster"/>
    <x v="0"/>
    <s v="United States"/>
    <s v="Bellingham"/>
    <x v="4"/>
    <n v="98226"/>
    <x v="1"/>
    <s v="FUR-TA-10003954"/>
    <x v="0"/>
    <s v="Tables"/>
    <s v="Hon 94000 Series Round Tables"/>
    <n v="2665.62"/>
    <n v="9"/>
    <n v="0"/>
    <n v="239.90580000000011"/>
  </r>
  <r>
    <n v="2569"/>
    <s v="CA-2014-148929"/>
    <x v="3"/>
    <x v="210"/>
    <d v="2014-09-12T00:00:00"/>
    <s v="Standard Class"/>
    <s v="SP-20620"/>
    <s v="Stefania Perrino"/>
    <x v="1"/>
    <s v="United States"/>
    <s v="New York City"/>
    <x v="15"/>
    <n v="10011"/>
    <x v="3"/>
    <s v="OFF-ST-10003282"/>
    <x v="1"/>
    <s v="Storage"/>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s v="Phones"/>
    <s v="AT&amp;T 1080 Corded phone"/>
    <n v="164.38800000000001"/>
    <n v="2"/>
    <n v="0.4"/>
    <n v="-35.617400000000004"/>
  </r>
  <r>
    <n v="2571"/>
    <s v="CA-2014-134404"/>
    <x v="3"/>
    <x v="753"/>
    <d v="2014-12-28T00:00:00"/>
    <s v="Same Day"/>
    <s v="DR-12880"/>
    <s v="Dan Reichenbach"/>
    <x v="1"/>
    <s v="United States"/>
    <s v="Newark"/>
    <x v="24"/>
    <n v="43055"/>
    <x v="3"/>
    <s v="OFF-AR-10004441"/>
    <x v="1"/>
    <s v="Art"/>
    <s v="BIC Brite Liner Highlighters"/>
    <n v="13.247999999999999"/>
    <n v="4"/>
    <n v="0.2"/>
    <n v="3.6431999999999998"/>
  </r>
  <r>
    <n v="2572"/>
    <s v="CA-2014-109778"/>
    <x v="3"/>
    <x v="11"/>
    <d v="2014-07-22T00:00:00"/>
    <s v="Standard Class"/>
    <s v="VM-21685"/>
    <s v="Valerie Mitchum"/>
    <x v="2"/>
    <s v="United States"/>
    <s v="Woodstock"/>
    <x v="10"/>
    <n v="60098"/>
    <x v="2"/>
    <s v="OFF-AR-10003759"/>
    <x v="1"/>
    <s v="Art"/>
    <s v="Crayola Anti Dust Chalk, 12/Pack"/>
    <n v="2.9120000000000004"/>
    <n v="2"/>
    <n v="0.2"/>
    <n v="0.90999999999999981"/>
  </r>
  <r>
    <n v="2573"/>
    <s v="CA-2013-155845"/>
    <x v="0"/>
    <x v="399"/>
    <d v="2013-08-16T00:00:00"/>
    <s v="Second Class"/>
    <s v="CM-12235"/>
    <s v="Chris McAfee"/>
    <x v="0"/>
    <s v="United States"/>
    <s v="Carrollton"/>
    <x v="5"/>
    <n v="75007"/>
    <x v="2"/>
    <s v="TEC-AC-10004145"/>
    <x v="2"/>
    <s v="Accessories"/>
    <s v="Logitech diNovo Edge Keyboard"/>
    <n v="1399.9440000000002"/>
    <n v="7"/>
    <n v="0.2"/>
    <n v="52.497900000000016"/>
  </r>
  <r>
    <n v="2574"/>
    <s v="CA-2014-145128"/>
    <x v="3"/>
    <x v="362"/>
    <d v="2014-07-15T00:00:00"/>
    <s v="Standard Class"/>
    <s v="SM-20320"/>
    <s v="Sean Miller"/>
    <x v="2"/>
    <s v="United States"/>
    <s v="Lafayette"/>
    <x v="14"/>
    <n v="47905"/>
    <x v="2"/>
    <s v="FUR-FU-10000293"/>
    <x v="0"/>
    <s v="Furnishings"/>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s v="Envelopes"/>
    <s v="Fashion Color Clasp Envelopes"/>
    <n v="16.23"/>
    <n v="3"/>
    <n v="0"/>
    <n v="7.9527000000000001"/>
  </r>
  <r>
    <n v="2576"/>
    <s v="CA-2011-129091"/>
    <x v="2"/>
    <x v="754"/>
    <d v="2011-11-27T00:00:00"/>
    <s v="Standard Class"/>
    <s v="RA-19885"/>
    <s v="Ruben Ausman"/>
    <x v="1"/>
    <s v="United States"/>
    <s v="Columbus"/>
    <x v="32"/>
    <n v="31907"/>
    <x v="0"/>
    <s v="OFF-BI-10001071"/>
    <x v="1"/>
    <s v="Binders"/>
    <s v="GBC ProClick Punch Binding System"/>
    <n v="319.89999999999998"/>
    <n v="5"/>
    <n v="0"/>
    <n v="156.751"/>
  </r>
  <r>
    <n v="2577"/>
    <s v="CA-2011-129091"/>
    <x v="2"/>
    <x v="754"/>
    <d v="2011-11-27T00:00:00"/>
    <s v="Standard Class"/>
    <s v="RA-19885"/>
    <s v="Ruben Ausman"/>
    <x v="1"/>
    <s v="United States"/>
    <s v="Columbus"/>
    <x v="32"/>
    <n v="31907"/>
    <x v="0"/>
    <s v="OFF-EN-10001990"/>
    <x v="1"/>
    <s v="Envelopes"/>
    <s v="Staples"/>
    <n v="11.36"/>
    <n v="2"/>
    <n v="0"/>
    <n v="5.3391999999999991"/>
  </r>
  <r>
    <n v="2578"/>
    <s v="CA-2011-129091"/>
    <x v="2"/>
    <x v="754"/>
    <d v="2011-11-27T00:00:00"/>
    <s v="Standard Class"/>
    <s v="RA-19885"/>
    <s v="Ruben Ausman"/>
    <x v="1"/>
    <s v="United States"/>
    <s v="Columbus"/>
    <x v="32"/>
    <n v="31907"/>
    <x v="0"/>
    <s v="OFF-AP-10002734"/>
    <x v="1"/>
    <s v="Appliances"/>
    <s v="Holmes Harmony HEPA Air Purifier for 17 x 20 Room"/>
    <n v="675.12"/>
    <n v="3"/>
    <n v="0"/>
    <n v="290.30160000000001"/>
  </r>
  <r>
    <n v="2579"/>
    <s v="US-2011-155502"/>
    <x v="2"/>
    <x v="755"/>
    <d v="2011-02-01T00:00:00"/>
    <s v="Standard Class"/>
    <s v="SD-20485"/>
    <s v="Shirley Daniels"/>
    <x v="2"/>
    <s v="United States"/>
    <s v="Alexandria"/>
    <x v="17"/>
    <n v="22304"/>
    <x v="0"/>
    <s v="FUR-FU-10004587"/>
    <x v="0"/>
    <s v="Furnishings"/>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s v="Storage"/>
    <s v="SAFCO Commercial Wire Shelving, 72h"/>
    <n v="489.92"/>
    <n v="8"/>
    <n v="0"/>
    <n v="0"/>
  </r>
  <r>
    <n v="2581"/>
    <s v="US-2011-155502"/>
    <x v="2"/>
    <x v="755"/>
    <d v="2011-02-01T00:00:00"/>
    <s v="Standard Class"/>
    <s v="SD-20485"/>
    <s v="Shirley Daniels"/>
    <x v="2"/>
    <s v="United States"/>
    <s v="Alexandria"/>
    <x v="17"/>
    <n v="22304"/>
    <x v="0"/>
    <s v="OFF-PA-10003072"/>
    <x v="1"/>
    <s v="Paper"/>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s v="Paper"/>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s v="Phones"/>
    <s v="Macally Suction Cup Mount"/>
    <n v="155.35"/>
    <n v="13"/>
    <n v="0"/>
    <n v="0"/>
  </r>
  <r>
    <n v="2584"/>
    <s v="US-2011-155502"/>
    <x v="2"/>
    <x v="755"/>
    <d v="2011-02-01T00:00:00"/>
    <s v="Standard Class"/>
    <s v="SD-20485"/>
    <s v="Shirley Daniels"/>
    <x v="2"/>
    <s v="United States"/>
    <s v="Alexandria"/>
    <x v="17"/>
    <n v="22304"/>
    <x v="0"/>
    <s v="FUR-FU-10001847"/>
    <x v="0"/>
    <s v="Furnishings"/>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s v="Phones"/>
    <s v="Jabra SPEAK 410"/>
    <n v="187.98"/>
    <n v="2"/>
    <n v="0"/>
    <n v="52.634399999999999"/>
  </r>
  <r>
    <n v="2586"/>
    <s v="CA-2012-121041"/>
    <x v="1"/>
    <x v="502"/>
    <d v="2012-11-10T00:00:00"/>
    <s v="Standard Class"/>
    <s v="CS-12250"/>
    <s v="Chris Selesnick"/>
    <x v="1"/>
    <s v="United States"/>
    <s v="Haltom City"/>
    <x v="5"/>
    <n v="76117"/>
    <x v="2"/>
    <s v="OFF-EN-10001137"/>
    <x v="1"/>
    <s v="Envelopes"/>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s v="Storage"/>
    <s v="Steel Personal Filing/Posting Tote"/>
    <n v="248.57"/>
    <n v="7"/>
    <n v="0"/>
    <n v="67.113900000000015"/>
  </r>
  <r>
    <n v="2588"/>
    <s v="CA-2014-131695"/>
    <x v="3"/>
    <x v="160"/>
    <d v="2014-07-07T00:00:00"/>
    <s v="Standard Class"/>
    <s v="RA-19285"/>
    <s v="Ralph Arnett"/>
    <x v="0"/>
    <s v="United States"/>
    <s v="New York City"/>
    <x v="15"/>
    <n v="10024"/>
    <x v="3"/>
    <s v="FUR-FU-10002045"/>
    <x v="0"/>
    <s v="Furnishings"/>
    <s v="Executive Impressions 14&quot;"/>
    <n v="22.23"/>
    <n v="1"/>
    <n v="0"/>
    <n v="9.7812000000000019"/>
  </r>
  <r>
    <n v="2589"/>
    <s v="CA-2013-137729"/>
    <x v="0"/>
    <x v="465"/>
    <d v="2013-05-10T00:00:00"/>
    <s v="Standard Class"/>
    <s v="BF-11005"/>
    <s v="Barry Franz"/>
    <x v="2"/>
    <s v="United States"/>
    <s v="Los Angeles"/>
    <x v="1"/>
    <n v="90004"/>
    <x v="1"/>
    <s v="OFF-ST-10001505"/>
    <x v="1"/>
    <s v="Storage"/>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s v="Phones"/>
    <s v="Cisco Small Business SPA 502G VoIP phone"/>
    <n v="246.16800000000001"/>
    <n v="3"/>
    <n v="0.2"/>
    <n v="21.539699999999996"/>
  </r>
  <r>
    <n v="2591"/>
    <s v="US-2013-115455"/>
    <x v="0"/>
    <x v="162"/>
    <d v="2013-09-15T00:00:00"/>
    <s v="Standard Class"/>
    <s v="SE-20110"/>
    <s v="Sanjit Engle"/>
    <x v="0"/>
    <s v="United States"/>
    <s v="Wheeling"/>
    <x v="10"/>
    <n v="60090"/>
    <x v="2"/>
    <s v="FUR-FU-10004671"/>
    <x v="0"/>
    <s v="Furnishings"/>
    <s v="Executive Impressions 12&quot; Wall Clock"/>
    <n v="14.136000000000003"/>
    <n v="2"/>
    <n v="0.6"/>
    <n v="-7.774799999999999"/>
  </r>
  <r>
    <n v="2592"/>
    <s v="US-2013-115455"/>
    <x v="0"/>
    <x v="162"/>
    <d v="2013-09-15T00:00:00"/>
    <s v="Standard Class"/>
    <s v="SE-20110"/>
    <s v="Sanjit Engle"/>
    <x v="0"/>
    <s v="United States"/>
    <s v="Wheeling"/>
    <x v="10"/>
    <n v="60090"/>
    <x v="2"/>
    <s v="FUR-TA-10003569"/>
    <x v="0"/>
    <s v="Tables"/>
    <s v="Bretford CR8500 Series Meeting Room Furniture"/>
    <n v="601.47"/>
    <n v="3"/>
    <n v="0.5"/>
    <n v="-300.73500000000001"/>
  </r>
  <r>
    <n v="2593"/>
    <s v="CA-2014-128300"/>
    <x v="3"/>
    <x v="221"/>
    <d v="2014-11-27T00:00:00"/>
    <s v="Second Class"/>
    <s v="RS-19765"/>
    <s v="Roland Schwarz"/>
    <x v="1"/>
    <s v="United States"/>
    <s v="Summerville"/>
    <x v="20"/>
    <n v="29483"/>
    <x v="0"/>
    <s v="TEC-PH-10002807"/>
    <x v="2"/>
    <s v="Phones"/>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s v="Binders"/>
    <s v="Wilson Jones Ledger-Size, Piano-Hinge Binder, 2&quot;, Blue"/>
    <n v="327.84"/>
    <n v="8"/>
    <n v="0"/>
    <n v="157.36319999999998"/>
  </r>
  <r>
    <n v="2595"/>
    <s v="CA-2014-149048"/>
    <x v="3"/>
    <x v="726"/>
    <d v="2014-05-18T00:00:00"/>
    <s v="Standard Class"/>
    <s v="BM-11650"/>
    <s v="Brian Moss"/>
    <x v="1"/>
    <s v="United States"/>
    <s v="Columbus"/>
    <x v="14"/>
    <n v="47201"/>
    <x v="2"/>
    <s v="OFF-EN-10003296"/>
    <x v="1"/>
    <s v="Envelopes"/>
    <s v="Tyvek Side-Opening Peel &amp; Seel Expanding Envelopes"/>
    <n v="180.96"/>
    <n v="2"/>
    <n v="0"/>
    <n v="81.432000000000002"/>
  </r>
  <r>
    <n v="2596"/>
    <s v="CA-2014-149048"/>
    <x v="3"/>
    <x v="726"/>
    <d v="2014-05-18T00:00:00"/>
    <s v="Standard Class"/>
    <s v="BM-11650"/>
    <s v="Brian Moss"/>
    <x v="1"/>
    <s v="United States"/>
    <s v="Columbus"/>
    <x v="14"/>
    <n v="47201"/>
    <x v="2"/>
    <s v="OFF-BI-10004632"/>
    <x v="1"/>
    <s v="Binders"/>
    <s v="Ibico Hi-Tech Manual Binding System"/>
    <n v="914.97"/>
    <n v="3"/>
    <n v="0"/>
    <n v="411.73649999999998"/>
  </r>
  <r>
    <n v="2597"/>
    <s v="CA-2014-149048"/>
    <x v="3"/>
    <x v="726"/>
    <d v="2014-05-18T00:00:00"/>
    <s v="Standard Class"/>
    <s v="BM-11650"/>
    <s v="Brian Moss"/>
    <x v="1"/>
    <s v="United States"/>
    <s v="Columbus"/>
    <x v="14"/>
    <n v="47201"/>
    <x v="2"/>
    <s v="TEC-PH-10002310"/>
    <x v="2"/>
    <s v="Phones"/>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s v="Storage"/>
    <s v="Tennsco 6- and 18-Compartment Lockers"/>
    <n v="530.34"/>
    <n v="2"/>
    <n v="0"/>
    <n v="95.461199999999963"/>
  </r>
  <r>
    <n v="2599"/>
    <s v="CA-2014-149048"/>
    <x v="3"/>
    <x v="726"/>
    <d v="2014-05-18T00:00:00"/>
    <s v="Standard Class"/>
    <s v="BM-11650"/>
    <s v="Brian Moss"/>
    <x v="1"/>
    <s v="United States"/>
    <s v="Columbus"/>
    <x v="14"/>
    <n v="47201"/>
    <x v="2"/>
    <s v="OFF-PA-10001752"/>
    <x v="1"/>
    <s v="Paper"/>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s v="Appliances"/>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s v="Supplies"/>
    <s v="Acme 10&quot; Easy Grip Assistive Scissors"/>
    <n v="122.71000000000001"/>
    <n v="7"/>
    <n v="0"/>
    <n v="36.812999999999988"/>
  </r>
  <r>
    <n v="2602"/>
    <s v="CA-2013-165848"/>
    <x v="0"/>
    <x v="30"/>
    <d v="2013-06-05T00:00:00"/>
    <s v="Same Day"/>
    <s v="EN-13780"/>
    <s v="Edward Nazzal"/>
    <x v="0"/>
    <s v="United States"/>
    <s v="New York City"/>
    <x v="15"/>
    <n v="10035"/>
    <x v="3"/>
    <s v="OFF-PA-10000349"/>
    <x v="1"/>
    <s v="Paper"/>
    <s v="Staples"/>
    <n v="14.940000000000001"/>
    <n v="3"/>
    <n v="0"/>
    <n v="7.0218000000000007"/>
  </r>
  <r>
    <n v="2603"/>
    <s v="CA-2013-165848"/>
    <x v="0"/>
    <x v="30"/>
    <d v="2013-06-05T00:00:00"/>
    <s v="Same Day"/>
    <s v="EN-13780"/>
    <s v="Edward Nazzal"/>
    <x v="0"/>
    <s v="United States"/>
    <s v="New York City"/>
    <x v="15"/>
    <n v="10035"/>
    <x v="3"/>
    <s v="TEC-MA-10003356"/>
    <x v="2"/>
    <s v="Machines"/>
    <s v="Panasonic KX MC6040 Color Laser Multifunction Printer"/>
    <n v="1349.85"/>
    <n v="3"/>
    <n v="0"/>
    <n v="364.45949999999993"/>
  </r>
  <r>
    <n v="2604"/>
    <s v="CA-2013-165848"/>
    <x v="0"/>
    <x v="30"/>
    <d v="2013-06-05T00:00:00"/>
    <s v="Same Day"/>
    <s v="EN-13780"/>
    <s v="Edward Nazzal"/>
    <x v="0"/>
    <s v="United States"/>
    <s v="New York City"/>
    <x v="15"/>
    <n v="10035"/>
    <x v="3"/>
    <s v="FUR-BO-10000362"/>
    <x v="0"/>
    <s v="Bookcases"/>
    <s v="Sauder Inglewood Library Bookcases"/>
    <n v="136.78399999999999"/>
    <n v="1"/>
    <n v="0.2"/>
    <n v="5.129400000000004"/>
  </r>
  <r>
    <n v="2605"/>
    <s v="CA-2013-165848"/>
    <x v="0"/>
    <x v="30"/>
    <d v="2013-06-05T00:00:00"/>
    <s v="Same Day"/>
    <s v="EN-13780"/>
    <s v="Edward Nazzal"/>
    <x v="0"/>
    <s v="United States"/>
    <s v="New York City"/>
    <x v="15"/>
    <n v="10035"/>
    <x v="3"/>
    <s v="FUR-FU-10003878"/>
    <x v="0"/>
    <s v="Furnishings"/>
    <s v="Linden 10&quot; Round Wall Clock, Black"/>
    <n v="61.12"/>
    <n v="4"/>
    <n v="0"/>
    <n v="20.780799999999999"/>
  </r>
  <r>
    <n v="2606"/>
    <s v="CA-2011-112718"/>
    <x v="2"/>
    <x v="757"/>
    <d v="2011-12-21T00:00:00"/>
    <s v="Standard Class"/>
    <s v="KN-16450"/>
    <s v="Kean Nguyen"/>
    <x v="1"/>
    <s v="United States"/>
    <s v="Jacksonville"/>
    <x v="2"/>
    <n v="32216"/>
    <x v="0"/>
    <s v="OFF-BI-10000591"/>
    <x v="1"/>
    <s v="Binders"/>
    <s v="Avery Binder Labels"/>
    <n v="1.1670000000000003"/>
    <n v="1"/>
    <n v="0.7"/>
    <n v="-0.85579999999999989"/>
  </r>
  <r>
    <n v="2607"/>
    <s v="CA-2013-154053"/>
    <x v="0"/>
    <x v="758"/>
    <d v="2013-03-11T00:00:00"/>
    <s v="Standard Class"/>
    <s v="MG-17890"/>
    <s v="Michael Granlund"/>
    <x v="2"/>
    <s v="United States"/>
    <s v="San Diego"/>
    <x v="1"/>
    <n v="92024"/>
    <x v="1"/>
    <s v="OFF-AR-10003727"/>
    <x v="1"/>
    <s v="Art"/>
    <s v="Berol Giant Pencil Sharpener"/>
    <n v="16.989999999999998"/>
    <n v="1"/>
    <n v="0"/>
    <n v="4.9270999999999976"/>
  </r>
  <r>
    <n v="2608"/>
    <s v="CA-2011-127446"/>
    <x v="2"/>
    <x v="641"/>
    <d v="2011-11-30T00:00:00"/>
    <s v="Standard Class"/>
    <s v="MC-17590"/>
    <s v="Matt Collister"/>
    <x v="1"/>
    <s v="United States"/>
    <s v="Arlington"/>
    <x v="5"/>
    <n v="76017"/>
    <x v="2"/>
    <s v="TEC-AC-10001635"/>
    <x v="2"/>
    <s v="Accessories"/>
    <s v="KeyTronic KT400U2 - Keyboard - Black"/>
    <n v="24.672000000000001"/>
    <n v="3"/>
    <n v="0.2"/>
    <n v="0"/>
  </r>
  <r>
    <n v="2609"/>
    <s v="CA-2011-127446"/>
    <x v="2"/>
    <x v="641"/>
    <d v="2011-11-30T00:00:00"/>
    <s v="Standard Class"/>
    <s v="MC-17590"/>
    <s v="Matt Collister"/>
    <x v="1"/>
    <s v="United States"/>
    <s v="Arlington"/>
    <x v="5"/>
    <n v="76017"/>
    <x v="2"/>
    <s v="OFF-LA-10001317"/>
    <x v="1"/>
    <s v="Labels"/>
    <s v="Avery 520"/>
    <n v="2.52"/>
    <n v="1"/>
    <n v="0.2"/>
    <n v="0.88200000000000001"/>
  </r>
  <r>
    <n v="2610"/>
    <s v="CA-2011-127446"/>
    <x v="2"/>
    <x v="641"/>
    <d v="2011-11-30T00:00:00"/>
    <s v="Standard Class"/>
    <s v="MC-17590"/>
    <s v="Matt Collister"/>
    <x v="1"/>
    <s v="United States"/>
    <s v="Arlington"/>
    <x v="5"/>
    <n v="76017"/>
    <x v="2"/>
    <s v="FUR-TA-10000577"/>
    <x v="0"/>
    <s v="Tables"/>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s v="Labels"/>
    <s v="Avery 52"/>
    <n v="5.9039999999999999"/>
    <n v="2"/>
    <n v="0.2"/>
    <n v="1.9925999999999999"/>
  </r>
  <r>
    <n v="2612"/>
    <s v="CA-2011-127446"/>
    <x v="2"/>
    <x v="641"/>
    <d v="2011-11-30T00:00:00"/>
    <s v="Standard Class"/>
    <s v="MC-17590"/>
    <s v="Matt Collister"/>
    <x v="1"/>
    <s v="United States"/>
    <s v="Arlington"/>
    <x v="5"/>
    <n v="76017"/>
    <x v="2"/>
    <s v="OFF-PA-10000955"/>
    <x v="1"/>
    <s v="Paper"/>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s v="Furnishings"/>
    <s v="Master Caster Door Stop, Brown"/>
    <n v="6.0960000000000001"/>
    <n v="3"/>
    <n v="0.6"/>
    <n v="-3.9624000000000006"/>
  </r>
  <r>
    <n v="2614"/>
    <s v="CA-2013-137204"/>
    <x v="0"/>
    <x v="236"/>
    <d v="2013-05-06T00:00:00"/>
    <s v="Standard Class"/>
    <s v="BO-11350"/>
    <s v="Bill Overfelt"/>
    <x v="1"/>
    <s v="United States"/>
    <s v="Los Angeles"/>
    <x v="1"/>
    <n v="90045"/>
    <x v="1"/>
    <s v="FUR-CH-10002304"/>
    <x v="0"/>
    <s v="Chairs"/>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s v="Chairs"/>
    <s v="Bevis Steel Folding Chairs"/>
    <n v="230.28000000000003"/>
    <n v="3"/>
    <n v="0.2"/>
    <n v="23.027999999999992"/>
  </r>
  <r>
    <n v="2616"/>
    <s v="CA-2011-147298"/>
    <x v="2"/>
    <x v="759"/>
    <d v="2011-05-03T00:00:00"/>
    <s v="Standard Class"/>
    <s v="AG-10300"/>
    <s v="Aleksandra Gannaway"/>
    <x v="1"/>
    <s v="United States"/>
    <s v="Los Angeles"/>
    <x v="1"/>
    <n v="90049"/>
    <x v="1"/>
    <s v="OFF-BI-10001525"/>
    <x v="1"/>
    <s v="Binders"/>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s v="Labels"/>
    <s v="Avery 498"/>
    <n v="5.78"/>
    <n v="2"/>
    <n v="0"/>
    <n v="2.7166000000000001"/>
  </r>
  <r>
    <n v="2618"/>
    <s v="CA-2014-147942"/>
    <x v="3"/>
    <x v="719"/>
    <d v="2014-04-06T00:00:00"/>
    <s v="Standard Class"/>
    <s v="MS-17365"/>
    <s v="Maribeth Schnelling"/>
    <x v="0"/>
    <s v="United States"/>
    <s v="San Francisco"/>
    <x v="1"/>
    <n v="94110"/>
    <x v="1"/>
    <s v="OFF-BI-10001294"/>
    <x v="1"/>
    <s v="Binders"/>
    <s v="Fellowes Binding Cases"/>
    <n v="121.67999999999999"/>
    <n v="13"/>
    <n v="0.2"/>
    <n v="38.024999999999977"/>
  </r>
  <r>
    <n v="2619"/>
    <s v="CA-2014-115931"/>
    <x v="3"/>
    <x v="66"/>
    <d v="2014-12-27T00:00:00"/>
    <s v="Standard Class"/>
    <s v="JM-15655"/>
    <s v="Jim Mitchum"/>
    <x v="1"/>
    <s v="United States"/>
    <s v="Carlsbad"/>
    <x v="27"/>
    <n v="88220"/>
    <x v="1"/>
    <s v="OFF-AR-10000369"/>
    <x v="1"/>
    <s v="Art"/>
    <s v="Design Ebony Sketching Pencil"/>
    <n v="4.17"/>
    <n v="3"/>
    <n v="0"/>
    <n v="1.0841999999999998"/>
  </r>
  <r>
    <n v="2620"/>
    <s v="CA-2014-115931"/>
    <x v="3"/>
    <x v="66"/>
    <d v="2014-12-27T00:00:00"/>
    <s v="Standard Class"/>
    <s v="JM-15655"/>
    <s v="Jim Mitchum"/>
    <x v="1"/>
    <s v="United States"/>
    <s v="Carlsbad"/>
    <x v="27"/>
    <n v="88220"/>
    <x v="1"/>
    <s v="TEC-PH-10001300"/>
    <x v="2"/>
    <s v="Phones"/>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s v="Storage"/>
    <s v="Eldon Simplefile Box Office"/>
    <n v="37.32"/>
    <n v="3"/>
    <n v="0"/>
    <n v="10.4496"/>
  </r>
  <r>
    <n v="2622"/>
    <s v="CA-2014-115931"/>
    <x v="3"/>
    <x v="66"/>
    <d v="2014-12-27T00:00:00"/>
    <s v="Standard Class"/>
    <s v="JM-15655"/>
    <s v="Jim Mitchum"/>
    <x v="1"/>
    <s v="United States"/>
    <s v="Carlsbad"/>
    <x v="27"/>
    <n v="88220"/>
    <x v="1"/>
    <s v="OFF-LA-10001404"/>
    <x v="1"/>
    <s v="Labels"/>
    <s v="Avery 517"/>
    <n v="18.45"/>
    <n v="5"/>
    <n v="0"/>
    <n v="8.6715"/>
  </r>
  <r>
    <n v="2623"/>
    <s v="CA-2011-164861"/>
    <x v="2"/>
    <x v="640"/>
    <d v="2011-12-06T00:00:00"/>
    <s v="Second Class"/>
    <s v="MC-17635"/>
    <s v="Matthew Clasen"/>
    <x v="1"/>
    <s v="United States"/>
    <s v="Saint Louis"/>
    <x v="25"/>
    <n v="63116"/>
    <x v="2"/>
    <s v="OFF-PA-10001972"/>
    <x v="1"/>
    <s v="Paper"/>
    <s v="Xerox 214"/>
    <n v="25.92"/>
    <n v="4"/>
    <n v="0"/>
    <n v="12.441600000000001"/>
  </r>
  <r>
    <n v="2624"/>
    <s v="CA-2014-127180"/>
    <x v="3"/>
    <x v="760"/>
    <d v="2014-10-25T00:00:00"/>
    <s v="First Class"/>
    <s v="TA-21385"/>
    <s v="Tom Ashbrook"/>
    <x v="2"/>
    <s v="United States"/>
    <s v="New York City"/>
    <x v="15"/>
    <n v="10024"/>
    <x v="3"/>
    <s v="TEC-CO-10004722"/>
    <x v="2"/>
    <s v="Copiers"/>
    <s v="Canon imageCLASS 2200 Advanced Copier"/>
    <n v="11199.968000000001"/>
    <n v="4"/>
    <n v="0.2"/>
    <n v="3919.9887999999992"/>
  </r>
  <r>
    <n v="2625"/>
    <s v="CA-2014-127180"/>
    <x v="3"/>
    <x v="760"/>
    <d v="2014-10-25T00:00:00"/>
    <s v="First Class"/>
    <s v="TA-21385"/>
    <s v="Tom Ashbrook"/>
    <x v="2"/>
    <s v="United States"/>
    <s v="New York City"/>
    <x v="15"/>
    <n v="10024"/>
    <x v="3"/>
    <s v="TEC-PH-10001494"/>
    <x v="2"/>
    <s v="Phones"/>
    <s v="Polycom CX600 IP Phone VoIP phone"/>
    <n v="2399.6"/>
    <n v="8"/>
    <n v="0"/>
    <n v="647.89200000000005"/>
  </r>
  <r>
    <n v="2626"/>
    <s v="CA-2014-127180"/>
    <x v="3"/>
    <x v="760"/>
    <d v="2014-10-25T00:00:00"/>
    <s v="First Class"/>
    <s v="TA-21385"/>
    <s v="Tom Ashbrook"/>
    <x v="2"/>
    <s v="United States"/>
    <s v="New York City"/>
    <x v="15"/>
    <n v="10024"/>
    <x v="3"/>
    <s v="OFF-EN-10002500"/>
    <x v="1"/>
    <s v="Envelopes"/>
    <s v="Globe Weis Peel &amp; Seel First Class Envelopes"/>
    <n v="63.9"/>
    <n v="5"/>
    <n v="0"/>
    <n v="28.754999999999995"/>
  </r>
  <r>
    <n v="2627"/>
    <s v="CA-2014-127180"/>
    <x v="3"/>
    <x v="760"/>
    <d v="2014-10-25T00:00:00"/>
    <s v="First Class"/>
    <s v="TA-21385"/>
    <s v="Tom Ashbrook"/>
    <x v="2"/>
    <s v="United States"/>
    <s v="New York City"/>
    <x v="15"/>
    <n v="10024"/>
    <x v="3"/>
    <s v="TEC-PH-10003800"/>
    <x v="2"/>
    <s v="Phones"/>
    <s v="i.Sound Portable Power - 8000 mAh"/>
    <n v="52.99"/>
    <n v="1"/>
    <n v="0"/>
    <n v="0.52989999999999782"/>
  </r>
  <r>
    <n v="2628"/>
    <s v="US-2014-165344"/>
    <x v="3"/>
    <x v="38"/>
    <d v="2014-11-16T00:00:00"/>
    <s v="First Class"/>
    <s v="SB-20290"/>
    <s v="Sean Braxton"/>
    <x v="1"/>
    <s v="United States"/>
    <s v="Springfield"/>
    <x v="24"/>
    <n v="45503"/>
    <x v="3"/>
    <s v="TEC-AC-10002399"/>
    <x v="2"/>
    <s v="Accessories"/>
    <s v="SanDisk Cruzer 32 GB USB Flash Drive"/>
    <n v="60.864000000000004"/>
    <n v="4"/>
    <n v="0.2"/>
    <n v="9.1295999999999964"/>
  </r>
  <r>
    <n v="2629"/>
    <s v="US-2014-165344"/>
    <x v="3"/>
    <x v="38"/>
    <d v="2014-11-16T00:00:00"/>
    <s v="First Class"/>
    <s v="SB-20290"/>
    <s v="Sean Braxton"/>
    <x v="1"/>
    <s v="United States"/>
    <s v="Springfield"/>
    <x v="24"/>
    <n v="45503"/>
    <x v="3"/>
    <s v="TEC-MA-10002210"/>
    <x v="2"/>
    <s v="Machines"/>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s v="Binders"/>
    <s v="Accohide Poly Flexible Ring Binders"/>
    <n v="11.220000000000002"/>
    <n v="10"/>
    <n v="0.7"/>
    <n v="-7.4799999999999969"/>
  </r>
  <r>
    <n v="2631"/>
    <s v="CA-2012-168186"/>
    <x v="1"/>
    <x v="229"/>
    <d v="2012-09-15T00:00:00"/>
    <s v="Standard Class"/>
    <s v="AB-10150"/>
    <s v="Aimee Bixby"/>
    <x v="0"/>
    <s v="United States"/>
    <s v="Tulsa"/>
    <x v="26"/>
    <n v="74133"/>
    <x v="2"/>
    <s v="OFF-PA-10000477"/>
    <x v="1"/>
    <s v="Paper"/>
    <s v="Xerox 1952"/>
    <n v="14.940000000000001"/>
    <n v="3"/>
    <n v="0"/>
    <n v="7.0218000000000007"/>
  </r>
  <r>
    <n v="2632"/>
    <s v="US-2014-110604"/>
    <x v="3"/>
    <x v="356"/>
    <d v="2014-05-21T00:00:00"/>
    <s v="Standard Class"/>
    <s v="JF-15295"/>
    <s v="Jason Fortune-"/>
    <x v="0"/>
    <s v="United States"/>
    <s v="Seattle"/>
    <x v="4"/>
    <n v="98103"/>
    <x v="1"/>
    <s v="FUR-FU-10000076"/>
    <x v="0"/>
    <s v="Furnishings"/>
    <s v="24-Hour Round Wall Clock"/>
    <n v="39.96"/>
    <n v="2"/>
    <n v="0"/>
    <n v="17.182800000000004"/>
  </r>
  <r>
    <n v="2633"/>
    <s v="US-2014-110604"/>
    <x v="3"/>
    <x v="356"/>
    <d v="2014-05-21T00:00:00"/>
    <s v="Standard Class"/>
    <s v="JF-15295"/>
    <s v="Jason Fortune-"/>
    <x v="0"/>
    <s v="United States"/>
    <s v="Seattle"/>
    <x v="4"/>
    <n v="98103"/>
    <x v="1"/>
    <s v="FUR-CH-10002017"/>
    <x v="0"/>
    <s v="Chairs"/>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s v="Chairs"/>
    <s v="SAFCO Arco Folding Chair"/>
    <n v="220.96"/>
    <n v="1"/>
    <n v="0.2"/>
    <n v="24.857999999999983"/>
  </r>
  <r>
    <n v="2635"/>
    <s v="CA-2012-116750"/>
    <x v="1"/>
    <x v="761"/>
    <d v="2012-07-10T00:00:00"/>
    <s v="Second Class"/>
    <s v="BF-10975"/>
    <s v="Barbara Fisher"/>
    <x v="1"/>
    <s v="United States"/>
    <s v="Fayetteville"/>
    <x v="3"/>
    <n v="28314"/>
    <x v="0"/>
    <s v="FUR-FU-10003829"/>
    <x v="0"/>
    <s v="Furnishings"/>
    <s v="Stackable Trays"/>
    <n v="4.9280000000000008"/>
    <n v="2"/>
    <n v="0.2"/>
    <n v="0.73919999999999941"/>
  </r>
  <r>
    <n v="2636"/>
    <s v="CA-2012-116750"/>
    <x v="1"/>
    <x v="761"/>
    <d v="2012-07-10T00:00:00"/>
    <s v="Second Class"/>
    <s v="BF-10975"/>
    <s v="Barbara Fisher"/>
    <x v="1"/>
    <s v="United States"/>
    <s v="Fayetteville"/>
    <x v="3"/>
    <n v="28314"/>
    <x v="0"/>
    <s v="OFF-BI-10004728"/>
    <x v="1"/>
    <s v="Binders"/>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s v="Storage"/>
    <s v="Fellowes Super Stor/Drawer Files"/>
    <n v="323.10000000000002"/>
    <n v="2"/>
    <n v="0"/>
    <n v="61.38900000000001"/>
  </r>
  <r>
    <n v="2638"/>
    <s v="CA-2014-108441"/>
    <x v="3"/>
    <x v="492"/>
    <d v="2014-06-19T00:00:00"/>
    <s v="Standard Class"/>
    <s v="SB-20170"/>
    <s v="Sarah Bern"/>
    <x v="0"/>
    <s v="United States"/>
    <s v="New York City"/>
    <x v="15"/>
    <n v="10035"/>
    <x v="3"/>
    <s v="OFF-PA-10000697"/>
    <x v="1"/>
    <s v="Paper"/>
    <s v="TOPS Voice Message Log Book, Flash Format"/>
    <n v="19.04"/>
    <n v="4"/>
    <n v="0"/>
    <n v="9.3295999999999992"/>
  </r>
  <r>
    <n v="2639"/>
    <s v="CA-2014-108441"/>
    <x v="3"/>
    <x v="492"/>
    <d v="2014-06-19T00:00:00"/>
    <s v="Standard Class"/>
    <s v="SB-20170"/>
    <s v="Sarah Bern"/>
    <x v="0"/>
    <s v="United States"/>
    <s v="New York City"/>
    <x v="15"/>
    <n v="10035"/>
    <x v="3"/>
    <s v="OFF-BI-10000848"/>
    <x v="1"/>
    <s v="Binders"/>
    <s v="Angle-D Ring Binders"/>
    <n v="13.128"/>
    <n v="3"/>
    <n v="0.2"/>
    <n v="4.2665999999999986"/>
  </r>
  <r>
    <n v="2640"/>
    <s v="CA-2014-108441"/>
    <x v="3"/>
    <x v="492"/>
    <d v="2014-06-19T00:00:00"/>
    <s v="Standard Class"/>
    <s v="SB-20170"/>
    <s v="Sarah Bern"/>
    <x v="0"/>
    <s v="United States"/>
    <s v="New York City"/>
    <x v="15"/>
    <n v="10035"/>
    <x v="3"/>
    <s v="OFF-AR-10004691"/>
    <x v="1"/>
    <s v="Art"/>
    <s v="Boston 1730 StandUp Electric Pencil Sharpener"/>
    <n v="64.14"/>
    <n v="3"/>
    <n v="0"/>
    <n v="16.676400000000001"/>
  </r>
  <r>
    <n v="2641"/>
    <s v="CA-2014-108441"/>
    <x v="3"/>
    <x v="492"/>
    <d v="2014-06-19T00:00:00"/>
    <s v="Standard Class"/>
    <s v="SB-20170"/>
    <s v="Sarah Bern"/>
    <x v="0"/>
    <s v="United States"/>
    <s v="New York City"/>
    <x v="15"/>
    <n v="10035"/>
    <x v="3"/>
    <s v="FUR-CH-10000595"/>
    <x v="0"/>
    <s v="Chairs"/>
    <s v="Safco Contoured Stacking Chairs"/>
    <n v="858.24"/>
    <n v="4"/>
    <n v="0.1"/>
    <n v="143.03999999999996"/>
  </r>
  <r>
    <n v="2642"/>
    <s v="CA-2012-169740"/>
    <x v="1"/>
    <x v="763"/>
    <d v="2012-02-25T00:00:00"/>
    <s v="Standard Class"/>
    <s v="LM-17065"/>
    <s v="Liz MacKendrick"/>
    <x v="0"/>
    <s v="United States"/>
    <s v="Hot Springs"/>
    <x v="36"/>
    <n v="71901"/>
    <x v="0"/>
    <s v="TEC-AC-10000927"/>
    <x v="2"/>
    <s v="Accessories"/>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s v="Paper"/>
    <s v="White Computer Printout Paper by Universal"/>
    <n v="186.048"/>
    <n v="6"/>
    <n v="0.2"/>
    <n v="67.442399999999992"/>
  </r>
  <r>
    <n v="2644"/>
    <s v="CA-2013-149111"/>
    <x v="0"/>
    <x v="764"/>
    <d v="2013-04-22T00:00:00"/>
    <s v="Second Class"/>
    <s v="BF-11170"/>
    <s v="Ben Ferrer"/>
    <x v="2"/>
    <s v="United States"/>
    <s v="Raleigh"/>
    <x v="3"/>
    <n v="27604"/>
    <x v="0"/>
    <s v="TEC-PH-10003092"/>
    <x v="2"/>
    <s v="Phones"/>
    <s v="Motorola L804"/>
    <n v="36.792000000000002"/>
    <n v="1"/>
    <n v="0.2"/>
    <n v="4.1390999999999991"/>
  </r>
  <r>
    <n v="2645"/>
    <s v="CA-2013-149111"/>
    <x v="0"/>
    <x v="764"/>
    <d v="2013-04-22T00:00:00"/>
    <s v="Second Class"/>
    <s v="BF-11170"/>
    <s v="Ben Ferrer"/>
    <x v="2"/>
    <s v="United States"/>
    <s v="Raleigh"/>
    <x v="3"/>
    <n v="27604"/>
    <x v="0"/>
    <s v="FUR-FU-10000206"/>
    <x v="0"/>
    <s v="Furnishings"/>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s v="Furnishings"/>
    <s v="Executive Impressions 13&quot; Clairmont Wall Clock"/>
    <n v="57.69"/>
    <n v="3"/>
    <n v="0"/>
    <n v="23.652900000000002"/>
  </r>
  <r>
    <n v="2647"/>
    <s v="CA-2011-131002"/>
    <x v="2"/>
    <x v="557"/>
    <d v="2011-09-12T00:00:00"/>
    <s v="Second Class"/>
    <s v="TB-21400"/>
    <s v="Tom Boeckenhauer"/>
    <x v="0"/>
    <s v="United States"/>
    <s v="Tulsa"/>
    <x v="26"/>
    <n v="74133"/>
    <x v="2"/>
    <s v="OFF-BI-10000948"/>
    <x v="1"/>
    <s v="Binders"/>
    <s v="GBC Laser Imprintable Binding System Covers, Desert Sand"/>
    <n v="42.81"/>
    <n v="3"/>
    <n v="0"/>
    <n v="20.120699999999999"/>
  </r>
  <r>
    <n v="2648"/>
    <s v="CA-2011-131002"/>
    <x v="2"/>
    <x v="557"/>
    <d v="2011-09-12T00:00:00"/>
    <s v="Second Class"/>
    <s v="TB-21400"/>
    <s v="Tom Boeckenhauer"/>
    <x v="0"/>
    <s v="United States"/>
    <s v="Tulsa"/>
    <x v="26"/>
    <n v="74133"/>
    <x v="2"/>
    <s v="OFF-PA-10000223"/>
    <x v="1"/>
    <s v="Paper"/>
    <s v="Xerox 2000"/>
    <n v="12.96"/>
    <n v="2"/>
    <n v="0"/>
    <n v="6.2208000000000006"/>
  </r>
  <r>
    <n v="2649"/>
    <s v="CA-2011-131002"/>
    <x v="2"/>
    <x v="557"/>
    <d v="2011-09-12T00:00:00"/>
    <s v="Second Class"/>
    <s v="TB-21400"/>
    <s v="Tom Boeckenhauer"/>
    <x v="0"/>
    <s v="United States"/>
    <s v="Tulsa"/>
    <x v="26"/>
    <n v="74133"/>
    <x v="2"/>
    <s v="FUR-FU-10004665"/>
    <x v="0"/>
    <s v="Furnishings"/>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s v="Phones"/>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s v="Bookcases"/>
    <s v="Bestar Classic Bookcase"/>
    <n v="424.95749999999992"/>
    <n v="5"/>
    <n v="0.15"/>
    <n v="19.997999999999976"/>
  </r>
  <r>
    <n v="2652"/>
    <s v="CA-2014-112515"/>
    <x v="3"/>
    <x v="697"/>
    <d v="2014-09-22T00:00:00"/>
    <s v="Second Class"/>
    <s v="AS-10225"/>
    <s v="Alan Schoenberger"/>
    <x v="1"/>
    <s v="United States"/>
    <s v="Provo"/>
    <x v="7"/>
    <n v="84604"/>
    <x v="1"/>
    <s v="OFF-BI-10000829"/>
    <x v="1"/>
    <s v="Binders"/>
    <s v="Avery Non-Stick Binders"/>
    <n v="10.776000000000002"/>
    <n v="3"/>
    <n v="0.2"/>
    <n v="3.5021999999999989"/>
  </r>
  <r>
    <n v="2653"/>
    <s v="CA-2014-112515"/>
    <x v="3"/>
    <x v="697"/>
    <d v="2014-09-22T00:00:00"/>
    <s v="Second Class"/>
    <s v="AS-10225"/>
    <s v="Alan Schoenberger"/>
    <x v="1"/>
    <s v="United States"/>
    <s v="Provo"/>
    <x v="7"/>
    <n v="84604"/>
    <x v="1"/>
    <s v="OFF-BI-10003712"/>
    <x v="1"/>
    <s v="Binders"/>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s v="Paper"/>
    <s v="Green Bar Computer Printout Paper"/>
    <n v="164.88"/>
    <n v="3"/>
    <n v="0"/>
    <n v="80.791200000000003"/>
  </r>
  <r>
    <n v="2655"/>
    <s v="CA-2014-112515"/>
    <x v="3"/>
    <x v="697"/>
    <d v="2014-09-22T00:00:00"/>
    <s v="Second Class"/>
    <s v="AS-10225"/>
    <s v="Alan Schoenberger"/>
    <x v="1"/>
    <s v="United States"/>
    <s v="Provo"/>
    <x v="7"/>
    <n v="84604"/>
    <x v="1"/>
    <s v="FUR-BO-10003404"/>
    <x v="0"/>
    <s v="Bookcases"/>
    <s v="Global Adaptabilites Bookcase, Cherry/Storm Gray Finish"/>
    <n v="1292.94"/>
    <n v="3"/>
    <n v="0"/>
    <n v="77.576399999999921"/>
  </r>
  <r>
    <n v="2656"/>
    <s v="CA-2014-112515"/>
    <x v="3"/>
    <x v="697"/>
    <d v="2014-09-22T00:00:00"/>
    <s v="Second Class"/>
    <s v="AS-10225"/>
    <s v="Alan Schoenberger"/>
    <x v="1"/>
    <s v="United States"/>
    <s v="Provo"/>
    <x v="7"/>
    <n v="84604"/>
    <x v="1"/>
    <s v="OFF-BI-10004233"/>
    <x v="1"/>
    <s v="Binders"/>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s v="Storage"/>
    <s v="Mini 13-1/2 Capacity Data Binder Rack, Pearl"/>
    <n v="261.74"/>
    <n v="2"/>
    <n v="0"/>
    <n v="65.435000000000002"/>
  </r>
  <r>
    <n v="2658"/>
    <s v="CA-2014-112515"/>
    <x v="3"/>
    <x v="697"/>
    <d v="2014-09-22T00:00:00"/>
    <s v="Second Class"/>
    <s v="AS-10225"/>
    <s v="Alan Schoenberger"/>
    <x v="1"/>
    <s v="United States"/>
    <s v="Provo"/>
    <x v="7"/>
    <n v="84604"/>
    <x v="1"/>
    <s v="OFF-LA-10001175"/>
    <x v="1"/>
    <s v="Labels"/>
    <s v="Avery 514"/>
    <n v="14.399999999999999"/>
    <n v="5"/>
    <n v="0"/>
    <n v="7.056"/>
  </r>
  <r>
    <n v="2659"/>
    <s v="CA-2013-150343"/>
    <x v="0"/>
    <x v="765"/>
    <d v="2013-08-21T00:00:00"/>
    <s v="Standard Class"/>
    <s v="PK-19075"/>
    <s v="Pete Kriz"/>
    <x v="0"/>
    <s v="United States"/>
    <s v="San Francisco"/>
    <x v="1"/>
    <n v="94110"/>
    <x v="1"/>
    <s v="OFF-EN-10004030"/>
    <x v="1"/>
    <s v="Envelopes"/>
    <s v="Convenience Packs of Business Envelopes"/>
    <n v="10.86"/>
    <n v="3"/>
    <n v="0"/>
    <n v="5.1042000000000005"/>
  </r>
  <r>
    <n v="2660"/>
    <s v="CA-2012-135538"/>
    <x v="1"/>
    <x v="100"/>
    <d v="2012-12-28T00:00:00"/>
    <s v="Standard Class"/>
    <s v="HR-14830"/>
    <s v="Harold Ryan"/>
    <x v="1"/>
    <s v="United States"/>
    <s v="Gilbert"/>
    <x v="16"/>
    <n v="85234"/>
    <x v="1"/>
    <s v="FUR-CH-10004287"/>
    <x v="0"/>
    <s v="Chairs"/>
    <s v="SAFCO Arco Folding Chair"/>
    <n v="883.84"/>
    <n v="4"/>
    <n v="0.2"/>
    <n v="99.431999999999931"/>
  </r>
  <r>
    <n v="2661"/>
    <s v="CA-2014-123372"/>
    <x v="3"/>
    <x v="354"/>
    <d v="2014-12-03T00:00:00"/>
    <s v="Standard Class"/>
    <s v="DG-13300"/>
    <s v="Deirdre Greer"/>
    <x v="1"/>
    <s v="United States"/>
    <s v="New York City"/>
    <x v="15"/>
    <n v="10035"/>
    <x v="3"/>
    <s v="TEC-PH-10002834"/>
    <x v="2"/>
    <s v="Phones"/>
    <s v="Google Nexus 5"/>
    <n v="1979.89"/>
    <n v="11"/>
    <n v="0"/>
    <n v="494.97250000000003"/>
  </r>
  <r>
    <n v="2662"/>
    <s v="CA-2014-123372"/>
    <x v="3"/>
    <x v="354"/>
    <d v="2014-12-03T00:00:00"/>
    <s v="Standard Class"/>
    <s v="DG-13300"/>
    <s v="Deirdre Greer"/>
    <x v="1"/>
    <s v="United States"/>
    <s v="New York City"/>
    <x v="15"/>
    <n v="10035"/>
    <x v="3"/>
    <s v="OFF-EN-10003055"/>
    <x v="1"/>
    <s v="Envelopes"/>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s v="Binders"/>
    <s v="Acco 3-Hole Punch"/>
    <n v="8.76"/>
    <n v="2"/>
    <n v="0"/>
    <n v="4.2047999999999996"/>
  </r>
  <r>
    <n v="2664"/>
    <s v="CA-2013-164784"/>
    <x v="0"/>
    <x v="766"/>
    <d v="2013-05-05T00:00:00"/>
    <s v="First Class"/>
    <s v="HF-14995"/>
    <s v="Herbert Flentye"/>
    <x v="0"/>
    <s v="United States"/>
    <s v="Memphis"/>
    <x v="18"/>
    <n v="38109"/>
    <x v="0"/>
    <s v="OFF-LA-10001569"/>
    <x v="1"/>
    <s v="Labels"/>
    <s v="Avery 499"/>
    <n v="3.9840000000000004"/>
    <n v="1"/>
    <n v="0.2"/>
    <n v="1.2948"/>
  </r>
  <r>
    <n v="2665"/>
    <s v="CA-2013-164784"/>
    <x v="0"/>
    <x v="766"/>
    <d v="2013-05-05T00:00:00"/>
    <s v="First Class"/>
    <s v="HF-14995"/>
    <s v="Herbert Flentye"/>
    <x v="0"/>
    <s v="United States"/>
    <s v="Memphis"/>
    <x v="18"/>
    <n v="38109"/>
    <x v="0"/>
    <s v="FUR-TA-10004534"/>
    <x v="0"/>
    <s v="Tables"/>
    <s v="Bevis 44 x 96 Conference Tables"/>
    <n v="370.62"/>
    <n v="3"/>
    <n v="0.4"/>
    <n v="-142.07100000000008"/>
  </r>
  <r>
    <n v="2666"/>
    <s v="CA-2013-164784"/>
    <x v="0"/>
    <x v="766"/>
    <d v="2013-05-05T00:00:00"/>
    <s v="First Class"/>
    <s v="HF-14995"/>
    <s v="Herbert Flentye"/>
    <x v="0"/>
    <s v="United States"/>
    <s v="Memphis"/>
    <x v="18"/>
    <n v="38109"/>
    <x v="0"/>
    <s v="OFF-BI-10002954"/>
    <x v="1"/>
    <s v="Binders"/>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s v="Accessories"/>
    <s v="Imation 16GB Mini TravelDrive USB 2.0 Flash Drive"/>
    <n v="79.512000000000015"/>
    <n v="3"/>
    <n v="0.2"/>
    <n v="20.8719"/>
  </r>
  <r>
    <n v="2668"/>
    <s v="CA-2013-111794"/>
    <x v="0"/>
    <x v="393"/>
    <d v="2013-10-02T00:00:00"/>
    <s v="Same Day"/>
    <s v="HG-15025"/>
    <s v="Hunter Glantz"/>
    <x v="0"/>
    <s v="United States"/>
    <s v="Amarillo"/>
    <x v="5"/>
    <n v="79109"/>
    <x v="2"/>
    <s v="OFF-PA-10000474"/>
    <x v="1"/>
    <s v="Paper"/>
    <s v="Staples"/>
    <n v="28.352"/>
    <n v="1"/>
    <n v="0.2"/>
    <n v="9.568799999999996"/>
  </r>
  <r>
    <n v="2669"/>
    <s v="US-2012-139759"/>
    <x v="1"/>
    <x v="767"/>
    <d v="2012-08-30T00:00:00"/>
    <s v="Standard Class"/>
    <s v="NL-18310"/>
    <s v="Nancy Lomonaco"/>
    <x v="2"/>
    <s v="United States"/>
    <s v="Los Angeles"/>
    <x v="1"/>
    <n v="90045"/>
    <x v="1"/>
    <s v="FUR-CH-10002774"/>
    <x v="0"/>
    <s v="Chairs"/>
    <s v="Global Deluxe Stacking Chair, Gray"/>
    <n v="40.783999999999999"/>
    <n v="1"/>
    <n v="0.2"/>
    <n v="4.5881999999999987"/>
  </r>
  <r>
    <n v="2670"/>
    <s v="US-2012-139759"/>
    <x v="1"/>
    <x v="767"/>
    <d v="2012-08-30T00:00:00"/>
    <s v="Standard Class"/>
    <s v="NL-18310"/>
    <s v="Nancy Lomonaco"/>
    <x v="2"/>
    <s v="United States"/>
    <s v="Los Angeles"/>
    <x v="1"/>
    <n v="90045"/>
    <x v="1"/>
    <s v="OFF-AP-10002765"/>
    <x v="1"/>
    <s v="Appliances"/>
    <s v="Fellowes Advanced Computer Series Surge Protectors"/>
    <n v="105.96"/>
    <n v="4"/>
    <n v="0"/>
    <n v="29.668800000000005"/>
  </r>
  <r>
    <n v="2671"/>
    <s v="CA-2011-126403"/>
    <x v="2"/>
    <x v="340"/>
    <d v="2011-09-12T00:00:00"/>
    <s v="Second Class"/>
    <s v="RR-19525"/>
    <s v="Rick Reed"/>
    <x v="1"/>
    <s v="United States"/>
    <s v="Lowell"/>
    <x v="31"/>
    <n v="1852"/>
    <x v="3"/>
    <s v="OFF-PA-10001144"/>
    <x v="1"/>
    <s v="Paper"/>
    <s v="Xerox 1913"/>
    <n v="166.44"/>
    <n v="3"/>
    <n v="0"/>
    <n v="79.891199999999998"/>
  </r>
  <r>
    <n v="2672"/>
    <s v="CA-2011-126403"/>
    <x v="2"/>
    <x v="340"/>
    <d v="2011-09-12T00:00:00"/>
    <s v="Second Class"/>
    <s v="RR-19525"/>
    <s v="Rick Reed"/>
    <x v="1"/>
    <s v="United States"/>
    <s v="Lowell"/>
    <x v="31"/>
    <n v="1852"/>
    <x v="3"/>
    <s v="FUR-CH-10003761"/>
    <x v="0"/>
    <s v="Chairs"/>
    <s v="Global Italian Leather Office Chair"/>
    <n v="785.87999999999988"/>
    <n v="6"/>
    <n v="0"/>
    <n v="212.18759999999997"/>
  </r>
  <r>
    <n v="2673"/>
    <s v="CA-2011-126403"/>
    <x v="2"/>
    <x v="340"/>
    <d v="2011-09-12T00:00:00"/>
    <s v="Second Class"/>
    <s v="RR-19525"/>
    <s v="Rick Reed"/>
    <x v="1"/>
    <s v="United States"/>
    <s v="Lowell"/>
    <x v="31"/>
    <n v="1852"/>
    <x v="3"/>
    <s v="OFF-PA-10004665"/>
    <x v="1"/>
    <s v="Paper"/>
    <s v="Advantus Motivational Note Cards"/>
    <n v="26.2"/>
    <n v="2"/>
    <n v="0"/>
    <n v="12.837999999999999"/>
  </r>
  <r>
    <n v="2674"/>
    <s v="CA-2011-126403"/>
    <x v="2"/>
    <x v="340"/>
    <d v="2011-09-12T00:00:00"/>
    <s v="Second Class"/>
    <s v="RR-19525"/>
    <s v="Rick Reed"/>
    <x v="1"/>
    <s v="United States"/>
    <s v="Lowell"/>
    <x v="31"/>
    <n v="1852"/>
    <x v="3"/>
    <s v="OFF-ST-10000078"/>
    <x v="1"/>
    <s v="Storage"/>
    <s v="Tennsco 6- and 18-Compartment Lockers"/>
    <n v="1325.8500000000001"/>
    <n v="5"/>
    <n v="0"/>
    <n v="238.65299999999991"/>
  </r>
  <r>
    <n v="2675"/>
    <s v="CA-2014-136875"/>
    <x v="3"/>
    <x v="734"/>
    <d v="2014-12-04T00:00:00"/>
    <s v="Same Day"/>
    <s v="TC-21295"/>
    <s v="Toby Carlisle"/>
    <x v="0"/>
    <s v="United States"/>
    <s v="San Diego"/>
    <x v="1"/>
    <n v="92024"/>
    <x v="1"/>
    <s v="OFF-PA-10000357"/>
    <x v="1"/>
    <s v="Paper"/>
    <s v="Xerox 1888"/>
    <n v="166.44"/>
    <n v="3"/>
    <n v="0"/>
    <n v="79.891199999999998"/>
  </r>
  <r>
    <n v="2676"/>
    <s v="CA-2014-132185"/>
    <x v="3"/>
    <x v="344"/>
    <d v="2014-12-03T00:00:00"/>
    <s v="Standard Class"/>
    <s v="DB-13615"/>
    <s v="Doug Bickford"/>
    <x v="0"/>
    <s v="United States"/>
    <s v="Asheville"/>
    <x v="3"/>
    <n v="28806"/>
    <x v="0"/>
    <s v="OFF-AR-10000422"/>
    <x v="1"/>
    <s v="Art"/>
    <s v="Pencil and Crayon Sharpener"/>
    <n v="8.76"/>
    <n v="5"/>
    <n v="0.2"/>
    <n v="0.76649999999999974"/>
  </r>
  <r>
    <n v="2677"/>
    <s v="CA-2014-132185"/>
    <x v="3"/>
    <x v="344"/>
    <d v="2014-12-03T00:00:00"/>
    <s v="Standard Class"/>
    <s v="DB-13615"/>
    <s v="Doug Bickford"/>
    <x v="0"/>
    <s v="United States"/>
    <s v="Asheville"/>
    <x v="3"/>
    <n v="28806"/>
    <x v="0"/>
    <s v="OFF-AP-10001205"/>
    <x v="1"/>
    <s v="Appliances"/>
    <s v="Belkin 5 Outlet SurgeMaster Power Centers"/>
    <n v="43.584000000000003"/>
    <n v="1"/>
    <n v="0.2"/>
    <n v="4.3584000000000032"/>
  </r>
  <r>
    <n v="2678"/>
    <s v="US-2011-160780"/>
    <x v="2"/>
    <x v="261"/>
    <d v="2011-06-21T00:00:00"/>
    <s v="Same Day"/>
    <s v="SV-20785"/>
    <s v="Stewart Visinsky"/>
    <x v="0"/>
    <s v="United States"/>
    <s v="Pueblo"/>
    <x v="22"/>
    <n v="81001"/>
    <x v="1"/>
    <s v="OFF-BI-10001116"/>
    <x v="1"/>
    <s v="Binders"/>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s v="Binders"/>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s v="Binders"/>
    <s v="Avery Durable Binders"/>
    <n v="14.399999999999999"/>
    <n v="5"/>
    <n v="0"/>
    <n v="7.056"/>
  </r>
  <r>
    <n v="2681"/>
    <s v="CA-2014-127026"/>
    <x v="3"/>
    <x v="276"/>
    <d v="2014-01-28T00:00:00"/>
    <s v="Standard Class"/>
    <s v="MH-18115"/>
    <s v="Mick Hernandez"/>
    <x v="2"/>
    <s v="United States"/>
    <s v="Jackson"/>
    <x v="12"/>
    <n v="49201"/>
    <x v="2"/>
    <s v="TEC-AC-10002049"/>
    <x v="2"/>
    <s v="Accessories"/>
    <s v="Logitech G19 Programmable Gaming Keyboard"/>
    <n v="619.94999999999993"/>
    <n v="5"/>
    <n v="0"/>
    <n v="111.59099999999995"/>
  </r>
  <r>
    <n v="2682"/>
    <s v="CA-2014-127026"/>
    <x v="3"/>
    <x v="276"/>
    <d v="2014-01-28T00:00:00"/>
    <s v="Standard Class"/>
    <s v="MH-18115"/>
    <s v="Mick Hernandez"/>
    <x v="2"/>
    <s v="United States"/>
    <s v="Jackson"/>
    <x v="12"/>
    <n v="49201"/>
    <x v="2"/>
    <s v="OFF-BI-10001196"/>
    <x v="1"/>
    <s v="Binders"/>
    <s v="Avery Flip-Chart Easel Binder, Black"/>
    <n v="89.52"/>
    <n v="4"/>
    <n v="0"/>
    <n v="42.074399999999997"/>
  </r>
  <r>
    <n v="2683"/>
    <s v="CA-2014-127026"/>
    <x v="3"/>
    <x v="276"/>
    <d v="2014-01-28T00:00:00"/>
    <s v="Standard Class"/>
    <s v="MH-18115"/>
    <s v="Mick Hernandez"/>
    <x v="2"/>
    <s v="United States"/>
    <s v="Jackson"/>
    <x v="12"/>
    <n v="49201"/>
    <x v="2"/>
    <s v="TEC-MA-10002981"/>
    <x v="2"/>
    <s v="Machines"/>
    <s v="I.R.I.S IRISCard Anywhere 5 Card Scanner"/>
    <n v="350.97300000000007"/>
    <n v="3"/>
    <n v="0.1"/>
    <n v="152.08829999999998"/>
  </r>
  <r>
    <n v="2684"/>
    <s v="CA-2014-127026"/>
    <x v="3"/>
    <x v="276"/>
    <d v="2014-01-28T00:00:00"/>
    <s v="Standard Class"/>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s v="Binders"/>
    <s v="Satellite Sectional Post Binders"/>
    <n v="312.55200000000002"/>
    <n v="9"/>
    <n v="0.2"/>
    <n v="101.57939999999999"/>
  </r>
  <r>
    <n v="2686"/>
    <s v="CA-2013-133123"/>
    <x v="0"/>
    <x v="47"/>
    <d v="2013-09-12T00:00:00"/>
    <s v="Standard Class"/>
    <s v="KB-16315"/>
    <s v="Karl Braun"/>
    <x v="0"/>
    <s v="United States"/>
    <s v="Thomasville"/>
    <x v="3"/>
    <n v="27360"/>
    <x v="0"/>
    <s v="OFF-EN-10003055"/>
    <x v="1"/>
    <s v="Envelopes"/>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s v="Binders"/>
    <s v="Pressboard Data Binders by Wilson Jones"/>
    <n v="3.2040000000000002"/>
    <n v="2"/>
    <n v="0.7"/>
    <n v="-2.4563999999999995"/>
  </r>
  <r>
    <n v="2688"/>
    <s v="US-2013-128195"/>
    <x v="0"/>
    <x v="578"/>
    <d v="2013-08-06T00:00:00"/>
    <s v="First Class"/>
    <s v="RA-19285"/>
    <s v="Ralph Arnett"/>
    <x v="0"/>
    <s v="United States"/>
    <s v="Peoria"/>
    <x v="10"/>
    <n v="61604"/>
    <x v="2"/>
    <s v="OFF-BI-10002003"/>
    <x v="1"/>
    <s v="Binders"/>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s v="Paper"/>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s v="Art"/>
    <s v="BIC Brite Liner Grip Highlighters"/>
    <n v="5.2480000000000002"/>
    <n v="4"/>
    <n v="0.2"/>
    <n v="1.6399999999999995"/>
  </r>
  <r>
    <n v="2691"/>
    <s v="CA-2014-156412"/>
    <x v="3"/>
    <x v="769"/>
    <d v="2014-12-09T00:00:00"/>
    <s v="Standard Class"/>
    <s v="CM-12160"/>
    <s v="Charles McCrossin"/>
    <x v="0"/>
    <s v="United States"/>
    <s v="Philadelphia"/>
    <x v="9"/>
    <n v="19134"/>
    <x v="3"/>
    <s v="OFF-BI-10004364"/>
    <x v="1"/>
    <s v="Binders"/>
    <s v="Storex Dura Pro Binders"/>
    <n v="5.3460000000000019"/>
    <n v="3"/>
    <n v="0.7"/>
    <n v="-4.4550000000000001"/>
  </r>
  <r>
    <n v="2692"/>
    <s v="US-2013-144211"/>
    <x v="0"/>
    <x v="770"/>
    <d v="2013-09-03T00:00:00"/>
    <s v="Standard Class"/>
    <s v="CS-12130"/>
    <s v="Chad Sievert"/>
    <x v="0"/>
    <s v="United States"/>
    <s v="Englewood"/>
    <x v="22"/>
    <n v="80112"/>
    <x v="1"/>
    <s v="OFF-PA-10002246"/>
    <x v="1"/>
    <s v="Paper"/>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s v="Phones"/>
    <s v="AT&amp;T 17929 Lendline Telephone"/>
    <n v="108.57599999999999"/>
    <n v="3"/>
    <n v="0.2"/>
    <n v="8.1432000000000002"/>
  </r>
  <r>
    <n v="2694"/>
    <s v="CA-2013-138079"/>
    <x v="0"/>
    <x v="115"/>
    <d v="2013-01-28T00:00:00"/>
    <s v="Standard Class"/>
    <s v="AJ-10795"/>
    <s v="Anthony Johnson"/>
    <x v="1"/>
    <s v="United States"/>
    <s v="Seattle"/>
    <x v="4"/>
    <n v="98115"/>
    <x v="1"/>
    <s v="FUR-FU-10001475"/>
    <x v="0"/>
    <s v="Furnishings"/>
    <s v="Contract Clock, 14&quot;, Brown"/>
    <n v="109.9"/>
    <n v="5"/>
    <n v="0"/>
    <n v="37.366"/>
  </r>
  <r>
    <n v="2695"/>
    <s v="CA-2011-143182"/>
    <x v="2"/>
    <x v="771"/>
    <d v="2011-10-20T00:00:00"/>
    <s v="Standard Class"/>
    <s v="DL-12865"/>
    <s v="Dan Lawera"/>
    <x v="0"/>
    <s v="United States"/>
    <s v="Hialeah"/>
    <x v="2"/>
    <n v="33012"/>
    <x v="0"/>
    <s v="FUR-FU-10004270"/>
    <x v="0"/>
    <s v="Furnishings"/>
    <s v="Executive Impressions 13&quot; Clairmont Wall Clock"/>
    <n v="15.384"/>
    <n v="1"/>
    <n v="0.2"/>
    <n v="4.0383000000000013"/>
  </r>
  <r>
    <n v="2696"/>
    <s v="CA-2013-161662"/>
    <x v="0"/>
    <x v="569"/>
    <d v="2013-02-09T00:00:00"/>
    <s v="First Class"/>
    <s v="BE-11410"/>
    <s v="Bobby Elias"/>
    <x v="0"/>
    <s v="United States"/>
    <s v="Lancaster"/>
    <x v="24"/>
    <n v="43130"/>
    <x v="3"/>
    <s v="OFF-PA-10003465"/>
    <x v="1"/>
    <s v="Paper"/>
    <s v="Xerox 1912"/>
    <n v="30.352"/>
    <n v="2"/>
    <n v="0.2"/>
    <n v="10.623199999999997"/>
  </r>
  <r>
    <n v="2697"/>
    <s v="CA-2011-145317"/>
    <x v="2"/>
    <x v="772"/>
    <d v="2011-03-23T00:00:00"/>
    <s v="Standard Class"/>
    <s v="SM-20320"/>
    <s v="Sean Miller"/>
    <x v="2"/>
    <s v="United States"/>
    <s v="Jacksonville"/>
    <x v="2"/>
    <n v="32216"/>
    <x v="0"/>
    <s v="TEC-MA-10003626"/>
    <x v="2"/>
    <s v="Machines"/>
    <s v="Hewlett-Packard Deskjet 6540 Color Inkjet Printer"/>
    <n v="821.3"/>
    <n v="4"/>
    <n v="0.5"/>
    <n v="-16.426000000000045"/>
  </r>
  <r>
    <n v="2698"/>
    <s v="CA-2011-145317"/>
    <x v="2"/>
    <x v="772"/>
    <d v="2011-03-23T00:00:00"/>
    <s v="Standard Class"/>
    <s v="SM-20320"/>
    <s v="Sean Miller"/>
    <x v="2"/>
    <s v="United States"/>
    <s v="Jacksonville"/>
    <x v="2"/>
    <n v="32216"/>
    <x v="0"/>
    <s v="TEC-MA-10002412"/>
    <x v="2"/>
    <s v="Machines"/>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s v="Paper"/>
    <s v="Xerox 195"/>
    <n v="21.376000000000001"/>
    <n v="4"/>
    <n v="0.2"/>
    <n v="7.4815999999999994"/>
  </r>
  <r>
    <n v="2700"/>
    <s v="CA-2011-145317"/>
    <x v="2"/>
    <x v="772"/>
    <d v="2011-03-23T00:00:00"/>
    <s v="Standard Class"/>
    <s v="SM-20320"/>
    <s v="Sean Miller"/>
    <x v="2"/>
    <s v="United States"/>
    <s v="Jacksonville"/>
    <x v="2"/>
    <n v="32216"/>
    <x v="0"/>
    <s v="OFF-AR-10003183"/>
    <x v="1"/>
    <s v="Art"/>
    <s v="Avery Fluorescent Highlighter Four-Color Set"/>
    <n v="8.016"/>
    <n v="3"/>
    <n v="0.2"/>
    <n v="1.0019999999999993"/>
  </r>
  <r>
    <n v="2701"/>
    <s v="CA-2011-145317"/>
    <x v="2"/>
    <x v="772"/>
    <d v="2011-03-23T00:00:00"/>
    <s v="Standard Class"/>
    <s v="SM-20320"/>
    <s v="Sean Miller"/>
    <x v="2"/>
    <s v="United States"/>
    <s v="Jacksonville"/>
    <x v="2"/>
    <n v="32216"/>
    <x v="0"/>
    <s v="FUR-FU-10004270"/>
    <x v="0"/>
    <s v="Furnishings"/>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s v="Fasteners"/>
    <s v="Staples"/>
    <n v="18.936"/>
    <n v="3"/>
    <n v="0.2"/>
    <n v="5.9174999999999986"/>
  </r>
  <r>
    <n v="2703"/>
    <s v="CA-2011-145317"/>
    <x v="2"/>
    <x v="772"/>
    <d v="2011-03-23T00:00:00"/>
    <s v="Standard Class"/>
    <s v="SM-20320"/>
    <s v="Sean Miller"/>
    <x v="2"/>
    <s v="United States"/>
    <s v="Jacksonville"/>
    <x v="2"/>
    <n v="32216"/>
    <x v="0"/>
    <s v="FUR-FU-10001986"/>
    <x v="0"/>
    <s v="Furnishings"/>
    <s v="Dana Fluorescent Magnifying Lamp, White, 36&quot;"/>
    <n v="122.352"/>
    <n v="3"/>
    <n v="0.2"/>
    <n v="15.29399999999999"/>
  </r>
  <r>
    <n v="2704"/>
    <s v="CA-2011-143413"/>
    <x v="2"/>
    <x v="773"/>
    <d v="2011-05-30T00:00:00"/>
    <s v="Standard Class"/>
    <s v="RP-19390"/>
    <s v="Resi Pölking"/>
    <x v="0"/>
    <s v="United States"/>
    <s v="Baltimore"/>
    <x v="39"/>
    <n v="21215"/>
    <x v="3"/>
    <s v="OFF-PA-10002319"/>
    <x v="1"/>
    <s v="Paper"/>
    <s v="Xerox 1944"/>
    <n v="116.28"/>
    <n v="3"/>
    <n v="0"/>
    <n v="56.977199999999996"/>
  </r>
  <r>
    <n v="2705"/>
    <s v="CA-2014-156818"/>
    <x v="3"/>
    <x v="497"/>
    <d v="2014-07-14T00:00:00"/>
    <s v="Second Class"/>
    <s v="JD-16015"/>
    <s v="Joy Daniels"/>
    <x v="0"/>
    <s v="United States"/>
    <s v="New York City"/>
    <x v="15"/>
    <n v="10009"/>
    <x v="3"/>
    <s v="TEC-AC-10002323"/>
    <x v="2"/>
    <s v="Accessories"/>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s v="Supplies"/>
    <s v="Acme Elite Stainless Steel Scissors"/>
    <n v="16.68"/>
    <n v="2"/>
    <n v="0"/>
    <n v="4.3368000000000002"/>
  </r>
  <r>
    <n v="2707"/>
    <s v="CA-2014-155873"/>
    <x v="3"/>
    <x v="114"/>
    <d v="2014-06-22T00:00:00"/>
    <s v="Standard Class"/>
    <s v="AB-10255"/>
    <s v="Alejandro Ballentine"/>
    <x v="2"/>
    <s v="United States"/>
    <s v="Carlsbad"/>
    <x v="27"/>
    <n v="88220"/>
    <x v="1"/>
    <s v="OFF-PA-10001246"/>
    <x v="1"/>
    <s v="Paper"/>
    <s v="Xerox 215"/>
    <n v="19.440000000000001"/>
    <n v="3"/>
    <n v="0"/>
    <n v="9.3312000000000008"/>
  </r>
  <r>
    <n v="2708"/>
    <s v="CA-2014-155873"/>
    <x v="3"/>
    <x v="114"/>
    <d v="2014-06-22T00:00:00"/>
    <s v="Standard Class"/>
    <s v="AB-10255"/>
    <s v="Alejandro Ballentine"/>
    <x v="2"/>
    <s v="United States"/>
    <s v="Carlsbad"/>
    <x v="27"/>
    <n v="88220"/>
    <x v="1"/>
    <s v="OFF-PA-10001815"/>
    <x v="1"/>
    <s v="Paper"/>
    <s v="Xerox 1885"/>
    <n v="192.16"/>
    <n v="4"/>
    <n v="0"/>
    <n v="92.236799999999988"/>
  </r>
  <r>
    <n v="2709"/>
    <s v="CA-2012-121797"/>
    <x v="1"/>
    <x v="564"/>
    <d v="2012-02-06T00:00:00"/>
    <s v="Standard Class"/>
    <s v="CC-12145"/>
    <s v="Charles Crestani"/>
    <x v="0"/>
    <s v="United States"/>
    <s v="Los Angeles"/>
    <x v="1"/>
    <n v="90049"/>
    <x v="1"/>
    <s v="FUR-FU-10001876"/>
    <x v="0"/>
    <s v="Furnishings"/>
    <s v="Computer Room Manger, 14&quot;"/>
    <n v="227.35999999999999"/>
    <n v="7"/>
    <n v="0"/>
    <n v="81.849599999999981"/>
  </r>
  <r>
    <n v="2710"/>
    <s v="CA-2012-121797"/>
    <x v="1"/>
    <x v="564"/>
    <d v="2012-02-06T00:00:00"/>
    <s v="Standard Class"/>
    <s v="CC-12145"/>
    <s v="Charles Crestani"/>
    <x v="0"/>
    <s v="United States"/>
    <s v="Los Angeles"/>
    <x v="1"/>
    <n v="90049"/>
    <x v="1"/>
    <s v="TEC-MA-10000488"/>
    <x v="2"/>
    <s v="Machines"/>
    <s v="Bady BDG101FRU Card Printer"/>
    <n v="1919.9760000000001"/>
    <n v="3"/>
    <n v="0.2"/>
    <n v="215.99729999999977"/>
  </r>
  <r>
    <n v="2711"/>
    <s v="US-2012-120572"/>
    <x v="1"/>
    <x v="555"/>
    <d v="2012-12-15T00:00:00"/>
    <s v="Standard Class"/>
    <s v="GH-14425"/>
    <s v="Gary Hwang"/>
    <x v="0"/>
    <s v="United States"/>
    <s v="Jacksonville"/>
    <x v="2"/>
    <n v="32216"/>
    <x v="0"/>
    <s v="OFF-BI-10001098"/>
    <x v="1"/>
    <s v="Binders"/>
    <s v="Acco D-Ring Binder w/DublLock"/>
    <n v="12.828000000000001"/>
    <n v="2"/>
    <n v="0.7"/>
    <n v="-8.9795999999999978"/>
  </r>
  <r>
    <n v="2712"/>
    <s v="CA-2014-132430"/>
    <x v="3"/>
    <x v="449"/>
    <d v="2014-10-12T00:00:00"/>
    <s v="First Class"/>
    <s v="CP-12085"/>
    <s v="Cathy Prescott"/>
    <x v="1"/>
    <s v="United States"/>
    <s v="Lakewood"/>
    <x v="24"/>
    <n v="44107"/>
    <x v="3"/>
    <s v="FUR-FU-10003577"/>
    <x v="0"/>
    <s v="Furnishings"/>
    <s v="Nu-Dell Leatherette Frames"/>
    <n v="45.888000000000005"/>
    <n v="4"/>
    <n v="0.2"/>
    <n v="9.1775999999999982"/>
  </r>
  <r>
    <n v="2713"/>
    <s v="CA-2014-146031"/>
    <x v="3"/>
    <x v="570"/>
    <d v="2014-08-02T00:00:00"/>
    <s v="Second Class"/>
    <s v="GM-14440"/>
    <s v="Gary McGarr"/>
    <x v="0"/>
    <s v="United States"/>
    <s v="Troy"/>
    <x v="15"/>
    <n v="12180"/>
    <x v="3"/>
    <s v="OFF-AR-10002656"/>
    <x v="1"/>
    <s v="Art"/>
    <s v="Sanford Liquid Accent Highlighters"/>
    <n v="60.12"/>
    <n v="9"/>
    <n v="0"/>
    <n v="22.244399999999995"/>
  </r>
  <r>
    <n v="2714"/>
    <s v="CA-2011-110100"/>
    <x v="2"/>
    <x v="573"/>
    <d v="2011-04-29T00:00:00"/>
    <s v="Standard Class"/>
    <s v="LC-16885"/>
    <s v="Lena Creighton"/>
    <x v="0"/>
    <s v="United States"/>
    <s v="Wilmington"/>
    <x v="3"/>
    <n v="28403"/>
    <x v="0"/>
    <s v="TEC-PH-10004531"/>
    <x v="2"/>
    <s v="Phones"/>
    <s v="AT&amp;T CL2909"/>
    <n v="302.37599999999998"/>
    <n v="3"/>
    <n v="0.2"/>
    <n v="37.796999999999997"/>
  </r>
  <r>
    <n v="2715"/>
    <s v="CA-2012-103723"/>
    <x v="1"/>
    <x v="494"/>
    <d v="2012-12-06T00:00:00"/>
    <s v="Standard Class"/>
    <s v="BT-11305"/>
    <s v="Beth Thompson"/>
    <x v="2"/>
    <s v="United States"/>
    <s v="Seattle"/>
    <x v="4"/>
    <n v="98105"/>
    <x v="1"/>
    <s v="OFF-AR-10003251"/>
    <x v="1"/>
    <s v="Art"/>
    <s v="Prang Drawing Pencil Set"/>
    <n v="13.899999999999999"/>
    <n v="5"/>
    <n v="0"/>
    <n v="5.56"/>
  </r>
  <r>
    <n v="2716"/>
    <s v="CA-2011-127187"/>
    <x v="2"/>
    <x v="774"/>
    <d v="2011-12-08T00:00:00"/>
    <s v="Standard Class"/>
    <s v="CP-12085"/>
    <s v="Cathy Prescott"/>
    <x v="1"/>
    <s v="United States"/>
    <s v="New York City"/>
    <x v="15"/>
    <n v="10024"/>
    <x v="3"/>
    <s v="TEC-PH-10000673"/>
    <x v="2"/>
    <s v="Phones"/>
    <s v="Plantronics Voyager Pro HD - Bluetooth Headset"/>
    <n v="129.97999999999999"/>
    <n v="2"/>
    <n v="0"/>
    <n v="62.3904"/>
  </r>
  <r>
    <n v="2717"/>
    <s v="CA-2014-128475"/>
    <x v="3"/>
    <x v="775"/>
    <d v="2014-09-02T00:00:00"/>
    <s v="Standard Class"/>
    <s v="SC-20680"/>
    <s v="Steve Carroll"/>
    <x v="2"/>
    <s v="United States"/>
    <s v="Columbus"/>
    <x v="32"/>
    <n v="31907"/>
    <x v="0"/>
    <s v="TEC-AC-10000158"/>
    <x v="2"/>
    <s v="Accessories"/>
    <s v="Sony 64GB Class 10 Micro SDHC R40 Memory Card"/>
    <n v="71.98"/>
    <n v="2"/>
    <n v="0"/>
    <n v="15.1158"/>
  </r>
  <r>
    <n v="2718"/>
    <s v="CA-2011-100006"/>
    <x v="2"/>
    <x v="557"/>
    <d v="2011-09-13T00:00:00"/>
    <s v="Standard Class"/>
    <s v="DK-13375"/>
    <s v="Dennis Kane"/>
    <x v="0"/>
    <s v="United States"/>
    <s v="New York City"/>
    <x v="15"/>
    <n v="10024"/>
    <x v="3"/>
    <s v="TEC-PH-10002075"/>
    <x v="2"/>
    <s v="Phones"/>
    <s v="AT&amp;T EL51110 DECT"/>
    <n v="377.96999999999997"/>
    <n v="3"/>
    <n v="0"/>
    <n v="109.61129999999999"/>
  </r>
  <r>
    <n v="2719"/>
    <s v="CA-2014-144827"/>
    <x v="3"/>
    <x v="202"/>
    <d v="2014-12-28T00:00:00"/>
    <s v="Standard Class"/>
    <s v="SE-20110"/>
    <s v="Sanjit Engle"/>
    <x v="0"/>
    <s v="United States"/>
    <s v="Costa Mesa"/>
    <x v="1"/>
    <n v="92627"/>
    <x v="1"/>
    <s v="OFF-ST-10004340"/>
    <x v="1"/>
    <s v="Storage"/>
    <s v="Fellowes Mobile File Cart, Black"/>
    <n v="124.36"/>
    <n v="2"/>
    <n v="0"/>
    <n v="33.577200000000005"/>
  </r>
  <r>
    <n v="2720"/>
    <s v="CA-2011-110030"/>
    <x v="2"/>
    <x v="776"/>
    <d v="2011-12-08T00:00:00"/>
    <s v="Second Class"/>
    <s v="LF-17185"/>
    <s v="Luke Foster"/>
    <x v="0"/>
    <s v="United States"/>
    <s v="Houston"/>
    <x v="5"/>
    <n v="77095"/>
    <x v="2"/>
    <s v="FUR-FU-10002759"/>
    <x v="0"/>
    <s v="Furnishings"/>
    <s v="12-1/2 Diameter Round Wall Clock"/>
    <n v="23.976000000000003"/>
    <n v="3"/>
    <n v="0.6"/>
    <n v="-14.385599999999997"/>
  </r>
  <r>
    <n v="2721"/>
    <s v="CA-2011-121286"/>
    <x v="2"/>
    <x v="130"/>
    <d v="2011-11-08T00:00:00"/>
    <s v="Second Class"/>
    <s v="ON-18715"/>
    <s v="Odella Nelson"/>
    <x v="1"/>
    <s v="United States"/>
    <s v="Cary"/>
    <x v="3"/>
    <n v="27511"/>
    <x v="0"/>
    <s v="OFF-FA-10000585"/>
    <x v="1"/>
    <s v="Fasteners"/>
    <s v="OIC Bulk Pack Metal Binder Clips"/>
    <n v="8.3760000000000012"/>
    <n v="3"/>
    <n v="0.2"/>
    <n v="2.7222"/>
  </r>
  <r>
    <n v="2722"/>
    <s v="CA-2011-121286"/>
    <x v="2"/>
    <x v="130"/>
    <d v="2011-11-08T00:00:00"/>
    <s v="Second Class"/>
    <s v="ON-18715"/>
    <s v="Odella Nelson"/>
    <x v="1"/>
    <s v="United States"/>
    <s v="Cary"/>
    <x v="3"/>
    <n v="27511"/>
    <x v="0"/>
    <s v="OFF-AP-10004859"/>
    <x v="1"/>
    <s v="Appliances"/>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s v="Storage"/>
    <s v="Acco Perma 4000 Stacking Storage Drawers"/>
    <n v="81.199999999999989"/>
    <n v="5"/>
    <n v="0"/>
    <n v="12.18"/>
  </r>
  <r>
    <n v="2724"/>
    <s v="CA-2011-153479"/>
    <x v="2"/>
    <x v="777"/>
    <d v="2011-10-08T00:00:00"/>
    <s v="Standard Class"/>
    <s v="DF-13135"/>
    <s v="David Flashing"/>
    <x v="0"/>
    <s v="United States"/>
    <s v="Vallejo"/>
    <x v="1"/>
    <n v="94591"/>
    <x v="1"/>
    <s v="OFF-LA-10004689"/>
    <x v="1"/>
    <s v="Labels"/>
    <s v="Avery 512"/>
    <n v="14.450000000000001"/>
    <n v="5"/>
    <n v="0"/>
    <n v="6.7915000000000001"/>
  </r>
  <r>
    <n v="2725"/>
    <s v="CA-2011-153479"/>
    <x v="2"/>
    <x v="777"/>
    <d v="2011-10-08T00:00:00"/>
    <s v="Standard Class"/>
    <s v="DF-13135"/>
    <s v="David Flashing"/>
    <x v="0"/>
    <s v="United States"/>
    <s v="Vallejo"/>
    <x v="1"/>
    <n v="94591"/>
    <x v="1"/>
    <s v="OFF-BI-10002867"/>
    <x v="1"/>
    <s v="Binders"/>
    <s v="GBC Recycled Regency Composition Covers"/>
    <n v="95.64800000000001"/>
    <n v="2"/>
    <n v="0.2"/>
    <n v="31.085599999999989"/>
  </r>
  <r>
    <n v="2726"/>
    <s v="CA-2014-149888"/>
    <x v="3"/>
    <x v="659"/>
    <d v="2014-11-14T00:00:00"/>
    <s v="Standard Class"/>
    <s v="EP-13915"/>
    <s v="Emily Phan"/>
    <x v="0"/>
    <s v="United States"/>
    <s v="Philadelphia"/>
    <x v="9"/>
    <n v="19120"/>
    <x v="3"/>
    <s v="TEC-PH-10003811"/>
    <x v="2"/>
    <s v="Phones"/>
    <s v="Jabra Supreme Plus Driver Edition Headset"/>
    <n v="359.97"/>
    <n v="5"/>
    <n v="0.4"/>
    <n v="-71.994000000000028"/>
  </r>
  <r>
    <n v="2727"/>
    <s v="CA-2014-149888"/>
    <x v="3"/>
    <x v="659"/>
    <d v="2014-11-14T00:00:00"/>
    <s v="Standard Class"/>
    <s v="EP-13915"/>
    <s v="Emily Phan"/>
    <x v="0"/>
    <s v="United States"/>
    <s v="Philadelphia"/>
    <x v="9"/>
    <n v="19120"/>
    <x v="3"/>
    <s v="FUR-TA-10000849"/>
    <x v="0"/>
    <s v="Tables"/>
    <s v="Bevis Rectangular Conference Tables"/>
    <n v="350.35199999999998"/>
    <n v="4"/>
    <n v="0.4"/>
    <n v="-140.14079999999996"/>
  </r>
  <r>
    <n v="2728"/>
    <s v="CA-2014-119193"/>
    <x v="3"/>
    <x v="66"/>
    <d v="2014-12-25T00:00:00"/>
    <s v="First Class"/>
    <s v="SK-19990"/>
    <s v="Sally Knutson"/>
    <x v="0"/>
    <s v="United States"/>
    <s v="Toledo"/>
    <x v="24"/>
    <n v="43615"/>
    <x v="3"/>
    <s v="OFF-BI-10000848"/>
    <x v="1"/>
    <s v="Binders"/>
    <s v="Angle-D Ring Binders"/>
    <n v="1.6410000000000002"/>
    <n v="1"/>
    <n v="0.7"/>
    <n v="-1.3128000000000002"/>
  </r>
  <r>
    <n v="2729"/>
    <s v="CA-2014-119193"/>
    <x v="3"/>
    <x v="66"/>
    <d v="2014-12-25T00:00:00"/>
    <s v="First Class"/>
    <s v="SK-19990"/>
    <s v="Sally Knutson"/>
    <x v="0"/>
    <s v="United States"/>
    <s v="Toledo"/>
    <x v="24"/>
    <n v="43615"/>
    <x v="3"/>
    <s v="TEC-PH-10003072"/>
    <x v="2"/>
    <s v="Phones"/>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s v="Art"/>
    <s v="Newell 311"/>
    <n v="6.63"/>
    <n v="3"/>
    <n v="0"/>
    <n v="1.7901"/>
  </r>
  <r>
    <n v="2731"/>
    <s v="CA-2014-104801"/>
    <x v="3"/>
    <x v="778"/>
    <d v="2014-02-20T00:00:00"/>
    <s v="Standard Class"/>
    <s v="FH-14350"/>
    <s v="Fred Harton"/>
    <x v="0"/>
    <s v="United States"/>
    <s v="Seattle"/>
    <x v="4"/>
    <n v="98105"/>
    <x v="1"/>
    <s v="TEC-AC-10001838"/>
    <x v="2"/>
    <s v="Accessories"/>
    <s v="Razer Tiamat Over Ear 7.1 Surround Sound PC Gaming Headset"/>
    <n v="799.96"/>
    <n v="4"/>
    <n v="0"/>
    <n v="343.98280000000005"/>
  </r>
  <r>
    <n v="2732"/>
    <s v="CA-2014-104801"/>
    <x v="3"/>
    <x v="778"/>
    <d v="2014-02-20T00:00:00"/>
    <s v="Standard Class"/>
    <s v="FH-14350"/>
    <s v="Fred Harton"/>
    <x v="0"/>
    <s v="United States"/>
    <s v="Seattle"/>
    <x v="4"/>
    <n v="98105"/>
    <x v="1"/>
    <s v="FUR-FU-10004017"/>
    <x v="0"/>
    <s v="Furnishings"/>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s v="Phones"/>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s v="Art"/>
    <s v="DIXON Ticonderoga Erasable Checking Pencils"/>
    <n v="5.58"/>
    <n v="1"/>
    <n v="0"/>
    <n v="2.1762000000000001"/>
  </r>
  <r>
    <n v="2735"/>
    <s v="CA-2012-129770"/>
    <x v="1"/>
    <x v="780"/>
    <d v="2012-02-23T00:00:00"/>
    <s v="Second Class"/>
    <s v="JE-15715"/>
    <s v="Joe Elijah"/>
    <x v="0"/>
    <s v="United States"/>
    <s v="Las Cruces"/>
    <x v="27"/>
    <n v="88001"/>
    <x v="1"/>
    <s v="OFF-PA-10000249"/>
    <x v="1"/>
    <s v="Paper"/>
    <s v="Staples"/>
    <n v="49.12"/>
    <n v="4"/>
    <n v="0"/>
    <n v="23.086399999999998"/>
  </r>
  <r>
    <n v="2736"/>
    <s v="CA-2012-115798"/>
    <x v="1"/>
    <x v="50"/>
    <d v="2012-11-19T00:00:00"/>
    <s v="Standard Class"/>
    <s v="KL-16645"/>
    <s v="Ken Lonsdale"/>
    <x v="0"/>
    <s v="United States"/>
    <s v="Newark"/>
    <x v="13"/>
    <n v="19711"/>
    <x v="3"/>
    <s v="TEC-PH-10003691"/>
    <x v="2"/>
    <s v="Phones"/>
    <s v="BlackBerry Q10"/>
    <n v="377.96999999999997"/>
    <n v="3"/>
    <n v="0"/>
    <n v="94.492500000000007"/>
  </r>
  <r>
    <n v="2737"/>
    <s v="CA-2012-115798"/>
    <x v="1"/>
    <x v="50"/>
    <d v="2012-11-19T00:00:00"/>
    <s v="Standard Class"/>
    <s v="KL-16645"/>
    <s v="Ken Lonsdale"/>
    <x v="0"/>
    <s v="United States"/>
    <s v="Newark"/>
    <x v="13"/>
    <n v="19711"/>
    <x v="3"/>
    <s v="OFF-PA-10001560"/>
    <x v="1"/>
    <s v="Paper"/>
    <s v="Adams Telephone Message Books, 5 1/4” x 11”"/>
    <n v="42.28"/>
    <n v="7"/>
    <n v="0"/>
    <n v="19.871600000000001"/>
  </r>
  <r>
    <n v="2738"/>
    <s v="CA-2012-115798"/>
    <x v="1"/>
    <x v="50"/>
    <d v="2012-11-19T00:00:00"/>
    <s v="Standard Class"/>
    <s v="KL-16645"/>
    <s v="Ken Lonsdale"/>
    <x v="0"/>
    <s v="United States"/>
    <s v="Newark"/>
    <x v="13"/>
    <n v="19711"/>
    <x v="3"/>
    <s v="FUR-BO-10004467"/>
    <x v="0"/>
    <s v="Bookcases"/>
    <s v="Bestar Classic Bookcase"/>
    <n v="299.96999999999997"/>
    <n v="3"/>
    <n v="0"/>
    <n v="56.994299999999981"/>
  </r>
  <r>
    <n v="2739"/>
    <s v="CA-2012-115798"/>
    <x v="1"/>
    <x v="50"/>
    <d v="2012-11-19T00:00:00"/>
    <s v="Standard Class"/>
    <s v="KL-16645"/>
    <s v="Ken Lonsdale"/>
    <x v="0"/>
    <s v="United States"/>
    <s v="Newark"/>
    <x v="13"/>
    <n v="19711"/>
    <x v="3"/>
    <s v="TEC-PH-10001819"/>
    <x v="2"/>
    <s v="Phones"/>
    <s v="Innergie mMini Combo Duo USB Travel Charging Kit"/>
    <n v="89.98"/>
    <n v="2"/>
    <n v="0"/>
    <n v="43.190399999999997"/>
  </r>
  <r>
    <n v="2740"/>
    <s v="CA-2014-122707"/>
    <x v="3"/>
    <x v="513"/>
    <d v="2014-04-19T00:00:00"/>
    <s v="First Class"/>
    <s v="EB-13750"/>
    <s v="Edward Becker"/>
    <x v="1"/>
    <s v="United States"/>
    <s v="Hoover"/>
    <x v="19"/>
    <n v="35244"/>
    <x v="0"/>
    <s v="OFF-SU-10000157"/>
    <x v="1"/>
    <s v="Supplies"/>
    <s v="Compact Automatic Electric Letter Opener"/>
    <n v="477.24"/>
    <n v="4"/>
    <n v="0"/>
    <n v="9.5448000000000093"/>
  </r>
  <r>
    <n v="2741"/>
    <s v="CA-2014-122707"/>
    <x v="3"/>
    <x v="513"/>
    <d v="2014-04-19T00:00:00"/>
    <s v="First Class"/>
    <s v="EB-13750"/>
    <s v="Edward Becker"/>
    <x v="1"/>
    <s v="United States"/>
    <s v="Hoover"/>
    <x v="19"/>
    <n v="35244"/>
    <x v="0"/>
    <s v="TEC-AC-10004227"/>
    <x v="2"/>
    <s v="Accessories"/>
    <s v="SanDisk Ultra 16 GB MicroSDHC Class 10 Memory Card"/>
    <n v="25.98"/>
    <n v="2"/>
    <n v="0"/>
    <n v="1.558799999999998"/>
  </r>
  <r>
    <n v="2742"/>
    <s v="CA-2013-165015"/>
    <x v="0"/>
    <x v="781"/>
    <d v="2013-02-27T00:00:00"/>
    <s v="Second Class"/>
    <s v="BD-11725"/>
    <s v="Bruce Degenhardt"/>
    <x v="0"/>
    <s v="United States"/>
    <s v="Newark"/>
    <x v="24"/>
    <n v="43055"/>
    <x v="3"/>
    <s v="OFF-EN-10003134"/>
    <x v="1"/>
    <s v="Envelopes"/>
    <s v="Staples"/>
    <n v="46.72"/>
    <n v="5"/>
    <n v="0.2"/>
    <n v="17.52"/>
  </r>
  <r>
    <n v="2743"/>
    <s v="CA-2011-149244"/>
    <x v="2"/>
    <x v="130"/>
    <d v="2011-11-08T00:00:00"/>
    <s v="Standard Class"/>
    <s v="MS-17530"/>
    <s v="MaryBeth Skach"/>
    <x v="0"/>
    <s v="United States"/>
    <s v="San Diego"/>
    <x v="1"/>
    <n v="92037"/>
    <x v="1"/>
    <s v="FUR-FU-10004671"/>
    <x v="0"/>
    <s v="Furnishings"/>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s v="Furnishings"/>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s v="Phones"/>
    <s v="netTALK DUO VoIP Telephone Service"/>
    <n v="125.97600000000001"/>
    <n v="3"/>
    <n v="0.2"/>
    <n v="47.241"/>
  </r>
  <r>
    <n v="2746"/>
    <s v="CA-2014-163321"/>
    <x v="3"/>
    <x v="783"/>
    <d v="2014-08-12T00:00:00"/>
    <s v="Second Class"/>
    <s v="FM-14380"/>
    <s v="Fred McMath"/>
    <x v="0"/>
    <s v="United States"/>
    <s v="Jacksonville"/>
    <x v="3"/>
    <n v="28540"/>
    <x v="0"/>
    <s v="TEC-AC-10004571"/>
    <x v="2"/>
    <s v="Accessories"/>
    <s v="Logitech G700s Rechargeable Gaming Mouse"/>
    <n v="79.992000000000004"/>
    <n v="1"/>
    <n v="0.2"/>
    <n v="21.997800000000002"/>
  </r>
  <r>
    <n v="2747"/>
    <s v="CA-2011-155887"/>
    <x v="2"/>
    <x v="552"/>
    <d v="2011-05-17T00:00:00"/>
    <s v="Standard Class"/>
    <s v="KT-16480"/>
    <s v="Kean Thornton"/>
    <x v="0"/>
    <s v="United States"/>
    <s v="Franklin"/>
    <x v="31"/>
    <n v="2038"/>
    <x v="3"/>
    <s v="FUR-TA-10002228"/>
    <x v="0"/>
    <s v="Tables"/>
    <s v="Bevis Traditional Conference Table Top, Plinth Base"/>
    <n v="700.05600000000004"/>
    <n v="3"/>
    <n v="0.3"/>
    <n v="-130.0104"/>
  </r>
  <r>
    <n v="2748"/>
    <s v="US-2012-165449"/>
    <x v="1"/>
    <x v="6"/>
    <d v="2012-11-26T00:00:00"/>
    <s v="Standard Class"/>
    <s v="AP-10720"/>
    <s v="Anne Pryor"/>
    <x v="2"/>
    <s v="United States"/>
    <s v="Frisco"/>
    <x v="5"/>
    <n v="75034"/>
    <x v="2"/>
    <s v="TEC-AC-10004127"/>
    <x v="2"/>
    <s v="Accessories"/>
    <s v="SanDisk Cruzer 8 GB USB Flash Drive"/>
    <n v="27.168000000000003"/>
    <n v="4"/>
    <n v="0.2"/>
    <n v="-1.3583999999999987"/>
  </r>
  <r>
    <n v="2749"/>
    <s v="CA-2012-110247"/>
    <x v="1"/>
    <x v="784"/>
    <d v="2012-12-08T00:00:00"/>
    <s v="Standard Class"/>
    <s v="RH-19555"/>
    <s v="Ritsa Hightower"/>
    <x v="0"/>
    <s v="United States"/>
    <s v="Tallahassee"/>
    <x v="2"/>
    <n v="32303"/>
    <x v="0"/>
    <s v="OFF-BI-10001553"/>
    <x v="1"/>
    <s v="Binders"/>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s v="Chairs"/>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s v="Storage"/>
    <s v="Advantus Rolling Drawer Organizers"/>
    <n v="423.28"/>
    <n v="11"/>
    <n v="0"/>
    <n v="110.05279999999999"/>
  </r>
  <r>
    <n v="2752"/>
    <s v="CA-2011-158029"/>
    <x v="2"/>
    <x v="542"/>
    <d v="2011-05-30T00:00:00"/>
    <s v="Standard Class"/>
    <s v="HF-14995"/>
    <s v="Herbert Flentye"/>
    <x v="0"/>
    <s v="United States"/>
    <s v="Los Angeles"/>
    <x v="1"/>
    <n v="90008"/>
    <x v="1"/>
    <s v="FUR-CH-10000988"/>
    <x v="0"/>
    <s v="Chairs"/>
    <s v="Hon Olson Stacker Stools"/>
    <n v="225.29600000000002"/>
    <n v="2"/>
    <n v="0.2"/>
    <n v="22.529599999999995"/>
  </r>
  <r>
    <n v="2753"/>
    <s v="CA-2012-155306"/>
    <x v="1"/>
    <x v="786"/>
    <d v="2012-04-21T00:00:00"/>
    <s v="Standard Class"/>
    <s v="GA-14515"/>
    <s v="George Ashbrook"/>
    <x v="0"/>
    <s v="United States"/>
    <s v="San Francisco"/>
    <x v="1"/>
    <n v="94122"/>
    <x v="1"/>
    <s v="OFF-AR-10003251"/>
    <x v="1"/>
    <s v="Art"/>
    <s v="Prang Drawing Pencil Set"/>
    <n v="5.56"/>
    <n v="2"/>
    <n v="0"/>
    <n v="2.2239999999999998"/>
  </r>
  <r>
    <n v="2754"/>
    <s v="CA-2012-155306"/>
    <x v="1"/>
    <x v="786"/>
    <d v="2012-04-21T00:00:00"/>
    <s v="Standard Class"/>
    <s v="GA-14515"/>
    <s v="George Ashbrook"/>
    <x v="0"/>
    <s v="United States"/>
    <s v="San Francisco"/>
    <x v="1"/>
    <n v="94122"/>
    <x v="1"/>
    <s v="TEC-AC-10003174"/>
    <x v="2"/>
    <s v="Accessories"/>
    <s v="Plantronics S12 Corded Telephone Headset System"/>
    <n v="323.37"/>
    <n v="3"/>
    <n v="0"/>
    <n v="129.34800000000001"/>
  </r>
  <r>
    <n v="2755"/>
    <s v="CA-2012-155306"/>
    <x v="1"/>
    <x v="786"/>
    <d v="2012-04-21T00:00:00"/>
    <s v="Standard Class"/>
    <s v="GA-14515"/>
    <s v="George Ashbrook"/>
    <x v="0"/>
    <s v="United States"/>
    <s v="San Francisco"/>
    <x v="1"/>
    <n v="94122"/>
    <x v="1"/>
    <s v="TEC-PH-10002310"/>
    <x v="2"/>
    <s v="Phones"/>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s v="Appliances"/>
    <s v="Hoover Upright Vacuum With Dirt Cup"/>
    <n v="1447.6499999999999"/>
    <n v="5"/>
    <n v="0"/>
    <n v="419.8184999999998"/>
  </r>
  <r>
    <n v="2757"/>
    <s v="CA-2012-155306"/>
    <x v="1"/>
    <x v="786"/>
    <d v="2012-04-21T00:00:00"/>
    <s v="Standard Class"/>
    <s v="GA-14515"/>
    <s v="George Ashbrook"/>
    <x v="0"/>
    <s v="United States"/>
    <s v="San Francisco"/>
    <x v="1"/>
    <n v="94122"/>
    <x v="1"/>
    <s v="OFF-PA-10001184"/>
    <x v="1"/>
    <s v="Paper"/>
    <s v="Xerox 1903"/>
    <n v="11.96"/>
    <n v="2"/>
    <n v="0"/>
    <n v="5.8604000000000003"/>
  </r>
  <r>
    <n v="2758"/>
    <s v="CA-2013-127775"/>
    <x v="0"/>
    <x v="725"/>
    <d v="2013-06-14T00:00:00"/>
    <s v="Second Class"/>
    <s v="ES-14020"/>
    <s v="Erica Smith"/>
    <x v="0"/>
    <s v="United States"/>
    <s v="New York City"/>
    <x v="15"/>
    <n v="10035"/>
    <x v="3"/>
    <s v="TEC-AC-10002402"/>
    <x v="2"/>
    <s v="Accessories"/>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s v="Furnishings"/>
    <s v="Executive Impressions 13&quot; Clairmont Wall Clock"/>
    <n v="76.92"/>
    <n v="4"/>
    <n v="0"/>
    <n v="31.537200000000006"/>
  </r>
  <r>
    <n v="2760"/>
    <s v="CA-2013-146171"/>
    <x v="0"/>
    <x v="21"/>
    <d v="2013-03-16T00:00:00"/>
    <s v="Standard Class"/>
    <s v="JP-16135"/>
    <s v="Julie Prescott"/>
    <x v="2"/>
    <s v="United States"/>
    <s v="Columbus"/>
    <x v="32"/>
    <n v="31907"/>
    <x v="0"/>
    <s v="OFF-ST-10001526"/>
    <x v="1"/>
    <s v="Storage"/>
    <s v="Iceberg Mobile Mega Data/Printer Cart "/>
    <n v="481.32"/>
    <n v="4"/>
    <n v="0"/>
    <n v="125.14319999999998"/>
  </r>
  <r>
    <n v="2761"/>
    <s v="CA-2011-129574"/>
    <x v="2"/>
    <x v="542"/>
    <d v="2011-05-29T00:00:00"/>
    <s v="First Class"/>
    <s v="Dp-13240"/>
    <s v="Dean percer"/>
    <x v="2"/>
    <s v="United States"/>
    <s v="Murray"/>
    <x v="7"/>
    <n v="84107"/>
    <x v="1"/>
    <s v="OFF-PA-10002893"/>
    <x v="1"/>
    <s v="Paper"/>
    <s v="Wirebound Service Call Books, 5 1/2&quot; x 4&quot;"/>
    <n v="48.4"/>
    <n v="5"/>
    <n v="0"/>
    <n v="23.231999999999999"/>
  </r>
  <r>
    <n v="2762"/>
    <s v="CA-2014-126536"/>
    <x v="3"/>
    <x v="386"/>
    <d v="2014-10-15T00:00:00"/>
    <s v="First Class"/>
    <s v="NK-18490"/>
    <s v="Neil Knudson"/>
    <x v="2"/>
    <s v="United States"/>
    <s v="San Francisco"/>
    <x v="1"/>
    <n v="94110"/>
    <x v="1"/>
    <s v="TEC-AC-10003709"/>
    <x v="2"/>
    <s v="Accessories"/>
    <s v="Maxell 4.7GB DVD-R 5/Pack"/>
    <n v="0.99"/>
    <n v="1"/>
    <n v="0"/>
    <n v="0.4356000000000001"/>
  </r>
  <r>
    <n v="2763"/>
    <s v="CA-2014-126536"/>
    <x v="3"/>
    <x v="386"/>
    <d v="2014-10-15T00:00:00"/>
    <s v="First Class"/>
    <s v="NK-18490"/>
    <s v="Neil Knudson"/>
    <x v="2"/>
    <s v="United States"/>
    <s v="San Francisco"/>
    <x v="1"/>
    <n v="94110"/>
    <x v="1"/>
    <s v="OFF-BI-10001191"/>
    <x v="1"/>
    <s v="Binders"/>
    <s v="Canvas Sectional Post Binders"/>
    <n v="101.84"/>
    <n v="5"/>
    <n v="0.2"/>
    <n v="36.917000000000002"/>
  </r>
  <r>
    <n v="2764"/>
    <s v="CA-2014-165757"/>
    <x v="3"/>
    <x v="738"/>
    <d v="2014-06-29T00:00:00"/>
    <s v="Standard Class"/>
    <s v="PL-18925"/>
    <s v="Paul Lucas"/>
    <x v="2"/>
    <s v="United States"/>
    <s v="Philadelphia"/>
    <x v="9"/>
    <n v="19140"/>
    <x v="3"/>
    <s v="OFF-BI-10003166"/>
    <x v="1"/>
    <s v="Binders"/>
    <s v="GBC Plasticlear Binding Covers"/>
    <n v="10.332000000000003"/>
    <n v="3"/>
    <n v="0.7"/>
    <n v="-7.5767999999999986"/>
  </r>
  <r>
    <n v="2765"/>
    <s v="CA-2014-165757"/>
    <x v="3"/>
    <x v="738"/>
    <d v="2014-06-29T00:00:00"/>
    <s v="Standard Class"/>
    <s v="PL-18925"/>
    <s v="Paul Lucas"/>
    <x v="2"/>
    <s v="United States"/>
    <s v="Philadelphia"/>
    <x v="9"/>
    <n v="19140"/>
    <x v="3"/>
    <s v="OFF-BI-10003982"/>
    <x v="1"/>
    <s v="Binders"/>
    <s v="Wilson Jones Century Plastic Molded Ring Binders"/>
    <n v="31.155000000000005"/>
    <n v="5"/>
    <n v="0.7"/>
    <n v="-23.8855"/>
  </r>
  <r>
    <n v="2766"/>
    <s v="CA-2014-165757"/>
    <x v="3"/>
    <x v="738"/>
    <d v="2014-06-29T00:00:00"/>
    <s v="Standard Class"/>
    <s v="PL-18925"/>
    <s v="Paul Lucas"/>
    <x v="2"/>
    <s v="United States"/>
    <s v="Philadelphia"/>
    <x v="9"/>
    <n v="19140"/>
    <x v="3"/>
    <s v="OFF-ST-10004835"/>
    <x v="1"/>
    <s v="Storage"/>
    <s v="Plastic Stacking Crates &amp; Casters"/>
    <n v="8.9280000000000008"/>
    <n v="2"/>
    <n v="0.2"/>
    <n v="0.66959999999999997"/>
  </r>
  <r>
    <n v="2767"/>
    <s v="CA-2014-167752"/>
    <x v="3"/>
    <x v="787"/>
    <d v="2014-01-19T00:00:00"/>
    <s v="First Class"/>
    <s v="RW-19690"/>
    <s v="Robert Waldorf"/>
    <x v="0"/>
    <s v="United States"/>
    <s v="Philadelphia"/>
    <x v="9"/>
    <n v="19134"/>
    <x v="3"/>
    <s v="OFF-AP-10000159"/>
    <x v="1"/>
    <s v="Appliances"/>
    <s v="Belkin F9M820V08 8 Outlet Surge"/>
    <n v="34.384"/>
    <n v="1"/>
    <n v="0.2"/>
    <n v="3.8681999999999945"/>
  </r>
  <r>
    <n v="2768"/>
    <s v="CA-2014-167752"/>
    <x v="3"/>
    <x v="787"/>
    <d v="2014-01-19T00:00:00"/>
    <s v="First Class"/>
    <s v="RW-19690"/>
    <s v="Robert Waldorf"/>
    <x v="0"/>
    <s v="United States"/>
    <s v="Philadelphia"/>
    <x v="9"/>
    <n v="19134"/>
    <x v="3"/>
    <s v="OFF-AP-10002945"/>
    <x v="1"/>
    <s v="Appliances"/>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s v="Appliances"/>
    <s v="APC 7 Outlet Network SurgeArrest Surge Protector"/>
    <n v="32.191999999999993"/>
    <n v="2"/>
    <n v="0.8"/>
    <n v="-80.48"/>
  </r>
  <r>
    <n v="2770"/>
    <s v="US-2012-122140"/>
    <x v="1"/>
    <x v="788"/>
    <d v="2012-04-07T00:00:00"/>
    <s v="Standard Class"/>
    <s v="MO-17950"/>
    <s v="Michael Oakman"/>
    <x v="0"/>
    <s v="United States"/>
    <s v="Dallas"/>
    <x v="5"/>
    <n v="75220"/>
    <x v="2"/>
    <s v="TEC-AC-10003038"/>
    <x v="2"/>
    <s v="Accessories"/>
    <s v="Kingston Digital DataTraveler 16GB USB 2.0"/>
    <n v="50.120000000000005"/>
    <n v="7"/>
    <n v="0.2"/>
    <n v="-0.62650000000000716"/>
  </r>
  <r>
    <n v="2771"/>
    <s v="US-2012-122140"/>
    <x v="1"/>
    <x v="788"/>
    <d v="2012-04-07T00:00:00"/>
    <s v="Standard Class"/>
    <s v="MO-17950"/>
    <s v="Michael Oakman"/>
    <x v="0"/>
    <s v="United States"/>
    <s v="Dallas"/>
    <x v="5"/>
    <n v="75220"/>
    <x v="2"/>
    <s v="TEC-AC-10003289"/>
    <x v="2"/>
    <s v="Accessories"/>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s v="Storage"/>
    <s v="Crate-A-Files"/>
    <n v="54.5"/>
    <n v="5"/>
    <n v="0"/>
    <n v="14.169999999999998"/>
  </r>
  <r>
    <n v="2773"/>
    <s v="CA-2014-158967"/>
    <x v="3"/>
    <x v="389"/>
    <d v="2014-12-13T00:00:00"/>
    <s v="First Class"/>
    <s v="BT-11680"/>
    <s v="Brian Thompson"/>
    <x v="0"/>
    <s v="United States"/>
    <s v="Fort Lauderdale"/>
    <x v="2"/>
    <n v="33311"/>
    <x v="0"/>
    <s v="FUR-FU-10001940"/>
    <x v="0"/>
    <s v="Furnishings"/>
    <s v="Staples"/>
    <n v="19.103999999999999"/>
    <n v="3"/>
    <n v="0.2"/>
    <n v="5.7312000000000012"/>
  </r>
  <r>
    <n v="2774"/>
    <s v="CA-2013-131576"/>
    <x v="0"/>
    <x v="441"/>
    <d v="2013-11-27T00:00:00"/>
    <s v="Standard Class"/>
    <s v="RD-19585"/>
    <s v="Rob Dowd"/>
    <x v="0"/>
    <s v="United States"/>
    <s v="Detroit"/>
    <x v="12"/>
    <n v="48205"/>
    <x v="2"/>
    <s v="OFF-BI-10002852"/>
    <x v="1"/>
    <s v="Binders"/>
    <s v="Ibico Standard Transparent Covers"/>
    <n v="49.44"/>
    <n v="3"/>
    <n v="0"/>
    <n v="24.2256"/>
  </r>
  <r>
    <n v="2775"/>
    <s v="CA-2014-143455"/>
    <x v="3"/>
    <x v="343"/>
    <d v="2014-11-19T00:00:00"/>
    <s v="Standard Class"/>
    <s v="ML-17755"/>
    <s v="Max Ludwig"/>
    <x v="2"/>
    <s v="United States"/>
    <s v="Springfield"/>
    <x v="24"/>
    <n v="45503"/>
    <x v="3"/>
    <s v="OFF-PA-10004451"/>
    <x v="1"/>
    <s v="Paper"/>
    <s v="Xerox 222"/>
    <n v="10.368000000000002"/>
    <n v="2"/>
    <n v="0.2"/>
    <n v="3.6288"/>
  </r>
  <r>
    <n v="2776"/>
    <s v="CA-2013-144729"/>
    <x v="0"/>
    <x v="147"/>
    <d v="2013-10-26T00:00:00"/>
    <s v="Standard Class"/>
    <s v="JE-15745"/>
    <s v="Joel Eaton"/>
    <x v="0"/>
    <s v="United States"/>
    <s v="San Diego"/>
    <x v="1"/>
    <n v="92037"/>
    <x v="1"/>
    <s v="OFF-ST-10004804"/>
    <x v="1"/>
    <s v="Storage"/>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s v="Appliances"/>
    <s v="Belkin 6 Outlet Metallic Surge Strip"/>
    <n v="60.984000000000009"/>
    <n v="7"/>
    <n v="0.2"/>
    <n v="4.5737999999999985"/>
  </r>
  <r>
    <n v="2778"/>
    <s v="CA-2012-138534"/>
    <x v="1"/>
    <x v="789"/>
    <d v="2012-07-19T00:00:00"/>
    <s v="Second Class"/>
    <s v="JM-15535"/>
    <s v="Jessica Myrick"/>
    <x v="0"/>
    <s v="United States"/>
    <s v="Bakersfield"/>
    <x v="1"/>
    <n v="93309"/>
    <x v="1"/>
    <s v="FUR-BO-10003159"/>
    <x v="0"/>
    <s v="Bookcases"/>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s v="Furnishings"/>
    <s v="3M Hangers With Command Adhesive"/>
    <n v="23.680000000000003"/>
    <n v="8"/>
    <n v="0.2"/>
    <n v="6.216000000000002"/>
  </r>
  <r>
    <n v="2780"/>
    <s v="CA-2014-108322"/>
    <x v="3"/>
    <x v="504"/>
    <d v="2014-05-06T00:00:00"/>
    <s v="Standard Class"/>
    <s v="SS-20140"/>
    <s v="Saphhira Shifley"/>
    <x v="1"/>
    <s v="United States"/>
    <s v="Pompano Beach"/>
    <x v="2"/>
    <n v="33068"/>
    <x v="0"/>
    <s v="TEC-AC-10003433"/>
    <x v="2"/>
    <s v="Accessories"/>
    <s v="Maxell 4.7GB DVD+R 5/Pack"/>
    <n v="2.3760000000000003"/>
    <n v="3"/>
    <n v="0.2"/>
    <n v="0.74249999999999994"/>
  </r>
  <r>
    <n v="2781"/>
    <s v="CA-2014-167668"/>
    <x v="3"/>
    <x v="636"/>
    <d v="2014-05-09T00:00:00"/>
    <s v="First Class"/>
    <s v="TC-21295"/>
    <s v="Toby Carlisle"/>
    <x v="0"/>
    <s v="United States"/>
    <s v="New York City"/>
    <x v="15"/>
    <n v="10035"/>
    <x v="3"/>
    <s v="OFF-LA-10004544"/>
    <x v="1"/>
    <s v="Labels"/>
    <s v="Avery 505"/>
    <n v="59.2"/>
    <n v="4"/>
    <n v="0"/>
    <n v="29.6"/>
  </r>
  <r>
    <n v="2782"/>
    <s v="CA-2014-146724"/>
    <x v="3"/>
    <x v="225"/>
    <d v="2014-11-28T00:00:00"/>
    <s v="Standard Class"/>
    <s v="HG-15025"/>
    <s v="Hunter Glantz"/>
    <x v="0"/>
    <s v="United States"/>
    <s v="Lakeville"/>
    <x v="11"/>
    <n v="55044"/>
    <x v="2"/>
    <s v="OFF-AR-10001026"/>
    <x v="1"/>
    <s v="Art"/>
    <s v="Sanford Uni-Blazer View Highlighters, Chisel Tip, Yellow"/>
    <n v="22"/>
    <n v="10"/>
    <n v="0"/>
    <n v="9.6800000000000015"/>
  </r>
  <r>
    <n v="2783"/>
    <s v="CA-2013-139878"/>
    <x v="0"/>
    <x v="583"/>
    <d v="2013-11-17T00:00:00"/>
    <s v="Standard Class"/>
    <s v="LD-17005"/>
    <s v="Lisa DeCherney"/>
    <x v="0"/>
    <s v="United States"/>
    <s v="Detroit"/>
    <x v="12"/>
    <n v="48234"/>
    <x v="2"/>
    <s v="TEC-PH-10001336"/>
    <x v="2"/>
    <s v="Phones"/>
    <s v="Digium D40 VoIP phone"/>
    <n v="257.98"/>
    <n v="2"/>
    <n v="0"/>
    <n v="74.8142"/>
  </r>
  <r>
    <n v="2784"/>
    <s v="US-2013-106677"/>
    <x v="0"/>
    <x v="732"/>
    <d v="2013-11-11T00:00:00"/>
    <s v="Standard Class"/>
    <s v="AS-10285"/>
    <s v="Alejandro Savely"/>
    <x v="1"/>
    <s v="United States"/>
    <s v="Philadelphia"/>
    <x v="9"/>
    <n v="19134"/>
    <x v="3"/>
    <s v="TEC-PH-10003187"/>
    <x v="2"/>
    <s v="Phones"/>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s v="Phones"/>
    <s v="Mediabridge Sport Armband iPhone 5s"/>
    <n v="23.975999999999999"/>
    <n v="4"/>
    <n v="0.4"/>
    <n v="-15.584400000000002"/>
  </r>
  <r>
    <n v="2786"/>
    <s v="CA-2012-149972"/>
    <x v="1"/>
    <x v="481"/>
    <d v="2012-09-23T00:00:00"/>
    <s v="First Class"/>
    <s v="CD-12790"/>
    <s v="Cynthia Delaney"/>
    <x v="2"/>
    <s v="United States"/>
    <s v="Los Angeles"/>
    <x v="1"/>
    <n v="90036"/>
    <x v="1"/>
    <s v="FUR-CH-10004997"/>
    <x v="0"/>
    <s v="Chairs"/>
    <s v="Hon Every-Day Series Multi-Task Chairs"/>
    <n v="601.53599999999994"/>
    <n v="4"/>
    <n v="0.2"/>
    <n v="0"/>
  </r>
  <r>
    <n v="2787"/>
    <s v="CA-2012-149972"/>
    <x v="1"/>
    <x v="481"/>
    <d v="2012-09-23T00:00:00"/>
    <s v="First Class"/>
    <s v="CD-12790"/>
    <s v="Cynthia Delaney"/>
    <x v="2"/>
    <s v="United States"/>
    <s v="Los Angeles"/>
    <x v="1"/>
    <n v="90036"/>
    <x v="1"/>
    <s v="OFF-FA-10002763"/>
    <x v="1"/>
    <s v="Fasteners"/>
    <s v="Advantus Map Pennant Flags and Round Head Tacks"/>
    <n v="7.9"/>
    <n v="2"/>
    <n v="0"/>
    <n v="2.5279999999999996"/>
  </r>
  <r>
    <n v="2788"/>
    <s v="US-2011-117744"/>
    <x v="2"/>
    <x v="266"/>
    <d v="2011-12-06T00:00:00"/>
    <s v="Standard Class"/>
    <s v="MD-17860"/>
    <s v="Michael Dominguez"/>
    <x v="1"/>
    <s v="United States"/>
    <s v="Corpus Christi"/>
    <x v="5"/>
    <n v="78415"/>
    <x v="2"/>
    <s v="FUR-FU-10001588"/>
    <x v="0"/>
    <s v="Furnishings"/>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s v="Art"/>
    <s v="Newell 343"/>
    <n v="16.463999999999999"/>
    <n v="7"/>
    <n v="0.2"/>
    <n v="1.4406000000000008"/>
  </r>
  <r>
    <n v="2790"/>
    <s v="US-2011-117744"/>
    <x v="2"/>
    <x v="266"/>
    <d v="2011-12-06T00:00:00"/>
    <s v="Standard Class"/>
    <s v="MD-17860"/>
    <s v="Michael Dominguez"/>
    <x v="1"/>
    <s v="United States"/>
    <s v="Corpus Christi"/>
    <x v="5"/>
    <n v="78415"/>
    <x v="2"/>
    <s v="FUR-FU-10002759"/>
    <x v="0"/>
    <s v="Furnishings"/>
    <s v="12-1/2 Diameter Round Wall Clock"/>
    <n v="39.960000000000008"/>
    <n v="5"/>
    <n v="0.6"/>
    <n v="-23.975999999999999"/>
  </r>
  <r>
    <n v="2791"/>
    <s v="CA-2011-125514"/>
    <x v="2"/>
    <x v="158"/>
    <d v="2011-09-22T00:00:00"/>
    <s v="First Class"/>
    <s v="BM-11650"/>
    <s v="Brian Moss"/>
    <x v="1"/>
    <s v="United States"/>
    <s v="Omaha"/>
    <x v="8"/>
    <n v="68104"/>
    <x v="2"/>
    <s v="OFF-AP-10000358"/>
    <x v="1"/>
    <s v="Appliances"/>
    <s v="Fellowes Basic Home/Office Series Surge Protectors"/>
    <n v="25.96"/>
    <n v="2"/>
    <n v="0"/>
    <n v="7.5283999999999978"/>
  </r>
  <r>
    <n v="2792"/>
    <s v="CA-2011-125514"/>
    <x v="2"/>
    <x v="158"/>
    <d v="2011-09-22T00:00:00"/>
    <s v="First Class"/>
    <s v="BM-11650"/>
    <s v="Brian Moss"/>
    <x v="1"/>
    <s v="United States"/>
    <s v="Omaha"/>
    <x v="8"/>
    <n v="68104"/>
    <x v="2"/>
    <s v="OFF-AP-10003281"/>
    <x v="1"/>
    <s v="Appliances"/>
    <s v="Acco 6 Outlet Guardian Standard Surge Suppressor"/>
    <n v="36.269999999999996"/>
    <n v="3"/>
    <n v="0"/>
    <n v="10.880999999999997"/>
  </r>
  <r>
    <n v="2793"/>
    <s v="CA-2011-125514"/>
    <x v="2"/>
    <x v="158"/>
    <d v="2011-09-22T00:00:00"/>
    <s v="First Class"/>
    <s v="BM-11650"/>
    <s v="Brian Moss"/>
    <x v="1"/>
    <s v="United States"/>
    <s v="Omaha"/>
    <x v="8"/>
    <n v="68104"/>
    <x v="2"/>
    <s v="OFF-PA-10000029"/>
    <x v="1"/>
    <s v="Paper"/>
    <s v="Xerox 224"/>
    <n v="6.48"/>
    <n v="1"/>
    <n v="0"/>
    <n v="3.1104000000000003"/>
  </r>
  <r>
    <n v="2794"/>
    <s v="CA-2011-154599"/>
    <x v="2"/>
    <x v="791"/>
    <d v="2011-04-17T00:00:00"/>
    <s v="Standard Class"/>
    <s v="KN-16450"/>
    <s v="Kean Nguyen"/>
    <x v="1"/>
    <s v="United States"/>
    <s v="Redondo Beach"/>
    <x v="1"/>
    <n v="90278"/>
    <x v="1"/>
    <s v="TEC-PH-10001557"/>
    <x v="2"/>
    <s v="Phones"/>
    <s v="Pyle PMP37LED"/>
    <n v="1075.088"/>
    <n v="14"/>
    <n v="0.2"/>
    <n v="94.070199999999943"/>
  </r>
  <r>
    <n v="2795"/>
    <s v="CA-2011-154599"/>
    <x v="2"/>
    <x v="791"/>
    <d v="2011-04-17T00:00:00"/>
    <s v="Standard Class"/>
    <s v="KN-16450"/>
    <s v="Kean Nguyen"/>
    <x v="1"/>
    <s v="United States"/>
    <s v="Redondo Beach"/>
    <x v="1"/>
    <n v="90278"/>
    <x v="1"/>
    <s v="TEC-PH-10000576"/>
    <x v="2"/>
    <s v="Phones"/>
    <s v="AT&amp;T 1080 Corded phone"/>
    <n v="438.36800000000005"/>
    <n v="4"/>
    <n v="0.2"/>
    <n v="38.357200000000006"/>
  </r>
  <r>
    <n v="2796"/>
    <s v="CA-2011-154599"/>
    <x v="2"/>
    <x v="791"/>
    <d v="2011-04-17T00:00:00"/>
    <s v="Standard Class"/>
    <s v="KN-16450"/>
    <s v="Kean Nguyen"/>
    <x v="1"/>
    <s v="United States"/>
    <s v="Redondo Beach"/>
    <x v="1"/>
    <n v="90278"/>
    <x v="1"/>
    <s v="OFF-BI-10002764"/>
    <x v="1"/>
    <s v="Binders"/>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s v="Bookcases"/>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s v="Art"/>
    <s v="Eldon Spacemaker Box, Quick-Snap Lid, Clear"/>
    <n v="13.36"/>
    <n v="4"/>
    <n v="0"/>
    <n v="4.1415999999999986"/>
  </r>
  <r>
    <n v="2799"/>
    <s v="CA-2014-158743"/>
    <x v="3"/>
    <x v="179"/>
    <d v="2014-10-28T00:00:00"/>
    <s v="Standard Class"/>
    <s v="IG-15085"/>
    <s v="Ivan Gibson"/>
    <x v="0"/>
    <s v="United States"/>
    <s v="Little Rock"/>
    <x v="36"/>
    <n v="72209"/>
    <x v="0"/>
    <s v="OFF-PA-10001019"/>
    <x v="1"/>
    <s v="Paper"/>
    <s v="Xerox 1884"/>
    <n v="39.96"/>
    <n v="2"/>
    <n v="0"/>
    <n v="18.781199999999998"/>
  </r>
  <r>
    <n v="2800"/>
    <s v="CA-2014-158743"/>
    <x v="3"/>
    <x v="179"/>
    <d v="2014-10-28T00:00:00"/>
    <s v="Standard Class"/>
    <s v="IG-15085"/>
    <s v="Ivan Gibson"/>
    <x v="0"/>
    <s v="United States"/>
    <s v="Little Rock"/>
    <x v="36"/>
    <n v="72209"/>
    <x v="0"/>
    <s v="OFF-BI-10003364"/>
    <x v="1"/>
    <s v="Binders"/>
    <s v="Binding Machine Supplies"/>
    <n v="145.85000000000002"/>
    <n v="5"/>
    <n v="0"/>
    <n v="70.007999999999996"/>
  </r>
  <r>
    <n v="2801"/>
    <s v="CA-2013-153318"/>
    <x v="0"/>
    <x v="792"/>
    <d v="2013-10-29T00:00:00"/>
    <s v="First Class"/>
    <s v="JS-15595"/>
    <s v="Jill Stevenson"/>
    <x v="1"/>
    <s v="United States"/>
    <s v="Miami"/>
    <x v="2"/>
    <n v="33180"/>
    <x v="0"/>
    <s v="TEC-PH-10000984"/>
    <x v="2"/>
    <s v="Phones"/>
    <s v="Panasonic KX-TG9471B"/>
    <n v="783.96000000000015"/>
    <n v="5"/>
    <n v="0.2"/>
    <n v="78.396000000000043"/>
  </r>
  <r>
    <n v="2802"/>
    <s v="US-2012-110163"/>
    <x v="1"/>
    <x v="549"/>
    <d v="2012-11-04T00:00:00"/>
    <s v="First Class"/>
    <s v="GA-14725"/>
    <s v="Guy Armstrong"/>
    <x v="0"/>
    <s v="United States"/>
    <s v="Salem"/>
    <x v="21"/>
    <n v="97301"/>
    <x v="1"/>
    <s v="OFF-AR-10001683"/>
    <x v="1"/>
    <s v="Art"/>
    <s v="Lumber Crayons"/>
    <n v="7.88"/>
    <n v="1"/>
    <n v="0.2"/>
    <n v="1.7730000000000004"/>
  </r>
  <r>
    <n v="2803"/>
    <s v="CA-2014-143329"/>
    <x v="3"/>
    <x v="132"/>
    <d v="2014-11-09T00:00:00"/>
    <s v="Standard Class"/>
    <s v="DL-13330"/>
    <s v="Denise Leinenbach"/>
    <x v="0"/>
    <s v="United States"/>
    <s v="Las Cruces"/>
    <x v="27"/>
    <n v="88001"/>
    <x v="1"/>
    <s v="FUR-FU-10000629"/>
    <x v="0"/>
    <s v="Furnishings"/>
    <s v="9-3/4 Diameter Round Wall Clock"/>
    <n v="41.37"/>
    <n v="3"/>
    <n v="0"/>
    <n v="17.375399999999999"/>
  </r>
  <r>
    <n v="2804"/>
    <s v="CA-2012-159380"/>
    <x v="1"/>
    <x v="793"/>
    <d v="2012-05-16T00:00:00"/>
    <s v="Standard Class"/>
    <s v="CS-12505"/>
    <s v="Cindy Stewart"/>
    <x v="0"/>
    <s v="United States"/>
    <s v="San Francisco"/>
    <x v="1"/>
    <n v="94122"/>
    <x v="1"/>
    <s v="OFF-PA-10003893"/>
    <x v="1"/>
    <s v="Paper"/>
    <s v="Xerox 1962"/>
    <n v="12.84"/>
    <n v="3"/>
    <n v="0"/>
    <n v="5.7779999999999987"/>
  </r>
  <r>
    <n v="2805"/>
    <s v="CA-2012-159380"/>
    <x v="1"/>
    <x v="793"/>
    <d v="2012-05-16T00:00:00"/>
    <s v="Standard Class"/>
    <s v="CS-12505"/>
    <s v="Cindy Stewart"/>
    <x v="0"/>
    <s v="United States"/>
    <s v="San Francisco"/>
    <x v="1"/>
    <n v="94122"/>
    <x v="1"/>
    <s v="OFF-PA-10004239"/>
    <x v="1"/>
    <s v="Paper"/>
    <s v="Xerox 1953"/>
    <n v="25.68"/>
    <n v="6"/>
    <n v="0"/>
    <n v="11.555999999999997"/>
  </r>
  <r>
    <n v="2806"/>
    <s v="CA-2012-122623"/>
    <x v="1"/>
    <x v="67"/>
    <d v="2012-09-11T00:00:00"/>
    <s v="Standard Class"/>
    <s v="CC-12145"/>
    <s v="Charles Crestani"/>
    <x v="0"/>
    <s v="United States"/>
    <s v="El Paso"/>
    <x v="5"/>
    <n v="79907"/>
    <x v="2"/>
    <s v="FUR-CH-10000553"/>
    <x v="0"/>
    <s v="Chairs"/>
    <s v="Metal Folding Chairs, Beige, 4/Carton"/>
    <n v="47.515999999999991"/>
    <n v="2"/>
    <n v="0.3"/>
    <n v="-2.0364000000000004"/>
  </r>
  <r>
    <n v="2807"/>
    <s v="CA-2012-148635"/>
    <x v="1"/>
    <x v="395"/>
    <d v="2012-07-27T00:00:00"/>
    <s v="Second Class"/>
    <s v="MH-18025"/>
    <s v="Michelle Huthwaite"/>
    <x v="0"/>
    <s v="United States"/>
    <s v="Seattle"/>
    <x v="4"/>
    <n v="98115"/>
    <x v="1"/>
    <s v="OFF-FA-10004395"/>
    <x v="1"/>
    <s v="Fasteners"/>
    <s v="Plymouth Boxed Rubber Bands by Plymouth"/>
    <n v="9.42"/>
    <n v="2"/>
    <n v="0"/>
    <n v="0.47100000000000009"/>
  </r>
  <r>
    <n v="2808"/>
    <s v="CA-2012-148635"/>
    <x v="1"/>
    <x v="395"/>
    <d v="2012-07-27T00:00:00"/>
    <s v="Second Class"/>
    <s v="MH-18025"/>
    <s v="Michelle Huthwaite"/>
    <x v="0"/>
    <s v="United States"/>
    <s v="Seattle"/>
    <x v="4"/>
    <n v="98115"/>
    <x v="1"/>
    <s v="OFF-PA-10004782"/>
    <x v="1"/>
    <s v="Paper"/>
    <s v="Xerox 228"/>
    <n v="12.96"/>
    <n v="2"/>
    <n v="0"/>
    <n v="6.2208000000000006"/>
  </r>
  <r>
    <n v="2809"/>
    <s v="CA-2012-148635"/>
    <x v="1"/>
    <x v="395"/>
    <d v="2012-07-27T00:00:00"/>
    <s v="Second Class"/>
    <s v="MH-18025"/>
    <s v="Michelle Huthwaite"/>
    <x v="0"/>
    <s v="United States"/>
    <s v="Seattle"/>
    <x v="4"/>
    <n v="98115"/>
    <x v="1"/>
    <s v="FUR-BO-10002213"/>
    <x v="0"/>
    <s v="Bookcases"/>
    <s v="Sauder Forest Hills Library, Woodland Oak Finish"/>
    <n v="704.9"/>
    <n v="5"/>
    <n v="0"/>
    <n v="56.392000000000024"/>
  </r>
  <r>
    <n v="2810"/>
    <s v="CA-2012-148635"/>
    <x v="1"/>
    <x v="395"/>
    <d v="2012-07-27T00:00:00"/>
    <s v="Second Class"/>
    <s v="MH-18025"/>
    <s v="Michelle Huthwaite"/>
    <x v="0"/>
    <s v="United States"/>
    <s v="Seattle"/>
    <x v="4"/>
    <n v="98115"/>
    <x v="1"/>
    <s v="FUR-CH-10001854"/>
    <x v="0"/>
    <s v="Chairs"/>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s v="Paper"/>
    <s v="Xerox 191"/>
    <n v="179.82"/>
    <n v="9"/>
    <n v="0"/>
    <n v="84.5154"/>
  </r>
  <r>
    <n v="2812"/>
    <s v="CA-2012-135685"/>
    <x v="1"/>
    <x v="547"/>
    <d v="2012-11-18T00:00:00"/>
    <s v="Second Class"/>
    <s v="MP-18175"/>
    <s v="Mike Pelletier"/>
    <x v="2"/>
    <s v="United States"/>
    <s v="Milwaukee"/>
    <x v="6"/>
    <n v="53209"/>
    <x v="2"/>
    <s v="FUR-FU-10001185"/>
    <x v="0"/>
    <s v="Furnishings"/>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s v="Tables"/>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s v="Accessories"/>
    <s v="Logitech diNovo Edge Keyboard"/>
    <n v="999.96"/>
    <n v="4"/>
    <n v="0"/>
    <n v="229.99080000000004"/>
  </r>
  <r>
    <n v="2815"/>
    <s v="CA-2012-135685"/>
    <x v="1"/>
    <x v="547"/>
    <d v="2012-11-18T00:00:00"/>
    <s v="Second Class"/>
    <s v="MP-18175"/>
    <s v="Mike Pelletier"/>
    <x v="2"/>
    <s v="United States"/>
    <s v="Milwaukee"/>
    <x v="6"/>
    <n v="53209"/>
    <x v="2"/>
    <s v="FUR-TA-10000688"/>
    <x v="0"/>
    <s v="Tables"/>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s v="Binders"/>
    <s v="Deluxe Heavy-Duty Vinyl Round Ring Binder"/>
    <n v="114.60000000000001"/>
    <n v="5"/>
    <n v="0"/>
    <n v="51.57"/>
  </r>
  <r>
    <n v="2817"/>
    <s v="CA-2012-104626"/>
    <x v="1"/>
    <x v="135"/>
    <d v="2012-09-08T00:00:00"/>
    <s v="Standard Class"/>
    <s v="DR-12940"/>
    <s v="Daniel Raglin"/>
    <x v="2"/>
    <s v="United States"/>
    <s v="Franklin"/>
    <x v="31"/>
    <n v="2038"/>
    <x v="3"/>
    <s v="FUR-CH-10003817"/>
    <x v="0"/>
    <s v="Chairs"/>
    <s v="Global Value Steno Chair, Gray"/>
    <n v="60.74"/>
    <n v="1"/>
    <n v="0"/>
    <n v="15.185000000000002"/>
  </r>
  <r>
    <n v="2818"/>
    <s v="CA-2012-104626"/>
    <x v="1"/>
    <x v="135"/>
    <d v="2012-09-08T00:00:00"/>
    <s v="Standard Class"/>
    <s v="DR-12940"/>
    <s v="Daniel Raglin"/>
    <x v="2"/>
    <s v="United States"/>
    <s v="Franklin"/>
    <x v="31"/>
    <n v="2038"/>
    <x v="3"/>
    <s v="FUR-FU-10000308"/>
    <x v="0"/>
    <s v="Furnishings"/>
    <s v="Deflect-o Glass Clear Studded Chair Mats"/>
    <n v="124.36"/>
    <n v="2"/>
    <n v="0"/>
    <n v="27.359200000000001"/>
  </r>
  <r>
    <n v="2819"/>
    <s v="CA-2012-104626"/>
    <x v="1"/>
    <x v="135"/>
    <d v="2012-09-08T00:00:00"/>
    <s v="Standard Class"/>
    <s v="DR-12940"/>
    <s v="Daniel Raglin"/>
    <x v="2"/>
    <s v="United States"/>
    <s v="Franklin"/>
    <x v="31"/>
    <n v="2038"/>
    <x v="3"/>
    <s v="OFF-ST-10003208"/>
    <x v="1"/>
    <s v="Storage"/>
    <s v="Adjustable Depth Letter/Legal Cart"/>
    <n v="1088.76"/>
    <n v="6"/>
    <n v="0"/>
    <n v="315.74039999999985"/>
  </r>
  <r>
    <n v="2820"/>
    <s v="CA-2013-160500"/>
    <x v="0"/>
    <x v="465"/>
    <d v="2013-05-09T00:00:00"/>
    <s v="First Class"/>
    <s v="DM-13015"/>
    <s v="Darrin Martin"/>
    <x v="0"/>
    <s v="United States"/>
    <s v="Encinitas"/>
    <x v="1"/>
    <n v="92024"/>
    <x v="1"/>
    <s v="OFF-BI-10003784"/>
    <x v="1"/>
    <s v="Binders"/>
    <s v="Computer Printout Index Tabs"/>
    <n v="6.7200000000000006"/>
    <n v="5"/>
    <n v="0.2"/>
    <n v="2.351999999999999"/>
  </r>
  <r>
    <n v="2821"/>
    <s v="CA-2013-160500"/>
    <x v="0"/>
    <x v="465"/>
    <d v="2013-05-09T00:00:00"/>
    <s v="First Class"/>
    <s v="DM-13015"/>
    <s v="Darrin Martin"/>
    <x v="0"/>
    <s v="United States"/>
    <s v="Encinitas"/>
    <x v="1"/>
    <n v="92024"/>
    <x v="1"/>
    <s v="FUR-TA-10003748"/>
    <x v="0"/>
    <s v="Tables"/>
    <s v="Bevis 36 x 72 Conference Tables"/>
    <n v="298.77600000000001"/>
    <n v="3"/>
    <n v="0.2"/>
    <n v="7.4693999999999932"/>
  </r>
  <r>
    <n v="2822"/>
    <s v="CA-2014-100202"/>
    <x v="3"/>
    <x v="413"/>
    <d v="2014-01-06T00:00:00"/>
    <s v="Standard Class"/>
    <s v="BD-11620"/>
    <s v="Brian DeCherney"/>
    <x v="0"/>
    <s v="United States"/>
    <s v="Anaheim"/>
    <x v="1"/>
    <n v="92804"/>
    <x v="1"/>
    <s v="TEC-PH-10002563"/>
    <x v="2"/>
    <s v="Phones"/>
    <s v="Adtran 1202752G1"/>
    <n v="302.37599999999998"/>
    <n v="3"/>
    <n v="0.2"/>
    <n v="22.678200000000018"/>
  </r>
  <r>
    <n v="2823"/>
    <s v="CA-2014-131016"/>
    <x v="3"/>
    <x v="65"/>
    <d v="2014-09-21T00:00:00"/>
    <s v="First Class"/>
    <s v="DC-12850"/>
    <s v="Dan Campbell"/>
    <x v="0"/>
    <s v="United States"/>
    <s v="Arlington"/>
    <x v="5"/>
    <n v="76017"/>
    <x v="2"/>
    <s v="OFF-AR-10000122"/>
    <x v="1"/>
    <s v="Art"/>
    <s v="Newell 314"/>
    <n v="8.9280000000000008"/>
    <n v="2"/>
    <n v="0.2"/>
    <n v="0.55799999999999894"/>
  </r>
  <r>
    <n v="2824"/>
    <s v="CA-2014-131016"/>
    <x v="3"/>
    <x v="65"/>
    <d v="2014-09-21T00:00:00"/>
    <s v="First Class"/>
    <s v="DC-12850"/>
    <s v="Dan Campbell"/>
    <x v="0"/>
    <s v="United States"/>
    <s v="Arlington"/>
    <x v="5"/>
    <n v="76017"/>
    <x v="2"/>
    <s v="OFF-ST-10000352"/>
    <x v="1"/>
    <s v="Storage"/>
    <s v="Acco Perma 2700 Stacking Storage Drawers"/>
    <n v="47.584000000000003"/>
    <n v="2"/>
    <n v="0.2"/>
    <n v="-2.9739999999999966"/>
  </r>
  <r>
    <n v="2825"/>
    <s v="US-2011-112914"/>
    <x v="2"/>
    <x v="794"/>
    <d v="2011-09-30T00:00:00"/>
    <s v="Standard Class"/>
    <s v="MT-18070"/>
    <s v="Michelle Tran"/>
    <x v="2"/>
    <s v="United States"/>
    <s v="Houston"/>
    <x v="5"/>
    <n v="77041"/>
    <x v="2"/>
    <s v="OFF-PA-10003270"/>
    <x v="1"/>
    <s v="Paper"/>
    <s v="Xerox 1954"/>
    <n v="33.792000000000002"/>
    <n v="8"/>
    <n v="0.2"/>
    <n v="10.559999999999999"/>
  </r>
  <r>
    <n v="2826"/>
    <s v="US-2011-112914"/>
    <x v="2"/>
    <x v="794"/>
    <d v="2011-09-30T00:00:00"/>
    <s v="Standard Class"/>
    <s v="MT-18070"/>
    <s v="Michelle Tran"/>
    <x v="2"/>
    <s v="United States"/>
    <s v="Houston"/>
    <x v="5"/>
    <n v="77041"/>
    <x v="2"/>
    <s v="FUR-BO-10003272"/>
    <x v="0"/>
    <s v="Bookcases"/>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s v="Binders"/>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s v="Envelopes"/>
    <s v="Poly String Tie Envelopes"/>
    <n v="3.2640000000000002"/>
    <n v="2"/>
    <n v="0.2"/>
    <n v="1.1015999999999997"/>
  </r>
  <r>
    <n v="2829"/>
    <s v="CA-2013-124149"/>
    <x v="0"/>
    <x v="131"/>
    <d v="2013-04-27T00:00:00"/>
    <s v="First Class"/>
    <s v="MJ-17740"/>
    <s v="Max Jones"/>
    <x v="0"/>
    <s v="United States"/>
    <s v="Lancaster"/>
    <x v="24"/>
    <n v="43130"/>
    <x v="3"/>
    <s v="OFF-PA-10002421"/>
    <x v="1"/>
    <s v="Paper"/>
    <s v="Embossed Ink Jet Note Cards"/>
    <n v="108.33600000000001"/>
    <n v="6"/>
    <n v="0.2"/>
    <n v="37.917599999999993"/>
  </r>
  <r>
    <n v="2830"/>
    <s v="CA-2013-124149"/>
    <x v="0"/>
    <x v="131"/>
    <d v="2013-04-27T00:00:00"/>
    <s v="First Class"/>
    <s v="MJ-17740"/>
    <s v="Max Jones"/>
    <x v="0"/>
    <s v="United States"/>
    <s v="Lancaster"/>
    <x v="24"/>
    <n v="43130"/>
    <x v="3"/>
    <s v="OFF-ST-10000760"/>
    <x v="1"/>
    <s v="Storage"/>
    <s v="Eldon Fold 'N Roll Cart System"/>
    <n v="55.92"/>
    <n v="5"/>
    <n v="0.2"/>
    <n v="6.2910000000000004"/>
  </r>
  <r>
    <n v="2831"/>
    <s v="CA-2013-124149"/>
    <x v="0"/>
    <x v="131"/>
    <d v="2013-04-27T00:00:00"/>
    <s v="First Class"/>
    <s v="MJ-17740"/>
    <s v="Max Jones"/>
    <x v="0"/>
    <s v="United States"/>
    <s v="Lancaster"/>
    <x v="24"/>
    <n v="43130"/>
    <x v="3"/>
    <s v="OFF-PA-10002923"/>
    <x v="1"/>
    <s v="Paper"/>
    <s v="Xerox 1942"/>
    <n v="78.304000000000002"/>
    <n v="2"/>
    <n v="0.2"/>
    <n v="29.363999999999997"/>
  </r>
  <r>
    <n v="2832"/>
    <s v="CA-2011-148915"/>
    <x v="2"/>
    <x v="301"/>
    <d v="2011-11-05T00:00:00"/>
    <s v="Standard Class"/>
    <s v="ND-18370"/>
    <s v="Natalie DeCherney"/>
    <x v="0"/>
    <s v="United States"/>
    <s v="Portland"/>
    <x v="21"/>
    <n v="97206"/>
    <x v="1"/>
    <s v="OFF-ST-10001128"/>
    <x v="1"/>
    <s v="Storage"/>
    <s v="Carina Mini System Audio Rack, Model AR050B"/>
    <n v="443.92"/>
    <n v="5"/>
    <n v="0.2"/>
    <n v="-94.33299999999997"/>
  </r>
  <r>
    <n v="2833"/>
    <s v="CA-2011-148915"/>
    <x v="2"/>
    <x v="301"/>
    <d v="2011-11-05T00:00:00"/>
    <s v="Standard Class"/>
    <s v="ND-18370"/>
    <s v="Natalie DeCherney"/>
    <x v="0"/>
    <s v="United States"/>
    <s v="Portland"/>
    <x v="21"/>
    <n v="97206"/>
    <x v="1"/>
    <s v="TEC-PH-10000673"/>
    <x v="2"/>
    <s v="Phones"/>
    <s v="Plantronics Voyager Pro HD - Bluetooth Headset"/>
    <n v="155.976"/>
    <n v="3"/>
    <n v="0.2"/>
    <n v="54.5916"/>
  </r>
  <r>
    <n v="2834"/>
    <s v="CA-2014-134649"/>
    <x v="3"/>
    <x v="795"/>
    <d v="2014-02-01T00:00:00"/>
    <s v="Second Class"/>
    <s v="CA-11965"/>
    <s v="Carol Adams"/>
    <x v="1"/>
    <s v="United States"/>
    <s v="Hoover"/>
    <x v="19"/>
    <n v="35244"/>
    <x v="0"/>
    <s v="OFF-AR-10001547"/>
    <x v="1"/>
    <s v="Art"/>
    <s v="Newell 311"/>
    <n v="15.469999999999999"/>
    <n v="7"/>
    <n v="0"/>
    <n v="4.1768999999999998"/>
  </r>
  <r>
    <n v="2835"/>
    <s v="CA-2014-134649"/>
    <x v="3"/>
    <x v="795"/>
    <d v="2014-02-01T00:00:00"/>
    <s v="Second Class"/>
    <s v="CA-11965"/>
    <s v="Carol Adams"/>
    <x v="1"/>
    <s v="United States"/>
    <s v="Hoover"/>
    <x v="19"/>
    <n v="35244"/>
    <x v="0"/>
    <s v="OFF-BI-10001890"/>
    <x v="1"/>
    <s v="Binders"/>
    <s v="Avery Poly Binder Pockets"/>
    <n v="7.16"/>
    <n v="2"/>
    <n v="0"/>
    <n v="3.4367999999999999"/>
  </r>
  <r>
    <n v="2836"/>
    <s v="CA-2014-110842"/>
    <x v="3"/>
    <x v="343"/>
    <d v="2014-11-17T00:00:00"/>
    <s v="Standard Class"/>
    <s v="GA-14725"/>
    <s v="Guy Armstrong"/>
    <x v="0"/>
    <s v="United States"/>
    <s v="Los Angeles"/>
    <x v="1"/>
    <n v="90036"/>
    <x v="1"/>
    <s v="OFF-AP-10003971"/>
    <x v="1"/>
    <s v="Appliances"/>
    <s v="Belkin 6 Outlet Metallic Surge Strip"/>
    <n v="10.89"/>
    <n v="1"/>
    <n v="0"/>
    <n v="2.8314000000000004"/>
  </r>
  <r>
    <n v="2837"/>
    <s v="CA-2014-110842"/>
    <x v="3"/>
    <x v="343"/>
    <d v="2014-11-17T00:00:00"/>
    <s v="Standard Class"/>
    <s v="GA-14725"/>
    <s v="Guy Armstrong"/>
    <x v="0"/>
    <s v="United States"/>
    <s v="Los Angeles"/>
    <x v="1"/>
    <n v="90036"/>
    <x v="1"/>
    <s v="OFF-PA-10000520"/>
    <x v="1"/>
    <s v="Paper"/>
    <s v="Xerox 201"/>
    <n v="19.440000000000001"/>
    <n v="3"/>
    <n v="0"/>
    <n v="9.3312000000000008"/>
  </r>
  <r>
    <n v="2838"/>
    <s v="CA-2014-110842"/>
    <x v="3"/>
    <x v="343"/>
    <d v="2014-11-17T00:00:00"/>
    <s v="Standard Class"/>
    <s v="GA-14725"/>
    <s v="Guy Armstrong"/>
    <x v="0"/>
    <s v="United States"/>
    <s v="Los Angeles"/>
    <x v="1"/>
    <n v="90036"/>
    <x v="1"/>
    <s v="OFF-BI-10000977"/>
    <x v="1"/>
    <s v="Binders"/>
    <s v="Ibico Plastic Spiral Binding Combs"/>
    <n v="121.6"/>
    <n v="5"/>
    <n v="0.2"/>
    <n v="39.519999999999989"/>
  </r>
  <r>
    <n v="2839"/>
    <s v="CA-2013-147368"/>
    <x v="0"/>
    <x v="632"/>
    <d v="2013-06-13T00:00:00"/>
    <s v="First Class"/>
    <s v="TC-21295"/>
    <s v="Toby Carlisle"/>
    <x v="0"/>
    <s v="United States"/>
    <s v="Tallahassee"/>
    <x v="2"/>
    <n v="32303"/>
    <x v="0"/>
    <s v="TEC-MA-10002178"/>
    <x v="2"/>
    <s v="Machines"/>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s v="Storage"/>
    <s v="Iceberg Mobile Mega Data/Printer Cart "/>
    <n v="120.33"/>
    <n v="1"/>
    <n v="0"/>
    <n v="31.285799999999995"/>
  </r>
  <r>
    <n v="2841"/>
    <s v="US-2011-125521"/>
    <x v="2"/>
    <x v="619"/>
    <d v="2011-03-19T00:00:00"/>
    <s v="Standard Class"/>
    <s v="CK-12325"/>
    <s v="Christine Kargatis"/>
    <x v="2"/>
    <s v="United States"/>
    <s v="Chesapeake"/>
    <x v="17"/>
    <n v="23320"/>
    <x v="0"/>
    <s v="FUR-CH-10003379"/>
    <x v="0"/>
    <s v="Chairs"/>
    <s v="Global Commerce Series High-Back Swivel/Tilt Chairs"/>
    <n v="1139.92"/>
    <n v="4"/>
    <n v="0"/>
    <n v="284.98"/>
  </r>
  <r>
    <n v="2842"/>
    <s v="US-2014-135062"/>
    <x v="3"/>
    <x v="515"/>
    <d v="2014-09-05T00:00:00"/>
    <s v="Second Class"/>
    <s v="RL-19615"/>
    <s v="Rob Lucas"/>
    <x v="0"/>
    <s v="United States"/>
    <s v="Fayetteville"/>
    <x v="3"/>
    <n v="28314"/>
    <x v="0"/>
    <s v="OFF-PA-10000100"/>
    <x v="1"/>
    <s v="Paper"/>
    <s v="Xerox 1945"/>
    <n v="229.54400000000001"/>
    <n v="7"/>
    <n v="0.2"/>
    <n v="83.209699999999998"/>
  </r>
  <r>
    <n v="2843"/>
    <s v="CA-2014-135650"/>
    <x v="3"/>
    <x v="721"/>
    <d v="2014-03-28T00:00:00"/>
    <s v="Standard Class"/>
    <s v="AC-10660"/>
    <s v="Anna Chung"/>
    <x v="0"/>
    <s v="United States"/>
    <s v="Huntsville"/>
    <x v="5"/>
    <n v="77340"/>
    <x v="2"/>
    <s v="OFF-ST-10001809"/>
    <x v="1"/>
    <s v="Storage"/>
    <s v="Fellowes Officeware Wire Shelving"/>
    <n v="143.72800000000001"/>
    <n v="2"/>
    <n v="0.2"/>
    <n v="-32.338800000000006"/>
  </r>
  <r>
    <n v="2844"/>
    <s v="CA-2014-112865"/>
    <x v="3"/>
    <x v="796"/>
    <d v="2014-05-23T00:00:00"/>
    <s v="Standard Class"/>
    <s v="BH-11710"/>
    <s v="Brosina Hoffman"/>
    <x v="0"/>
    <s v="United States"/>
    <s v="Philadelphia"/>
    <x v="9"/>
    <n v="19140"/>
    <x v="3"/>
    <s v="TEC-AC-10000387"/>
    <x v="2"/>
    <s v="Accessories"/>
    <s v="KeyTronic KT800P2 - Keyboard - Black"/>
    <n v="36.048000000000002"/>
    <n v="3"/>
    <n v="0.2"/>
    <n v="-0.90120000000000111"/>
  </r>
  <r>
    <n v="2845"/>
    <s v="US-2013-162852"/>
    <x v="0"/>
    <x v="797"/>
    <d v="2014-01-01T00:00:00"/>
    <s v="Standard Class"/>
    <s v="BG-11695"/>
    <s v="Brooke Gillingham"/>
    <x v="1"/>
    <s v="United States"/>
    <s v="Woodstock"/>
    <x v="10"/>
    <n v="60098"/>
    <x v="2"/>
    <s v="FUR-CH-10004853"/>
    <x v="0"/>
    <s v="Chairs"/>
    <s v="Global Manager's Adjustable Task Chair, Storm"/>
    <n v="845.48799999999994"/>
    <n v="8"/>
    <n v="0.3"/>
    <n v="-12.078400000000101"/>
  </r>
  <r>
    <n v="2846"/>
    <s v="CA-2014-138163"/>
    <x v="3"/>
    <x v="701"/>
    <d v="2014-11-21T00:00:00"/>
    <s v="First Class"/>
    <s v="XP-21865"/>
    <s v="Xylona Preis"/>
    <x v="0"/>
    <s v="United States"/>
    <s v="Everett"/>
    <x v="31"/>
    <n v="2149"/>
    <x v="3"/>
    <s v="OFF-AR-10001958"/>
    <x v="1"/>
    <s v="Art"/>
    <s v="Stanley Bostitch Contemporary Electric Pencil Sharpeners"/>
    <n v="50.94"/>
    <n v="3"/>
    <n v="0"/>
    <n v="14.263200000000001"/>
  </r>
  <r>
    <n v="2847"/>
    <s v="CA-2014-152093"/>
    <x v="3"/>
    <x v="18"/>
    <d v="2014-09-16T00:00:00"/>
    <s v="Standard Class"/>
    <s v="SN-20560"/>
    <s v="Skye Norling"/>
    <x v="2"/>
    <s v="United States"/>
    <s v="Chicago"/>
    <x v="10"/>
    <n v="60653"/>
    <x v="2"/>
    <s v="OFF-BI-10003527"/>
    <x v="1"/>
    <s v="Binders"/>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s v="Furnishings"/>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s v="Binders"/>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s v="Binders"/>
    <s v="ACCOHIDE Binder by Acco"/>
    <n v="7.4340000000000011"/>
    <n v="6"/>
    <n v="0.7"/>
    <n v="-5.6993999999999971"/>
  </r>
  <r>
    <n v="2851"/>
    <s v="US-2013-128293"/>
    <x v="0"/>
    <x v="799"/>
    <d v="2013-06-06T00:00:00"/>
    <s v="First Class"/>
    <s v="KC-16255"/>
    <s v="Karen Carlisle"/>
    <x v="1"/>
    <s v="United States"/>
    <s v="Philadelphia"/>
    <x v="9"/>
    <n v="19120"/>
    <x v="3"/>
    <s v="OFF-ST-10000736"/>
    <x v="1"/>
    <s v="Storage"/>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s v="Paper"/>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s v="Furnishings"/>
    <s v="GE 4 Foot Flourescent Tube, 40 Watt"/>
    <n v="14.98"/>
    <n v="1"/>
    <n v="0"/>
    <n v="6.8908000000000005"/>
  </r>
  <r>
    <n v="2854"/>
    <s v="CA-2013-136371"/>
    <x v="0"/>
    <x v="690"/>
    <d v="2013-03-22T00:00:00"/>
    <s v="Second Class"/>
    <s v="SV-20935"/>
    <s v="Susan Vittorini"/>
    <x v="0"/>
    <s v="United States"/>
    <s v="Oceanside"/>
    <x v="15"/>
    <n v="11572"/>
    <x v="3"/>
    <s v="FUR-FU-10000221"/>
    <x v="0"/>
    <s v="Furnishings"/>
    <s v="Master Caster Door Stop, Brown"/>
    <n v="20.32"/>
    <n v="4"/>
    <n v="0"/>
    <n v="6.9087999999999994"/>
  </r>
  <r>
    <n v="2855"/>
    <s v="CA-2014-137344"/>
    <x v="3"/>
    <x v="648"/>
    <d v="2014-08-21T00:00:00"/>
    <s v="Same Day"/>
    <s v="EM-13810"/>
    <s v="Eleni McCrary"/>
    <x v="1"/>
    <s v="United States"/>
    <s v="Franklin"/>
    <x v="31"/>
    <n v="2038"/>
    <x v="3"/>
    <s v="OFF-ST-10000344"/>
    <x v="1"/>
    <s v="Storage"/>
    <s v="Neat Ideas Personal Hanging Folder Files, Black"/>
    <n v="40.29"/>
    <n v="3"/>
    <n v="0"/>
    <n v="10.475399999999999"/>
  </r>
  <r>
    <n v="2856"/>
    <s v="CA-2014-169810"/>
    <x v="3"/>
    <x v="800"/>
    <d v="2014-08-01T00:00:00"/>
    <s v="Standard Class"/>
    <s v="RB-19360"/>
    <s v="Raymond Buch"/>
    <x v="0"/>
    <s v="United States"/>
    <s v="Sioux Falls"/>
    <x v="44"/>
    <n v="57103"/>
    <x v="2"/>
    <s v="OFF-LA-10003663"/>
    <x v="1"/>
    <s v="Labels"/>
    <s v="Avery 498"/>
    <n v="20.23"/>
    <n v="7"/>
    <n v="0"/>
    <n v="9.5081000000000007"/>
  </r>
  <r>
    <n v="2857"/>
    <s v="CA-2013-128594"/>
    <x v="0"/>
    <x v="370"/>
    <d v="2013-08-30T00:00:00"/>
    <s v="First Class"/>
    <s v="DJ-13510"/>
    <s v="Don Jones"/>
    <x v="1"/>
    <s v="United States"/>
    <s v="San Diego"/>
    <x v="1"/>
    <n v="92037"/>
    <x v="1"/>
    <s v="FUR-CH-10001215"/>
    <x v="0"/>
    <s v="Chairs"/>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s v="Chairs"/>
    <s v="Hon Olson Stacker Stools"/>
    <n v="225.29600000000002"/>
    <n v="2"/>
    <n v="0.2"/>
    <n v="22.529599999999995"/>
  </r>
  <r>
    <n v="2859"/>
    <s v="CA-2014-138975"/>
    <x v="3"/>
    <x v="240"/>
    <d v="2014-05-24T00:00:00"/>
    <s v="Standard Class"/>
    <s v="SC-20380"/>
    <s v="Shahid Collister"/>
    <x v="0"/>
    <s v="United States"/>
    <s v="Atlanta"/>
    <x v="32"/>
    <n v="30318"/>
    <x v="0"/>
    <s v="TEC-AC-10003441"/>
    <x v="2"/>
    <s v="Accessories"/>
    <s v="Kingston Digital DataTraveler 32GB USB 2.0"/>
    <n v="67.8"/>
    <n v="4"/>
    <n v="0"/>
    <n v="4.0679999999999978"/>
  </r>
  <r>
    <n v="2860"/>
    <s v="CA-2014-138975"/>
    <x v="3"/>
    <x v="240"/>
    <d v="2014-05-24T00:00:00"/>
    <s v="Standard Class"/>
    <s v="SC-20380"/>
    <s v="Shahid Collister"/>
    <x v="0"/>
    <s v="United States"/>
    <s v="Atlanta"/>
    <x v="32"/>
    <n v="30318"/>
    <x v="0"/>
    <s v="TEC-PH-10004389"/>
    <x v="2"/>
    <s v="Phones"/>
    <s v="Nokia Lumia 925"/>
    <n v="377.96999999999997"/>
    <n v="3"/>
    <n v="0"/>
    <n v="98.272200000000012"/>
  </r>
  <r>
    <n v="2861"/>
    <s v="CA-2014-138975"/>
    <x v="3"/>
    <x v="240"/>
    <d v="2014-05-24T00:00:00"/>
    <s v="Standard Class"/>
    <s v="SC-20380"/>
    <s v="Shahid Collister"/>
    <x v="0"/>
    <s v="United States"/>
    <s v="Atlanta"/>
    <x v="32"/>
    <n v="30318"/>
    <x v="0"/>
    <s v="FUR-BO-10004695"/>
    <x v="0"/>
    <s v="Bookcases"/>
    <s v="O'Sullivan 2-Door Barrister Bookcase in Odessa Pine"/>
    <n v="1628.82"/>
    <n v="9"/>
    <n v="0"/>
    <n v="374.62859999999989"/>
  </r>
  <r>
    <n v="2862"/>
    <s v="CA-2014-138975"/>
    <x v="3"/>
    <x v="240"/>
    <d v="2014-05-24T00:00:00"/>
    <s v="Standard Class"/>
    <s v="SC-20380"/>
    <s v="Shahid Collister"/>
    <x v="0"/>
    <s v="United States"/>
    <s v="Atlanta"/>
    <x v="32"/>
    <n v="30318"/>
    <x v="0"/>
    <s v="OFF-PA-10000100"/>
    <x v="1"/>
    <s v="Paper"/>
    <s v="Xerox 1945"/>
    <n v="286.93"/>
    <n v="7"/>
    <n v="0"/>
    <n v="140.59569999999999"/>
  </r>
  <r>
    <n v="2863"/>
    <s v="CA-2014-106537"/>
    <x v="3"/>
    <x v="801"/>
    <d v="2014-08-18T00:00:00"/>
    <s v="Standard Class"/>
    <s v="RH-19495"/>
    <s v="Rick Hansen"/>
    <x v="0"/>
    <s v="United States"/>
    <s v="Orlando"/>
    <x v="2"/>
    <n v="32839"/>
    <x v="0"/>
    <s v="OFF-PA-10000223"/>
    <x v="1"/>
    <s v="Paper"/>
    <s v="Xerox 2000"/>
    <n v="20.736000000000004"/>
    <n v="4"/>
    <n v="0.2"/>
    <n v="7.2576000000000001"/>
  </r>
  <r>
    <n v="2864"/>
    <s v="US-2014-103828"/>
    <x v="3"/>
    <x v="802"/>
    <d v="2014-08-14T00:00:00"/>
    <s v="Same Day"/>
    <s v="JK-15370"/>
    <s v="Jay Kimmel"/>
    <x v="0"/>
    <s v="United States"/>
    <s v="San Francisco"/>
    <x v="1"/>
    <n v="94122"/>
    <x v="1"/>
    <s v="OFF-ST-10001325"/>
    <x v="1"/>
    <s v="Storage"/>
    <s v="Sterilite Officeware Hinged File Box"/>
    <n v="31.44"/>
    <n v="3"/>
    <n v="0"/>
    <n v="8.4888000000000012"/>
  </r>
  <r>
    <n v="2865"/>
    <s v="US-2014-103828"/>
    <x v="3"/>
    <x v="802"/>
    <d v="2014-08-14T00:00:00"/>
    <s v="Same Day"/>
    <s v="JK-15370"/>
    <s v="Jay Kimmel"/>
    <x v="0"/>
    <s v="United States"/>
    <s v="San Francisco"/>
    <x v="1"/>
    <n v="94122"/>
    <x v="1"/>
    <s v="OFF-AP-10004249"/>
    <x v="1"/>
    <s v="Appliances"/>
    <s v="Staples"/>
    <n v="83.79"/>
    <n v="7"/>
    <n v="0"/>
    <n v="22.623299999999997"/>
  </r>
  <r>
    <n v="2866"/>
    <s v="US-2014-103828"/>
    <x v="3"/>
    <x v="802"/>
    <d v="2014-08-14T00:00:00"/>
    <s v="Same Day"/>
    <s v="JK-15370"/>
    <s v="Jay Kimmel"/>
    <x v="0"/>
    <s v="United States"/>
    <s v="San Francisco"/>
    <x v="1"/>
    <n v="94122"/>
    <x v="1"/>
    <s v="OFF-AR-10000588"/>
    <x v="1"/>
    <s v="Art"/>
    <s v="Newell 345"/>
    <n v="59.519999999999996"/>
    <n v="3"/>
    <n v="0"/>
    <n v="15.475200000000001"/>
  </r>
  <r>
    <n v="2867"/>
    <s v="US-2014-103828"/>
    <x v="3"/>
    <x v="802"/>
    <d v="2014-08-14T00:00:00"/>
    <s v="Same Day"/>
    <s v="JK-15370"/>
    <s v="Jay Kimmel"/>
    <x v="0"/>
    <s v="United States"/>
    <s v="San Francisco"/>
    <x v="1"/>
    <n v="94122"/>
    <x v="1"/>
    <s v="OFF-SU-10000946"/>
    <x v="1"/>
    <s v="Supplies"/>
    <s v="Staples"/>
    <n v="31.92"/>
    <n v="4"/>
    <n v="0"/>
    <n v="9.2567999999999984"/>
  </r>
  <r>
    <n v="2868"/>
    <s v="CA-2013-115588"/>
    <x v="0"/>
    <x v="338"/>
    <d v="2013-11-13T00:00:00"/>
    <s v="Second Class"/>
    <s v="AF-10885"/>
    <s v="Art Foster"/>
    <x v="0"/>
    <s v="United States"/>
    <s v="Toledo"/>
    <x v="24"/>
    <n v="43615"/>
    <x v="3"/>
    <s v="OFF-SU-10001225"/>
    <x v="1"/>
    <s v="Supplies"/>
    <s v="Staples"/>
    <n v="14.720000000000002"/>
    <n v="5"/>
    <n v="0.2"/>
    <n v="-3.3120000000000012"/>
  </r>
  <r>
    <n v="2869"/>
    <s v="CA-2013-115588"/>
    <x v="0"/>
    <x v="338"/>
    <d v="2013-11-13T00:00:00"/>
    <s v="Second Class"/>
    <s v="AF-10885"/>
    <s v="Art Foster"/>
    <x v="0"/>
    <s v="United States"/>
    <s v="Toledo"/>
    <x v="24"/>
    <n v="43615"/>
    <x v="3"/>
    <s v="OFF-ST-10001558"/>
    <x v="1"/>
    <s v="Storage"/>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s v="Furnishings"/>
    <s v="Dana Swing-Arm Lamps"/>
    <n v="17.088000000000001"/>
    <n v="2"/>
    <n v="0.2"/>
    <n v="1.0679999999999996"/>
  </r>
  <r>
    <n v="2871"/>
    <s v="CA-2011-148040"/>
    <x v="2"/>
    <x v="579"/>
    <d v="2011-03-26T00:00:00"/>
    <s v="Standard Class"/>
    <s v="BF-11275"/>
    <s v="Beth Fritzler"/>
    <x v="1"/>
    <s v="United States"/>
    <s v="Tucson"/>
    <x v="16"/>
    <n v="85705"/>
    <x v="1"/>
    <s v="OFF-PA-10002581"/>
    <x v="1"/>
    <s v="Paper"/>
    <s v="Xerox 1951"/>
    <n v="74.352000000000004"/>
    <n v="3"/>
    <n v="0.2"/>
    <n v="23.234999999999992"/>
  </r>
  <r>
    <n v="2872"/>
    <s v="CA-2011-148040"/>
    <x v="2"/>
    <x v="579"/>
    <d v="2011-03-26T00:00:00"/>
    <s v="Standard Class"/>
    <s v="BF-11275"/>
    <s v="Beth Fritzler"/>
    <x v="1"/>
    <s v="United States"/>
    <s v="Tucson"/>
    <x v="16"/>
    <n v="85705"/>
    <x v="1"/>
    <s v="FUR-CH-10001482"/>
    <x v="0"/>
    <s v="Chairs"/>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s v="Art"/>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s v="Storage"/>
    <s v="Tennsco Regal Shelving Units"/>
    <n v="811.28"/>
    <n v="8"/>
    <n v="0"/>
    <n v="24.338399999999979"/>
  </r>
  <r>
    <n v="2875"/>
    <s v="US-2014-102638"/>
    <x v="3"/>
    <x v="614"/>
    <d v="2015-01-01T00:00:00"/>
    <s v="First Class"/>
    <s v="MC-17845"/>
    <s v="Michael Chen"/>
    <x v="0"/>
    <s v="United States"/>
    <s v="New York City"/>
    <x v="15"/>
    <n v="10035"/>
    <x v="3"/>
    <s v="OFF-FA-10002988"/>
    <x v="1"/>
    <s v="Fasteners"/>
    <s v="Ideal Clamps"/>
    <n v="6.0299999999999994"/>
    <n v="3"/>
    <n v="0"/>
    <n v="2.9546999999999999"/>
  </r>
  <r>
    <n v="2876"/>
    <s v="US-2013-167339"/>
    <x v="0"/>
    <x v="803"/>
    <d v="2013-01-23T00:00:00"/>
    <s v="Second Class"/>
    <s v="TD-20995"/>
    <s v="Tamara Dahlen"/>
    <x v="0"/>
    <s v="United States"/>
    <s v="San Diego"/>
    <x v="1"/>
    <n v="92037"/>
    <x v="1"/>
    <s v="FUR-CH-10004289"/>
    <x v="0"/>
    <s v="Chairs"/>
    <s v="Global Super Steno Chair"/>
    <n v="153.56800000000001"/>
    <n v="2"/>
    <n v="0.2"/>
    <n v="-5.758800000000015"/>
  </r>
  <r>
    <n v="2877"/>
    <s v="US-2013-167339"/>
    <x v="0"/>
    <x v="803"/>
    <d v="2013-01-23T00:00:00"/>
    <s v="Second Class"/>
    <s v="TD-20995"/>
    <s v="Tamara Dahlen"/>
    <x v="0"/>
    <s v="United States"/>
    <s v="San Diego"/>
    <x v="1"/>
    <n v="92037"/>
    <x v="1"/>
    <s v="FUR-CH-10000785"/>
    <x v="0"/>
    <s v="Chairs"/>
    <s v="Global Ergonomic Managers Chair"/>
    <n v="1013.4879999999999"/>
    <n v="7"/>
    <n v="0.2"/>
    <n v="76.011600000000016"/>
  </r>
  <r>
    <n v="2878"/>
    <s v="CA-2013-152072"/>
    <x v="0"/>
    <x v="804"/>
    <d v="2013-01-19T00:00:00"/>
    <s v="Standard Class"/>
    <s v="Dp-13240"/>
    <s v="Dean percer"/>
    <x v="2"/>
    <s v="United States"/>
    <s v="Westfield"/>
    <x v="30"/>
    <n v="7090"/>
    <x v="3"/>
    <s v="OFF-EN-10003040"/>
    <x v="1"/>
    <s v="Envelopes"/>
    <s v="Quality Park Security Envelopes"/>
    <n v="52.34"/>
    <n v="2"/>
    <n v="0"/>
    <n v="24.599800000000002"/>
  </r>
  <r>
    <n v="2879"/>
    <s v="CA-2013-152072"/>
    <x v="0"/>
    <x v="804"/>
    <d v="2013-01-19T00:00:00"/>
    <s v="Standard Class"/>
    <s v="Dp-13240"/>
    <s v="Dean percer"/>
    <x v="2"/>
    <s v="United States"/>
    <s v="Westfield"/>
    <x v="30"/>
    <n v="7090"/>
    <x v="3"/>
    <s v="OFF-AR-10001573"/>
    <x v="1"/>
    <s v="Art"/>
    <s v="American Pencil"/>
    <n v="4.66"/>
    <n v="2"/>
    <n v="0"/>
    <n v="1.3513999999999995"/>
  </r>
  <r>
    <n v="2880"/>
    <s v="CA-2013-152072"/>
    <x v="0"/>
    <x v="804"/>
    <d v="2013-01-19T00:00:00"/>
    <s v="Standard Class"/>
    <s v="Dp-13240"/>
    <s v="Dean percer"/>
    <x v="2"/>
    <s v="United States"/>
    <s v="Westfield"/>
    <x v="30"/>
    <n v="7090"/>
    <x v="3"/>
    <s v="TEC-AC-10000844"/>
    <x v="2"/>
    <s v="Accessories"/>
    <s v="Logitech Gaming G510s - Keyboard"/>
    <n v="254.96999999999997"/>
    <n v="3"/>
    <n v="0"/>
    <n v="91.789199999999994"/>
  </r>
  <r>
    <n v="2881"/>
    <s v="CA-2013-102932"/>
    <x v="0"/>
    <x v="251"/>
    <d v="2013-09-24T00:00:00"/>
    <s v="Second Class"/>
    <s v="SD-20485"/>
    <s v="Shirley Daniels"/>
    <x v="2"/>
    <s v="United States"/>
    <s v="Orange"/>
    <x v="30"/>
    <n v="7050"/>
    <x v="3"/>
    <s v="OFF-BI-10000756"/>
    <x v="1"/>
    <s v="Binders"/>
    <s v="Storex DuraTech Recycled Plastic Frosted Binders"/>
    <n v="25.44"/>
    <n v="6"/>
    <n v="0"/>
    <n v="12.72"/>
  </r>
  <r>
    <n v="2882"/>
    <s v="CA-2013-102932"/>
    <x v="0"/>
    <x v="251"/>
    <d v="2013-09-24T00:00:00"/>
    <s v="Second Class"/>
    <s v="SD-20485"/>
    <s v="Shirley Daniels"/>
    <x v="2"/>
    <s v="United States"/>
    <s v="Orange"/>
    <x v="30"/>
    <n v="7050"/>
    <x v="3"/>
    <s v="OFF-SU-10000381"/>
    <x v="1"/>
    <s v="Supplies"/>
    <s v="Acme Forged Steel Scissors with Black Enamel Handles"/>
    <n v="27.93"/>
    <n v="3"/>
    <n v="0"/>
    <n v="8.0996999999999986"/>
  </r>
  <r>
    <n v="2883"/>
    <s v="CA-2011-165540"/>
    <x v="2"/>
    <x v="805"/>
    <d v="2011-02-26T00:00:00"/>
    <s v="Standard Class"/>
    <s v="TM-21010"/>
    <s v="Tamara Manning"/>
    <x v="0"/>
    <s v="United States"/>
    <s v="Woodstock"/>
    <x v="10"/>
    <n v="60098"/>
    <x v="2"/>
    <s v="OFF-BI-10004094"/>
    <x v="1"/>
    <s v="Binders"/>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s v="Furnishings"/>
    <s v="Eldon Regeneration Recycled Desk Accessories, Smoke"/>
    <n v="6.96"/>
    <n v="4"/>
    <n v="0"/>
    <n v="2.2271999999999998"/>
  </r>
  <r>
    <n v="2885"/>
    <s v="CA-2013-164483"/>
    <x v="0"/>
    <x v="806"/>
    <d v="2013-02-03T00:00:00"/>
    <s v="Standard Class"/>
    <s v="JF-15490"/>
    <s v="Jeremy Farry"/>
    <x v="0"/>
    <s v="United States"/>
    <s v="San Francisco"/>
    <x v="1"/>
    <n v="94122"/>
    <x v="1"/>
    <s v="OFF-BI-10000014"/>
    <x v="1"/>
    <s v="Binders"/>
    <s v="Heavy-Duty E-Z-D Binders"/>
    <n v="17.456"/>
    <n v="2"/>
    <n v="0.2"/>
    <n v="5.8914"/>
  </r>
  <r>
    <n v="2886"/>
    <s v="US-2013-159856"/>
    <x v="0"/>
    <x v="807"/>
    <d v="2013-10-23T00:00:00"/>
    <s v="Standard Class"/>
    <s v="EP-13915"/>
    <s v="Emily Phan"/>
    <x v="0"/>
    <s v="United States"/>
    <s v="Tempe"/>
    <x v="16"/>
    <n v="85281"/>
    <x v="1"/>
    <s v="FUR-CH-10003396"/>
    <x v="0"/>
    <s v="Chairs"/>
    <s v="Global Deluxe Steno Chair"/>
    <n v="307.92"/>
    <n v="5"/>
    <n v="0.2"/>
    <n v="-34.64100000000002"/>
  </r>
  <r>
    <n v="2887"/>
    <s v="CA-2014-102099"/>
    <x v="3"/>
    <x v="404"/>
    <d v="2014-12-20T00:00:00"/>
    <s v="First Class"/>
    <s v="EP-13915"/>
    <s v="Emily Phan"/>
    <x v="0"/>
    <s v="United States"/>
    <s v="Los Angeles"/>
    <x v="1"/>
    <n v="90008"/>
    <x v="1"/>
    <s v="OFF-AR-10003811"/>
    <x v="1"/>
    <s v="Art"/>
    <s v="Newell 327"/>
    <n v="6.63"/>
    <n v="3"/>
    <n v="0"/>
    <n v="1.7901"/>
  </r>
  <r>
    <n v="2888"/>
    <s v="CA-2014-102099"/>
    <x v="3"/>
    <x v="404"/>
    <d v="2014-12-20T00:00:00"/>
    <s v="First Class"/>
    <s v="EP-13915"/>
    <s v="Emily Phan"/>
    <x v="0"/>
    <s v="United States"/>
    <s v="Los Angeles"/>
    <x v="1"/>
    <n v="90008"/>
    <x v="1"/>
    <s v="OFF-PA-10003172"/>
    <x v="1"/>
    <s v="Paper"/>
    <s v="Xerox 1996"/>
    <n v="12.96"/>
    <n v="2"/>
    <n v="0"/>
    <n v="6.2208000000000006"/>
  </r>
  <r>
    <n v="2889"/>
    <s v="CA-2014-102099"/>
    <x v="3"/>
    <x v="404"/>
    <d v="2014-12-20T00:00:00"/>
    <s v="First Class"/>
    <s v="EP-13915"/>
    <s v="Emily Phan"/>
    <x v="0"/>
    <s v="United States"/>
    <s v="Los Angeles"/>
    <x v="1"/>
    <n v="90008"/>
    <x v="1"/>
    <s v="OFF-PA-10000289"/>
    <x v="1"/>
    <s v="Paper"/>
    <s v="Xerox 213"/>
    <n v="32.400000000000006"/>
    <n v="5"/>
    <n v="0"/>
    <n v="15.552000000000001"/>
  </r>
  <r>
    <n v="2890"/>
    <s v="CA-2014-164049"/>
    <x v="3"/>
    <x v="808"/>
    <d v="2014-11-07T00:00:00"/>
    <s v="Standard Class"/>
    <s v="KH-16630"/>
    <s v="Ken Heidel"/>
    <x v="1"/>
    <s v="United States"/>
    <s v="Seattle"/>
    <x v="4"/>
    <n v="98105"/>
    <x v="1"/>
    <s v="OFF-PA-10000791"/>
    <x v="1"/>
    <s v="Paper"/>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s v="Chairs"/>
    <s v="Global Stack Chair without Arms, Black"/>
    <n v="51.96"/>
    <n v="2"/>
    <n v="0"/>
    <n v="12.990000000000002"/>
  </r>
  <r>
    <n v="2892"/>
    <s v="CA-2011-142727"/>
    <x v="2"/>
    <x v="333"/>
    <d v="2011-05-01T00:00:00"/>
    <s v="Second Class"/>
    <s v="HG-14845"/>
    <s v="Harry Greene"/>
    <x v="0"/>
    <s v="United States"/>
    <s v="Lake Charles"/>
    <x v="28"/>
    <n v="70601"/>
    <x v="0"/>
    <s v="OFF-BI-10000136"/>
    <x v="1"/>
    <s v="Binders"/>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s v="Paper"/>
    <s v="Xerox 1969"/>
    <n v="11.56"/>
    <n v="2"/>
    <n v="0"/>
    <n v="5.6644000000000005"/>
  </r>
  <r>
    <n v="2894"/>
    <s v="CA-2014-139913"/>
    <x v="3"/>
    <x v="436"/>
    <d v="2014-10-30T00:00:00"/>
    <s v="Standard Class"/>
    <s v="JC-16105"/>
    <s v="Julie Creighton"/>
    <x v="1"/>
    <s v="United States"/>
    <s v="Rochester"/>
    <x v="15"/>
    <n v="14609"/>
    <x v="3"/>
    <s v="OFF-PA-10002479"/>
    <x v="1"/>
    <s v="Paper"/>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s v="Furnishings"/>
    <s v="Eldon 200 Class Desk Accessories, Smoke"/>
    <n v="69.08"/>
    <n v="11"/>
    <n v="0"/>
    <n v="29.013600000000004"/>
  </r>
  <r>
    <n v="2896"/>
    <s v="CA-2014-139913"/>
    <x v="3"/>
    <x v="436"/>
    <d v="2014-10-30T00:00:00"/>
    <s v="Standard Class"/>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s v="Art"/>
    <s v="Peel-Off China Markers"/>
    <n v="49.65"/>
    <n v="5"/>
    <n v="0"/>
    <n v="20.853000000000002"/>
  </r>
  <r>
    <n v="2898"/>
    <s v="US-2013-164630"/>
    <x v="0"/>
    <x v="810"/>
    <d v="2013-01-09T00:00:00"/>
    <s v="Standard Class"/>
    <s v="EB-13975"/>
    <s v="Erica Bern"/>
    <x v="1"/>
    <s v="United States"/>
    <s v="Charlotte"/>
    <x v="3"/>
    <n v="28205"/>
    <x v="0"/>
    <s v="TEC-CO-10000971"/>
    <x v="2"/>
    <s v="Copiers"/>
    <s v="Hewlett Packard 310 Color Digital Copier"/>
    <n v="959.96800000000007"/>
    <n v="4"/>
    <n v="0.2"/>
    <n v="119.99599999999992"/>
  </r>
  <r>
    <n v="2899"/>
    <s v="US-2012-114839"/>
    <x v="1"/>
    <x v="33"/>
    <d v="2012-04-30T00:00:00"/>
    <s v="Standard Class"/>
    <s v="PW-19240"/>
    <s v="Pierre Wener"/>
    <x v="0"/>
    <s v="United States"/>
    <s v="Houston"/>
    <x v="5"/>
    <n v="77036"/>
    <x v="2"/>
    <s v="FUR-CH-10004086"/>
    <x v="0"/>
    <s v="Chairs"/>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s v="Copiers"/>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s v="Labels"/>
    <s v="Avery 520"/>
    <n v="12.6"/>
    <n v="4"/>
    <n v="0"/>
    <n v="6.048"/>
  </r>
  <r>
    <n v="2902"/>
    <s v="CA-2014-124898"/>
    <x v="3"/>
    <x v="220"/>
    <d v="2014-09-16T00:00:00"/>
    <s v="Standard Class"/>
    <s v="DB-12910"/>
    <s v="Daniel Byrd"/>
    <x v="2"/>
    <s v="United States"/>
    <s v="Columbus"/>
    <x v="32"/>
    <n v="31907"/>
    <x v="0"/>
    <s v="OFF-PA-10003656"/>
    <x v="1"/>
    <s v="Paper"/>
    <s v="Xerox 1935"/>
    <n v="184.66"/>
    <n v="7"/>
    <n v="0"/>
    <n v="84.943599999999989"/>
  </r>
  <r>
    <n v="2903"/>
    <s v="CA-2013-164035"/>
    <x v="0"/>
    <x v="1"/>
    <d v="2013-06-18T00:00:00"/>
    <s v="Standard Class"/>
    <s v="CR-12730"/>
    <s v="Craig Reiter"/>
    <x v="0"/>
    <s v="United States"/>
    <s v="Chicago"/>
    <x v="10"/>
    <n v="60610"/>
    <x v="2"/>
    <s v="OFF-PA-10002160"/>
    <x v="1"/>
    <s v="Paper"/>
    <s v="Xerox 1978"/>
    <n v="23.120000000000005"/>
    <n v="5"/>
    <n v="0.2"/>
    <n v="8.3810000000000002"/>
  </r>
  <r>
    <n v="2904"/>
    <s v="CA-2013-153577"/>
    <x v="0"/>
    <x v="812"/>
    <d v="2013-07-02T00:00:00"/>
    <s v="Standard Class"/>
    <s v="KH-16330"/>
    <s v="Katharine Harms"/>
    <x v="1"/>
    <s v="United States"/>
    <s v="Highland Park"/>
    <x v="10"/>
    <n v="60035"/>
    <x v="2"/>
    <s v="OFF-PA-10000575"/>
    <x v="1"/>
    <s v="Paper"/>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s v="Chairs"/>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s v="Storage"/>
    <s v="Dual Level, Single-Width Filing Carts"/>
    <n v="310.12"/>
    <n v="2"/>
    <n v="0"/>
    <n v="80.631200000000007"/>
  </r>
  <r>
    <n v="2907"/>
    <s v="CA-2014-121615"/>
    <x v="3"/>
    <x v="132"/>
    <d v="2014-11-10T00:00:00"/>
    <s v="Standard Class"/>
    <s v="DL-12925"/>
    <s v="Daniel Lacy"/>
    <x v="0"/>
    <s v="United States"/>
    <s v="Eagan"/>
    <x v="11"/>
    <n v="55122"/>
    <x v="2"/>
    <s v="OFF-PA-10000327"/>
    <x v="1"/>
    <s v="Paper"/>
    <s v="Xerox 1971"/>
    <n v="8.56"/>
    <n v="2"/>
    <n v="0"/>
    <n v="3.8519999999999994"/>
  </r>
  <r>
    <n v="2908"/>
    <s v="CA-2014-121615"/>
    <x v="3"/>
    <x v="132"/>
    <d v="2014-11-10T00:00:00"/>
    <s v="Standard Class"/>
    <s v="DL-12925"/>
    <s v="Daniel Lacy"/>
    <x v="0"/>
    <s v="United States"/>
    <s v="Eagan"/>
    <x v="11"/>
    <n v="55122"/>
    <x v="2"/>
    <s v="OFF-ST-10001325"/>
    <x v="1"/>
    <s v="Storage"/>
    <s v="Sterilite Officeware Hinged File Box"/>
    <n v="52.400000000000006"/>
    <n v="5"/>
    <n v="0"/>
    <n v="14.148"/>
  </r>
  <r>
    <n v="2909"/>
    <s v="CA-2014-121615"/>
    <x v="3"/>
    <x v="132"/>
    <d v="2014-11-10T00:00:00"/>
    <s v="Standard Class"/>
    <s v="DL-12925"/>
    <s v="Daniel Lacy"/>
    <x v="0"/>
    <s v="United States"/>
    <s v="Eagan"/>
    <x v="11"/>
    <n v="55122"/>
    <x v="2"/>
    <s v="OFF-LA-10001771"/>
    <x v="1"/>
    <s v="Labels"/>
    <s v="Avery 513"/>
    <n v="14.940000000000001"/>
    <n v="3"/>
    <n v="0"/>
    <n v="6.8723999999999998"/>
  </r>
  <r>
    <n v="2910"/>
    <s v="CA-2014-166415"/>
    <x v="3"/>
    <x v="600"/>
    <d v="2014-02-24T00:00:00"/>
    <s v="Standard Class"/>
    <s v="ME-17725"/>
    <s v="Max Engle"/>
    <x v="0"/>
    <s v="United States"/>
    <s v="Seattle"/>
    <x v="4"/>
    <n v="98103"/>
    <x v="1"/>
    <s v="OFF-FA-10004968"/>
    <x v="1"/>
    <s v="Fasteners"/>
    <s v="Rubber Band Ball"/>
    <n v="11.22"/>
    <n v="3"/>
    <n v="0"/>
    <n v="0.2244000000000006"/>
  </r>
  <r>
    <n v="2911"/>
    <s v="CA-2012-118444"/>
    <x v="1"/>
    <x v="599"/>
    <d v="2012-11-09T00:00:00"/>
    <s v="Standard Class"/>
    <s v="VD-21670"/>
    <s v="Valerie Dominguez"/>
    <x v="0"/>
    <s v="United States"/>
    <s v="Coral Springs"/>
    <x v="2"/>
    <n v="33065"/>
    <x v="0"/>
    <s v="OFF-AP-10000576"/>
    <x v="1"/>
    <s v="Appliances"/>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s v="Envelopes"/>
    <s v="Staples"/>
    <n v="41.4"/>
    <n v="5"/>
    <n v="0"/>
    <n v="19.457999999999998"/>
  </r>
  <r>
    <n v="2913"/>
    <s v="CA-2011-113929"/>
    <x v="2"/>
    <x v="737"/>
    <d v="2011-06-21T00:00:00"/>
    <s v="Standard Class"/>
    <s v="CK-12205"/>
    <s v="Chloris Kastensmidt"/>
    <x v="0"/>
    <s v="United States"/>
    <s v="Hempstead"/>
    <x v="15"/>
    <n v="11550"/>
    <x v="3"/>
    <s v="OFF-AR-10003772"/>
    <x v="1"/>
    <s v="Art"/>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s v="Binders"/>
    <s v="Ibico Standard Transparent Covers"/>
    <n v="39.552000000000007"/>
    <n v="3"/>
    <n v="0.2"/>
    <n v="14.337599999999998"/>
  </r>
  <r>
    <n v="2915"/>
    <s v="CA-2012-134747"/>
    <x v="1"/>
    <x v="88"/>
    <d v="2012-10-17T00:00:00"/>
    <s v="Second Class"/>
    <s v="DL-12925"/>
    <s v="Daniel Lacy"/>
    <x v="0"/>
    <s v="United States"/>
    <s v="Noblesville"/>
    <x v="14"/>
    <n v="46060"/>
    <x v="2"/>
    <s v="TEC-PH-10002890"/>
    <x v="2"/>
    <s v="Phones"/>
    <s v="AT&amp;T 17929 Lendline Telephone"/>
    <n v="135.72"/>
    <n v="3"/>
    <n v="0"/>
    <n v="35.287199999999999"/>
  </r>
  <r>
    <n v="2916"/>
    <s v="CA-2012-134747"/>
    <x v="1"/>
    <x v="88"/>
    <d v="2012-10-17T00:00:00"/>
    <s v="Second Class"/>
    <s v="DL-12925"/>
    <s v="Daniel Lacy"/>
    <x v="0"/>
    <s v="United States"/>
    <s v="Noblesville"/>
    <x v="14"/>
    <n v="46060"/>
    <x v="2"/>
    <s v="OFF-BI-10001308"/>
    <x v="1"/>
    <s v="Binders"/>
    <s v="GBC Standard Plastic Binding Systems' Combs"/>
    <n v="12.56"/>
    <n v="2"/>
    <n v="0"/>
    <n v="5.6519999999999992"/>
  </r>
  <r>
    <n v="2917"/>
    <s v="CA-2012-134747"/>
    <x v="1"/>
    <x v="88"/>
    <d v="2012-10-17T00:00:00"/>
    <s v="Second Class"/>
    <s v="DL-12925"/>
    <s v="Daniel Lacy"/>
    <x v="0"/>
    <s v="United States"/>
    <s v="Noblesville"/>
    <x v="14"/>
    <n v="46060"/>
    <x v="2"/>
    <s v="TEC-PH-10001750"/>
    <x v="2"/>
    <s v="Phones"/>
    <s v="Samsung Rugby III"/>
    <n v="263.95999999999998"/>
    <n v="4"/>
    <n v="0"/>
    <n v="71.269200000000012"/>
  </r>
  <r>
    <n v="2918"/>
    <s v="CA-2014-155047"/>
    <x v="3"/>
    <x v="151"/>
    <d v="2014-08-31T00:00:00"/>
    <s v="First Class"/>
    <s v="SE-20110"/>
    <s v="Sanjit Engle"/>
    <x v="0"/>
    <s v="United States"/>
    <s v="Dallas"/>
    <x v="5"/>
    <n v="75220"/>
    <x v="2"/>
    <s v="OFF-AR-10003338"/>
    <x v="1"/>
    <s v="Art"/>
    <s v="Eberhard Faber 3 1/2&quot; Golf Pencils"/>
    <n v="5.9520000000000008"/>
    <n v="1"/>
    <n v="0.2"/>
    <n v="0.37200000000000011"/>
  </r>
  <r>
    <n v="2919"/>
    <s v="CA-2013-160129"/>
    <x v="0"/>
    <x v="813"/>
    <d v="2013-11-24T00:00:00"/>
    <s v="Same Day"/>
    <s v="LS-17200"/>
    <s v="Luke Schmidt"/>
    <x v="1"/>
    <s v="United States"/>
    <s v="Philadelphia"/>
    <x v="9"/>
    <n v="19140"/>
    <x v="3"/>
    <s v="OFF-FA-10002763"/>
    <x v="1"/>
    <s v="Fasteners"/>
    <s v="Advantus Map Pennant Flags and Round Head Tacks"/>
    <n v="15.8"/>
    <n v="5"/>
    <n v="0.2"/>
    <n v="2.3699999999999983"/>
  </r>
  <r>
    <n v="2920"/>
    <s v="CA-2013-160129"/>
    <x v="0"/>
    <x v="813"/>
    <d v="2013-11-24T00:00:00"/>
    <s v="Same Day"/>
    <s v="LS-17200"/>
    <s v="Luke Schmidt"/>
    <x v="1"/>
    <s v="United States"/>
    <s v="Philadelphia"/>
    <x v="9"/>
    <n v="19140"/>
    <x v="3"/>
    <s v="FUR-FU-10002088"/>
    <x v="0"/>
    <s v="Furnishings"/>
    <s v="Nu-Dell Float Frame 11 x 14 1/2"/>
    <n v="14.368000000000002"/>
    <n v="2"/>
    <n v="0.2"/>
    <n v="3.9512"/>
  </r>
  <r>
    <n v="2921"/>
    <s v="CA-2013-160129"/>
    <x v="0"/>
    <x v="813"/>
    <d v="2013-11-24T00:00:00"/>
    <s v="Same Day"/>
    <s v="LS-17200"/>
    <s v="Luke Schmidt"/>
    <x v="1"/>
    <s v="United States"/>
    <s v="Philadelphia"/>
    <x v="9"/>
    <n v="19140"/>
    <x v="3"/>
    <s v="FUR-FU-10003976"/>
    <x v="0"/>
    <s v="Furnishings"/>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s v="Storage"/>
    <s v="Space Solutions Commercial Steel Shelving"/>
    <n v="129.30000000000001"/>
    <n v="2"/>
    <n v="0"/>
    <n v="6.4649999999999892"/>
  </r>
  <r>
    <n v="2923"/>
    <s v="US-2012-141453"/>
    <x v="1"/>
    <x v="672"/>
    <d v="2012-12-03T00:00:00"/>
    <s v="Second Class"/>
    <s v="DB-13270"/>
    <s v="Deborah Brumfield"/>
    <x v="2"/>
    <s v="United States"/>
    <s v="Austin"/>
    <x v="5"/>
    <n v="78745"/>
    <x v="2"/>
    <s v="OFF-BI-10000301"/>
    <x v="1"/>
    <s v="Binders"/>
    <s v="GBC Instant Report Kit"/>
    <n v="3.8819999999999988"/>
    <n v="3"/>
    <n v="0.8"/>
    <n v="-5.8230000000000004"/>
  </r>
  <r>
    <n v="2924"/>
    <s v="CA-2011-156993"/>
    <x v="2"/>
    <x v="307"/>
    <d v="2011-07-04T00:00:00"/>
    <s v="Standard Class"/>
    <s v="RW-19630"/>
    <s v="Rob Williams"/>
    <x v="1"/>
    <s v="United States"/>
    <s v="Detroit"/>
    <x v="12"/>
    <n v="48234"/>
    <x v="2"/>
    <s v="OFF-FA-10003495"/>
    <x v="1"/>
    <s v="Fasteners"/>
    <s v="Staples"/>
    <n v="6.08"/>
    <n v="1"/>
    <n v="0"/>
    <n v="3.04"/>
  </r>
  <r>
    <n v="2925"/>
    <s v="CA-2011-157721"/>
    <x v="2"/>
    <x v="814"/>
    <d v="2011-09-05T00:00:00"/>
    <s v="First Class"/>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s v="Furnishings"/>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s v="Furnishings"/>
    <s v="Eldon 200 Class Desk Accessories, Smoke"/>
    <n v="18.84"/>
    <n v="3"/>
    <n v="0"/>
    <n v="7.9128000000000007"/>
  </r>
  <r>
    <n v="2928"/>
    <s v="CA-2014-158106"/>
    <x v="3"/>
    <x v="400"/>
    <d v="2014-06-11T00:00:00"/>
    <s v="Standard Class"/>
    <s v="CT-11995"/>
    <s v="Carol Triggs"/>
    <x v="0"/>
    <s v="United States"/>
    <s v="Apple Valley"/>
    <x v="11"/>
    <n v="55124"/>
    <x v="2"/>
    <s v="OFF-AR-10002255"/>
    <x v="1"/>
    <s v="Art"/>
    <s v="Newell 346"/>
    <n v="8.64"/>
    <n v="3"/>
    <n v="0"/>
    <n v="2.5055999999999998"/>
  </r>
  <r>
    <n v="2929"/>
    <s v="US-2014-120390"/>
    <x v="3"/>
    <x v="15"/>
    <d v="2014-10-27T00:00:00"/>
    <s v="Standard Class"/>
    <s v="TH-21550"/>
    <s v="Tracy Hopkins"/>
    <x v="2"/>
    <s v="United States"/>
    <s v="Burlington"/>
    <x v="3"/>
    <n v="27217"/>
    <x v="0"/>
    <s v="OFF-BI-10004995"/>
    <x v="1"/>
    <s v="Binders"/>
    <s v="GBC DocuBind P400 Electric Binding System"/>
    <n v="1633.1880000000003"/>
    <n v="4"/>
    <n v="0.7"/>
    <n v="-1306.5504000000001"/>
  </r>
  <r>
    <n v="2930"/>
    <s v="CA-2014-143434"/>
    <x v="3"/>
    <x v="551"/>
    <d v="2014-11-25T00:00:00"/>
    <s v="Standard Class"/>
    <s v="ME-17320"/>
    <s v="Maria Etezadi"/>
    <x v="2"/>
    <s v="United States"/>
    <s v="Saginaw"/>
    <x v="12"/>
    <n v="48601"/>
    <x v="2"/>
    <s v="FUR-FU-10002597"/>
    <x v="0"/>
    <s v="Furnishings"/>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s v="Binders"/>
    <s v="ACCOHIDE 3-Ring Binder, Blue, 1&quot;"/>
    <n v="6.6080000000000005"/>
    <n v="2"/>
    <n v="0.2"/>
    <n v="2.2302"/>
  </r>
  <r>
    <n v="2932"/>
    <s v="CA-2012-168564"/>
    <x v="1"/>
    <x v="816"/>
    <d v="2012-08-08T00:00:00"/>
    <s v="Same Day"/>
    <s v="TT-21220"/>
    <s v="Thomas Thornton"/>
    <x v="0"/>
    <s v="United States"/>
    <s v="San Francisco"/>
    <x v="1"/>
    <n v="94109"/>
    <x v="1"/>
    <s v="OFF-BI-10002557"/>
    <x v="1"/>
    <s v="Binders"/>
    <s v="Presstex Flexible Ring Binders"/>
    <n v="7.28"/>
    <n v="2"/>
    <n v="0.2"/>
    <n v="2.7299999999999995"/>
  </r>
  <r>
    <n v="2933"/>
    <s v="CA-2012-168564"/>
    <x v="1"/>
    <x v="816"/>
    <d v="2012-08-08T00:00:00"/>
    <s v="Same Day"/>
    <s v="TT-21220"/>
    <s v="Thomas Thornton"/>
    <x v="0"/>
    <s v="United States"/>
    <s v="San Francisco"/>
    <x v="1"/>
    <n v="94109"/>
    <x v="1"/>
    <s v="FUR-CH-10000785"/>
    <x v="0"/>
    <s v="Chairs"/>
    <s v="Global Ergonomic Managers Chair"/>
    <n v="144.78399999999999"/>
    <n v="1"/>
    <n v="0.2"/>
    <n v="10.858800000000002"/>
  </r>
  <r>
    <n v="2934"/>
    <s v="US-2013-169040"/>
    <x v="0"/>
    <x v="409"/>
    <d v="2013-12-13T00:00:00"/>
    <s v="Standard Class"/>
    <s v="GT-14710"/>
    <s v="Greg Tran"/>
    <x v="0"/>
    <s v="United States"/>
    <s v="Seattle"/>
    <x v="4"/>
    <n v="98105"/>
    <x v="1"/>
    <s v="TEC-PH-10002310"/>
    <x v="2"/>
    <s v="Phones"/>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s v="Phones"/>
    <s v="Google Nexus 5"/>
    <n v="431.97600000000006"/>
    <n v="3"/>
    <n v="0.2"/>
    <n v="26.998499999999993"/>
  </r>
  <r>
    <n v="2936"/>
    <s v="US-2013-169040"/>
    <x v="0"/>
    <x v="409"/>
    <d v="2013-12-13T00:00:00"/>
    <s v="Standard Class"/>
    <s v="GT-14710"/>
    <s v="Greg Tran"/>
    <x v="0"/>
    <s v="United States"/>
    <s v="Seattle"/>
    <x v="4"/>
    <n v="98105"/>
    <x v="1"/>
    <s v="OFF-EN-10000927"/>
    <x v="1"/>
    <s v="Envelopes"/>
    <s v="Jet-Pak Recycled Peel 'N' Seal Padded Mailers"/>
    <n v="35.89"/>
    <n v="1"/>
    <n v="0"/>
    <n v="16.150499999999997"/>
  </r>
  <r>
    <n v="2937"/>
    <s v="US-2013-169040"/>
    <x v="0"/>
    <x v="409"/>
    <d v="2013-12-13T00:00:00"/>
    <s v="Standard Class"/>
    <s v="GT-14710"/>
    <s v="Greg Tran"/>
    <x v="0"/>
    <s v="United States"/>
    <s v="Seattle"/>
    <x v="4"/>
    <n v="98105"/>
    <x v="1"/>
    <s v="OFF-BI-10001636"/>
    <x v="1"/>
    <s v="Binders"/>
    <s v="Ibico Plastic and Wire Spiral Binding Combs"/>
    <n v="47.207999999999998"/>
    <n v="7"/>
    <n v="0.2"/>
    <n v="15.342599999999997"/>
  </r>
  <r>
    <n v="2938"/>
    <s v="US-2013-169040"/>
    <x v="0"/>
    <x v="409"/>
    <d v="2013-12-13T00:00:00"/>
    <s v="Standard Class"/>
    <s v="GT-14710"/>
    <s v="Greg Tran"/>
    <x v="0"/>
    <s v="United States"/>
    <s v="Seattle"/>
    <x v="4"/>
    <n v="98105"/>
    <x v="1"/>
    <s v="OFF-PA-10001736"/>
    <x v="1"/>
    <s v="Paper"/>
    <s v="Xerox 1880"/>
    <n v="248.07999999999998"/>
    <n v="7"/>
    <n v="0"/>
    <n v="116.59759999999997"/>
  </r>
  <r>
    <n v="2939"/>
    <s v="US-2013-169040"/>
    <x v="0"/>
    <x v="409"/>
    <d v="2013-12-13T00:00:00"/>
    <s v="Standard Class"/>
    <s v="GT-14710"/>
    <s v="Greg Tran"/>
    <x v="0"/>
    <s v="United States"/>
    <s v="Seattle"/>
    <x v="4"/>
    <n v="98105"/>
    <x v="1"/>
    <s v="OFF-PA-10000482"/>
    <x v="1"/>
    <s v="Paper"/>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s v="Binders"/>
    <s v="GBC Standard Therm-A-Bind Covers"/>
    <n v="59.808000000000007"/>
    <n v="3"/>
    <n v="0.2"/>
    <n v="19.4376"/>
  </r>
  <r>
    <n v="2941"/>
    <s v="CA-2014-155880"/>
    <x v="3"/>
    <x v="613"/>
    <d v="2014-04-01T00:00:00"/>
    <s v="Standard Class"/>
    <s v="JD-16150"/>
    <s v="Justin Deggeller"/>
    <x v="1"/>
    <s v="United States"/>
    <s v="Milwaukee"/>
    <x v="6"/>
    <n v="53209"/>
    <x v="2"/>
    <s v="FUR-CH-10000422"/>
    <x v="0"/>
    <s v="Chairs"/>
    <s v="Global Highback Leather Tilter in Burgundy"/>
    <n v="90.99"/>
    <n v="1"/>
    <n v="0"/>
    <n v="14.558400000000006"/>
  </r>
  <r>
    <n v="2942"/>
    <s v="CA-2014-155880"/>
    <x v="3"/>
    <x v="613"/>
    <d v="2014-04-01T00:00:00"/>
    <s v="Standard Class"/>
    <s v="JD-16150"/>
    <s v="Justin Deggeller"/>
    <x v="1"/>
    <s v="United States"/>
    <s v="Milwaukee"/>
    <x v="6"/>
    <n v="53209"/>
    <x v="2"/>
    <s v="FUR-CH-10004675"/>
    <x v="0"/>
    <s v="Chairs"/>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s v="Chairs"/>
    <s v="Global High-Back Leather Tilter, Burgundy"/>
    <n v="368.96999999999997"/>
    <n v="3"/>
    <n v="0"/>
    <n v="40.586699999999979"/>
  </r>
  <r>
    <n v="2944"/>
    <s v="CA-2014-126242"/>
    <x v="3"/>
    <x v="123"/>
    <d v="2014-11-25T00:00:00"/>
    <s v="Standard Class"/>
    <s v="MC-18100"/>
    <s v="Mick Crebagga"/>
    <x v="0"/>
    <s v="United States"/>
    <s v="Los Angeles"/>
    <x v="1"/>
    <n v="90049"/>
    <x v="1"/>
    <s v="OFF-ST-10000675"/>
    <x v="1"/>
    <s v="Storage"/>
    <s v="File Shuttle II and Handi-File, Black"/>
    <n v="305.01"/>
    <n v="9"/>
    <n v="0"/>
    <n v="76.252499999999998"/>
  </r>
  <r>
    <n v="2945"/>
    <s v="CA-2014-126242"/>
    <x v="3"/>
    <x v="123"/>
    <d v="2014-11-25T00:00:00"/>
    <s v="Standard Class"/>
    <s v="MC-18100"/>
    <s v="Mick Crebagga"/>
    <x v="0"/>
    <s v="United States"/>
    <s v="Los Angeles"/>
    <x v="1"/>
    <n v="90049"/>
    <x v="1"/>
    <s v="FUR-FU-10002685"/>
    <x v="0"/>
    <s v="Furnishings"/>
    <s v="Executive Impressions 13-1/2&quot; Indoor/Outdoor Wall Clock"/>
    <n v="18.7"/>
    <n v="1"/>
    <n v="0"/>
    <n v="7.1059999999999999"/>
  </r>
  <r>
    <n v="2946"/>
    <s v="CA-2013-166443"/>
    <x v="0"/>
    <x v="254"/>
    <d v="2013-11-06T00:00:00"/>
    <s v="First Class"/>
    <s v="LH-17020"/>
    <s v="Lisa Hazard"/>
    <x v="0"/>
    <s v="United States"/>
    <s v="San Francisco"/>
    <x v="1"/>
    <n v="94122"/>
    <x v="1"/>
    <s v="FUR-FU-10004020"/>
    <x v="0"/>
    <s v="Furnishings"/>
    <s v="Advantus Panel Wall Acrylic Frame"/>
    <n v="38.29"/>
    <n v="7"/>
    <n v="0"/>
    <n v="16.464700000000001"/>
  </r>
  <r>
    <n v="2947"/>
    <s v="CA-2014-169859"/>
    <x v="3"/>
    <x v="817"/>
    <d v="2014-12-19T00:00:00"/>
    <s v="Standard Class"/>
    <s v="MP-18175"/>
    <s v="Mike Pelletier"/>
    <x v="2"/>
    <s v="United States"/>
    <s v="San Diego"/>
    <x v="1"/>
    <n v="92024"/>
    <x v="1"/>
    <s v="FUR-FU-10004963"/>
    <x v="0"/>
    <s v="Furnishings"/>
    <s v="Eldon 400 Class Desk Accessories, Black Carbon"/>
    <n v="26.25"/>
    <n v="3"/>
    <n v="0"/>
    <n v="11.025000000000002"/>
  </r>
  <r>
    <n v="2948"/>
    <s v="CA-2014-169859"/>
    <x v="3"/>
    <x v="817"/>
    <d v="2014-12-19T00:00:00"/>
    <s v="Standard Class"/>
    <s v="MP-18175"/>
    <s v="Mike Pelletier"/>
    <x v="2"/>
    <s v="United States"/>
    <s v="San Diego"/>
    <x v="1"/>
    <n v="92024"/>
    <x v="1"/>
    <s v="OFF-BI-10000174"/>
    <x v="1"/>
    <s v="Binders"/>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s v="Envelopes"/>
    <s v="#10- 4 1/8&quot; x 9 1/2&quot; Recycled Envelopes"/>
    <n v="43.7"/>
    <n v="5"/>
    <n v="0"/>
    <n v="20.539000000000001"/>
  </r>
  <r>
    <n v="2950"/>
    <s v="CA-2014-134915"/>
    <x v="3"/>
    <x v="105"/>
    <d v="2014-11-13T00:00:00"/>
    <s v="Same Day"/>
    <s v="EM-14140"/>
    <s v="Eugene Moren"/>
    <x v="2"/>
    <s v="United States"/>
    <s v="Glendale"/>
    <x v="16"/>
    <n v="85301"/>
    <x v="1"/>
    <s v="TEC-AC-10001266"/>
    <x v="2"/>
    <s v="Accessories"/>
    <s v="Memorex Micro Travel Drive 8 GB"/>
    <n v="41.6"/>
    <n v="4"/>
    <n v="0.2"/>
    <n v="12.999999999999998"/>
  </r>
  <r>
    <n v="2951"/>
    <s v="CA-2014-134915"/>
    <x v="3"/>
    <x v="105"/>
    <d v="2014-11-13T00:00:00"/>
    <s v="Same Day"/>
    <s v="EM-14140"/>
    <s v="Eugene Moren"/>
    <x v="2"/>
    <s v="United States"/>
    <s v="Glendale"/>
    <x v="16"/>
    <n v="85301"/>
    <x v="1"/>
    <s v="OFF-PA-10002160"/>
    <x v="1"/>
    <s v="Paper"/>
    <s v="Xerox 1978"/>
    <n v="23.120000000000005"/>
    <n v="5"/>
    <n v="0.2"/>
    <n v="8.3810000000000002"/>
  </r>
  <r>
    <n v="2952"/>
    <s v="CA-2014-134915"/>
    <x v="3"/>
    <x v="105"/>
    <d v="2014-11-13T00:00:00"/>
    <s v="Same Day"/>
    <s v="EM-14140"/>
    <s v="Eugene Moren"/>
    <x v="2"/>
    <s v="United States"/>
    <s v="Glendale"/>
    <x v="16"/>
    <n v="85301"/>
    <x v="1"/>
    <s v="FUR-CH-10004875"/>
    <x v="0"/>
    <s v="Chairs"/>
    <s v="Harbour Creations 67200 Series Stacking Chairs"/>
    <n v="113.88800000000002"/>
    <n v="2"/>
    <n v="0.2"/>
    <n v="9.9651999999999994"/>
  </r>
  <r>
    <n v="2953"/>
    <s v="CA-2014-134915"/>
    <x v="3"/>
    <x v="105"/>
    <d v="2014-11-13T00:00:00"/>
    <s v="Same Day"/>
    <s v="EM-14140"/>
    <s v="Eugene Moren"/>
    <x v="2"/>
    <s v="United States"/>
    <s v="Glendale"/>
    <x v="16"/>
    <n v="85301"/>
    <x v="1"/>
    <s v="FUR-FU-10000305"/>
    <x v="0"/>
    <s v="Furnishings"/>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s v="Phones"/>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s v="Phones"/>
    <s v="Samsung Galaxy Mega 6.3"/>
    <n v="671.98400000000004"/>
    <n v="2"/>
    <n v="0.2"/>
    <n v="50.398800000000023"/>
  </r>
  <r>
    <n v="2956"/>
    <s v="CA-2013-153353"/>
    <x v="0"/>
    <x v="298"/>
    <d v="2013-08-25T00:00:00"/>
    <s v="Standard Class"/>
    <s v="GG-14650"/>
    <s v="Greg Guthrie"/>
    <x v="1"/>
    <s v="United States"/>
    <s v="New York City"/>
    <x v="15"/>
    <n v="10035"/>
    <x v="3"/>
    <s v="TEC-PH-10000439"/>
    <x v="2"/>
    <s v="Phones"/>
    <s v="GE DSL Phone Line Filter"/>
    <n v="39.99"/>
    <n v="1"/>
    <n v="0"/>
    <n v="11.597099999999998"/>
  </r>
  <r>
    <n v="2957"/>
    <s v="CA-2014-123638"/>
    <x v="3"/>
    <x v="818"/>
    <d v="2014-07-05T00:00:00"/>
    <s v="Standard Class"/>
    <s v="MA-17995"/>
    <s v="Michelle Arnett"/>
    <x v="2"/>
    <s v="United States"/>
    <s v="Watertown"/>
    <x v="15"/>
    <n v="13601"/>
    <x v="3"/>
    <s v="FUR-CH-10002647"/>
    <x v="0"/>
    <s v="Chairs"/>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s v="Binders"/>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s v="Binders"/>
    <s v="Avery Hole Reinforcements"/>
    <n v="19.936000000000003"/>
    <n v="4"/>
    <n v="0.2"/>
    <n v="7.2267999999999999"/>
  </r>
  <r>
    <n v="2960"/>
    <s v="CA-2012-158456"/>
    <x v="1"/>
    <x v="100"/>
    <d v="2012-12-29T00:00:00"/>
    <s v="Standard Class"/>
    <s v="KT-16465"/>
    <s v="Kean Takahito"/>
    <x v="0"/>
    <s v="United States"/>
    <s v="Los Angeles"/>
    <x v="1"/>
    <n v="90032"/>
    <x v="1"/>
    <s v="OFF-FA-10004854"/>
    <x v="1"/>
    <s v="Fasteners"/>
    <s v="Vinyl Coated Wire Paper Clips in Organizer Box, 800/Box"/>
    <n v="45.92"/>
    <n v="4"/>
    <n v="0"/>
    <n v="21.5824"/>
  </r>
  <r>
    <n v="2961"/>
    <s v="CA-2014-143665"/>
    <x v="3"/>
    <x v="466"/>
    <d v="2014-05-02T00:00:00"/>
    <s v="Standard Class"/>
    <s v="PO-19180"/>
    <s v="Philisse Overcash"/>
    <x v="2"/>
    <s v="United States"/>
    <s v="Seattle"/>
    <x v="4"/>
    <n v="98115"/>
    <x v="1"/>
    <s v="OFF-PA-10003673"/>
    <x v="1"/>
    <s v="Paper"/>
    <s v="Strathmore Photo Mount Cards"/>
    <n v="20.34"/>
    <n v="3"/>
    <n v="0"/>
    <n v="9.3563999999999989"/>
  </r>
  <r>
    <n v="2962"/>
    <s v="CA-2014-143665"/>
    <x v="3"/>
    <x v="466"/>
    <d v="2014-05-02T00:00:00"/>
    <s v="Standard Class"/>
    <s v="PO-19180"/>
    <s v="Philisse Overcash"/>
    <x v="2"/>
    <s v="United States"/>
    <s v="Seattle"/>
    <x v="4"/>
    <n v="98115"/>
    <x v="1"/>
    <s v="OFF-LA-10002034"/>
    <x v="1"/>
    <s v="Labels"/>
    <s v="Avery 478"/>
    <n v="39.28"/>
    <n v="8"/>
    <n v="0"/>
    <n v="19.247199999999999"/>
  </r>
  <r>
    <n v="2963"/>
    <s v="CA-2014-137428"/>
    <x v="3"/>
    <x v="819"/>
    <d v="2014-12-22T00:00:00"/>
    <s v="Second Class"/>
    <s v="AY-10555"/>
    <s v="Andy Yotov"/>
    <x v="1"/>
    <s v="United States"/>
    <s v="Oceanside"/>
    <x v="1"/>
    <n v="92054"/>
    <x v="1"/>
    <s v="FUR-CH-10002774"/>
    <x v="0"/>
    <s v="Chairs"/>
    <s v="Global Deluxe Stacking Chair, Gray"/>
    <n v="81.567999999999998"/>
    <n v="2"/>
    <n v="0.2"/>
    <n v="9.1763999999999974"/>
  </r>
  <r>
    <n v="2964"/>
    <s v="CA-2014-137428"/>
    <x v="3"/>
    <x v="819"/>
    <d v="2014-12-22T00:00:00"/>
    <s v="Second Class"/>
    <s v="AY-10555"/>
    <s v="Andy Yotov"/>
    <x v="1"/>
    <s v="United States"/>
    <s v="Oceanside"/>
    <x v="1"/>
    <n v="92054"/>
    <x v="1"/>
    <s v="FUR-CH-10003817"/>
    <x v="0"/>
    <s v="Chairs"/>
    <s v="Global Value Steno Chair, Gray"/>
    <n v="97.184000000000012"/>
    <n v="2"/>
    <n v="0.2"/>
    <n v="6.0740000000000016"/>
  </r>
  <r>
    <n v="2965"/>
    <s v="CA-2014-137428"/>
    <x v="3"/>
    <x v="819"/>
    <d v="2014-12-22T00:00:00"/>
    <s v="Second Class"/>
    <s v="AY-10555"/>
    <s v="Andy Yotov"/>
    <x v="1"/>
    <s v="United States"/>
    <s v="Oceanside"/>
    <x v="1"/>
    <n v="92054"/>
    <x v="1"/>
    <s v="OFF-BI-10002949"/>
    <x v="1"/>
    <s v="Binders"/>
    <s v="Prestige Round Ring Binders"/>
    <n v="24.320000000000004"/>
    <n v="5"/>
    <n v="0.2"/>
    <n v="8.2079999999999984"/>
  </r>
  <r>
    <n v="2966"/>
    <s v="CA-2014-137428"/>
    <x v="3"/>
    <x v="819"/>
    <d v="2014-12-22T00:00:00"/>
    <s v="Second Class"/>
    <s v="AY-10555"/>
    <s v="Andy Yotov"/>
    <x v="1"/>
    <s v="United States"/>
    <s v="Oceanside"/>
    <x v="1"/>
    <n v="92054"/>
    <x v="1"/>
    <s v="FUR-FU-10002445"/>
    <x v="0"/>
    <s v="Furnishings"/>
    <s v="DAX Two-Tone Rosewood/Black Document Frame, Desktop, 5 x 7"/>
    <n v="18.96"/>
    <n v="2"/>
    <n v="0"/>
    <n v="7.5840000000000014"/>
  </r>
  <r>
    <n v="2967"/>
    <s v="CA-2011-162866"/>
    <x v="2"/>
    <x v="422"/>
    <d v="2011-12-31T00:00:00"/>
    <s v="Standard Class"/>
    <s v="Co-12640"/>
    <s v="Corey-Lock"/>
    <x v="0"/>
    <s v="United States"/>
    <s v="Skokie"/>
    <x v="10"/>
    <n v="60076"/>
    <x v="2"/>
    <s v="FUR-FU-10001473"/>
    <x v="0"/>
    <s v="Furnishings"/>
    <s v="DAX Wood Document Frame"/>
    <n v="32.952000000000005"/>
    <n v="6"/>
    <n v="0.6"/>
    <n v="-19.771199999999997"/>
  </r>
  <r>
    <n v="2968"/>
    <s v="CA-2011-162866"/>
    <x v="2"/>
    <x v="422"/>
    <d v="2011-12-31T00:00:00"/>
    <s v="Standard Class"/>
    <s v="Co-12640"/>
    <s v="Corey-Lock"/>
    <x v="0"/>
    <s v="United States"/>
    <s v="Skokie"/>
    <x v="10"/>
    <n v="60076"/>
    <x v="2"/>
    <s v="OFF-ST-10002562"/>
    <x v="1"/>
    <s v="Storage"/>
    <s v="Staples"/>
    <n v="30.016000000000005"/>
    <n v="4"/>
    <n v="0.2"/>
    <n v="3.0015999999999998"/>
  </r>
  <r>
    <n v="2969"/>
    <s v="CA-2014-167941"/>
    <x v="3"/>
    <x v="44"/>
    <d v="2014-11-10T00:00:00"/>
    <s v="Second Class"/>
    <s v="JF-15565"/>
    <s v="Jill Fjeld"/>
    <x v="0"/>
    <s v="United States"/>
    <s v="Fayetteville"/>
    <x v="3"/>
    <n v="28314"/>
    <x v="0"/>
    <s v="OFF-AP-10002118"/>
    <x v="1"/>
    <s v="Appliances"/>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s v="Paper"/>
    <s v="Xerox 220"/>
    <n v="31.104000000000006"/>
    <n v="6"/>
    <n v="0.2"/>
    <n v="10.8864"/>
  </r>
  <r>
    <n v="2971"/>
    <s v="CA-2014-167941"/>
    <x v="3"/>
    <x v="44"/>
    <d v="2014-11-10T00:00:00"/>
    <s v="Second Class"/>
    <s v="JF-15565"/>
    <s v="Jill Fjeld"/>
    <x v="0"/>
    <s v="United States"/>
    <s v="Fayetteville"/>
    <x v="3"/>
    <n v="28314"/>
    <x v="0"/>
    <s v="OFF-BI-10002827"/>
    <x v="1"/>
    <s v="Binders"/>
    <s v="Avery Durable Poly Binders"/>
    <n v="13.272000000000002"/>
    <n v="8"/>
    <n v="0.7"/>
    <n v="-10.617599999999999"/>
  </r>
  <r>
    <n v="2972"/>
    <s v="CA-2014-167941"/>
    <x v="3"/>
    <x v="44"/>
    <d v="2014-11-10T00:00:00"/>
    <s v="Second Class"/>
    <s v="JF-15565"/>
    <s v="Jill Fjeld"/>
    <x v="0"/>
    <s v="United States"/>
    <s v="Fayetteville"/>
    <x v="3"/>
    <n v="28314"/>
    <x v="0"/>
    <s v="FUR-FU-10004671"/>
    <x v="0"/>
    <s v="Furnishings"/>
    <s v="Executive Impressions 12&quot; Wall Clock"/>
    <n v="28.272000000000006"/>
    <n v="2"/>
    <n v="0.2"/>
    <n v="6.3612000000000002"/>
  </r>
  <r>
    <n v="2973"/>
    <s v="CA-2014-167941"/>
    <x v="3"/>
    <x v="44"/>
    <d v="2014-11-10T00:00:00"/>
    <s v="Second Class"/>
    <s v="JF-15565"/>
    <s v="Jill Fjeld"/>
    <x v="0"/>
    <s v="United States"/>
    <s v="Fayetteville"/>
    <x v="3"/>
    <n v="28314"/>
    <x v="0"/>
    <s v="OFF-ST-10000736"/>
    <x v="1"/>
    <s v="Storage"/>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s v="Binders"/>
    <s v="Peel &amp; Stick Add-On Corner Pockets"/>
    <n v="10.8"/>
    <n v="5"/>
    <n v="0"/>
    <n v="5.1839999999999993"/>
  </r>
  <r>
    <n v="2975"/>
    <s v="CA-2012-137512"/>
    <x v="1"/>
    <x v="820"/>
    <d v="2012-05-12T00:00:00"/>
    <s v="Standard Class"/>
    <s v="AG-10675"/>
    <s v="Anna Gayman"/>
    <x v="0"/>
    <s v="United States"/>
    <s v="Allen"/>
    <x v="5"/>
    <n v="75002"/>
    <x v="2"/>
    <s v="FUR-TA-10001095"/>
    <x v="0"/>
    <s v="Tables"/>
    <s v="Chromcraft Round Conference Tables"/>
    <n v="244.00599999999997"/>
    <n v="2"/>
    <n v="0.3"/>
    <n v="-31.372200000000007"/>
  </r>
  <r>
    <n v="2976"/>
    <s v="CA-2012-137512"/>
    <x v="1"/>
    <x v="820"/>
    <d v="2012-05-12T00:00:00"/>
    <s v="Standard Class"/>
    <s v="AG-10675"/>
    <s v="Anna Gayman"/>
    <x v="0"/>
    <s v="United States"/>
    <s v="Allen"/>
    <x v="5"/>
    <n v="75002"/>
    <x v="2"/>
    <s v="OFF-PA-10000213"/>
    <x v="1"/>
    <s v="Paper"/>
    <s v="Xerox 198"/>
    <n v="15.936000000000002"/>
    <n v="4"/>
    <n v="0.2"/>
    <n v="5.378400000000001"/>
  </r>
  <r>
    <n v="2977"/>
    <s v="CA-2014-139773"/>
    <x v="3"/>
    <x v="769"/>
    <d v="2014-12-05T00:00:00"/>
    <s v="Same Day"/>
    <s v="DV-13045"/>
    <s v="Darrin Van Huff"/>
    <x v="1"/>
    <s v="United States"/>
    <s v="Philadelphia"/>
    <x v="9"/>
    <n v="19143"/>
    <x v="3"/>
    <s v="FUR-CH-10001797"/>
    <x v="0"/>
    <s v="Chairs"/>
    <s v="Safco Chair Connectors, 6/Carton"/>
    <n v="188.55199999999996"/>
    <n v="7"/>
    <n v="0.3"/>
    <n v="-2.693600000000032"/>
  </r>
  <r>
    <n v="2978"/>
    <s v="CA-2014-134607"/>
    <x v="3"/>
    <x v="621"/>
    <d v="2014-10-09T00:00:00"/>
    <s v="Second Class"/>
    <s v="HL-15040"/>
    <s v="Hunter Lopez"/>
    <x v="0"/>
    <s v="United States"/>
    <s v="Rochester"/>
    <x v="15"/>
    <n v="14609"/>
    <x v="3"/>
    <s v="OFF-ST-10002214"/>
    <x v="1"/>
    <s v="Storage"/>
    <s v="X-Rack File for Hanging Folders"/>
    <n v="22.58"/>
    <n v="2"/>
    <n v="0"/>
    <n v="5.8707999999999991"/>
  </r>
  <r>
    <n v="2979"/>
    <s v="CA-2011-109232"/>
    <x v="2"/>
    <x v="286"/>
    <d v="2011-01-17T00:00:00"/>
    <s v="Second Class"/>
    <s v="ND-18370"/>
    <s v="Natalie DeCherney"/>
    <x v="0"/>
    <s v="United States"/>
    <s v="Mount Pleasant"/>
    <x v="20"/>
    <n v="29464"/>
    <x v="0"/>
    <s v="FUR-CH-10000422"/>
    <x v="0"/>
    <s v="Chairs"/>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s v="Paper"/>
    <s v="Xerox 1997"/>
    <n v="20.736000000000004"/>
    <n v="4"/>
    <n v="0.2"/>
    <n v="7.2576000000000001"/>
  </r>
  <r>
    <n v="2981"/>
    <s v="CA-2012-139850"/>
    <x v="1"/>
    <x v="821"/>
    <d v="2012-06-17T00:00:00"/>
    <s v="Standard Class"/>
    <s v="GB-14575"/>
    <s v="Giulietta Baptist"/>
    <x v="0"/>
    <s v="United States"/>
    <s v="Philadelphia"/>
    <x v="9"/>
    <n v="19134"/>
    <x v="3"/>
    <s v="FUR-FU-10003623"/>
    <x v="0"/>
    <s v="Furnishings"/>
    <s v="DataProducts Ampli Magnifier Task Lamp, Black,"/>
    <n v="43.295999999999999"/>
    <n v="2"/>
    <n v="0.2"/>
    <n v="4.3295999999999975"/>
  </r>
  <r>
    <n v="2982"/>
    <s v="CA-2011-131310"/>
    <x v="2"/>
    <x v="136"/>
    <d v="2011-07-18T00:00:00"/>
    <s v="Standard Class"/>
    <s v="CL-12565"/>
    <s v="Clay Ludtke"/>
    <x v="0"/>
    <s v="United States"/>
    <s v="Seattle"/>
    <x v="4"/>
    <n v="98115"/>
    <x v="1"/>
    <s v="FUR-CH-10001797"/>
    <x v="0"/>
    <s v="Chairs"/>
    <s v="Safco Chair Connectors, 6/Carton"/>
    <n v="123.136"/>
    <n v="4"/>
    <n v="0.2"/>
    <n v="13.852799999999981"/>
  </r>
  <r>
    <n v="2983"/>
    <s v="CA-2011-131310"/>
    <x v="2"/>
    <x v="136"/>
    <d v="2011-07-18T00:00:00"/>
    <s v="Standard Class"/>
    <s v="CL-12565"/>
    <s v="Clay Ludtke"/>
    <x v="0"/>
    <s v="United States"/>
    <s v="Seattle"/>
    <x v="4"/>
    <n v="98115"/>
    <x v="1"/>
    <s v="OFF-BI-10003094"/>
    <x v="1"/>
    <s v="Binders"/>
    <s v="Self-Adhesive Ring Binder Labels"/>
    <n v="11.264000000000001"/>
    <n v="4"/>
    <n v="0.2"/>
    <n v="3.8015999999999992"/>
  </r>
  <r>
    <n v="2984"/>
    <s v="US-2011-112872"/>
    <x v="2"/>
    <x v="776"/>
    <d v="2011-12-11T00:00:00"/>
    <s v="Second Class"/>
    <s v="RC-19960"/>
    <s v="Ryan Crowe"/>
    <x v="0"/>
    <s v="United States"/>
    <s v="Springfield"/>
    <x v="21"/>
    <n v="97477"/>
    <x v="1"/>
    <s v="OFF-ST-10002205"/>
    <x v="1"/>
    <s v="Storage"/>
    <s v="File Shuttle I and Handi-File"/>
    <n v="53.424000000000007"/>
    <n v="3"/>
    <n v="0.2"/>
    <n v="4.6746000000000016"/>
  </r>
  <r>
    <n v="2985"/>
    <s v="US-2011-112872"/>
    <x v="2"/>
    <x v="776"/>
    <d v="2011-12-11T00:00:00"/>
    <s v="Second Class"/>
    <s v="RC-19960"/>
    <s v="Ryan Crowe"/>
    <x v="0"/>
    <s v="United States"/>
    <s v="Springfield"/>
    <x v="21"/>
    <n v="97477"/>
    <x v="1"/>
    <s v="FUR-TA-10003238"/>
    <x v="0"/>
    <s v="Tables"/>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s v="Furnishings"/>
    <s v="Eldon Expressions Mahogany Wood Desk Collection"/>
    <n v="24.96"/>
    <n v="4"/>
    <n v="0"/>
    <n v="6.240000000000002"/>
  </r>
  <r>
    <n v="2987"/>
    <s v="CA-2013-139269"/>
    <x v="0"/>
    <x v="822"/>
    <d v="2013-05-31T00:00:00"/>
    <s v="Standard Class"/>
    <s v="JB-16045"/>
    <s v="Julia Barnett"/>
    <x v="2"/>
    <s v="United States"/>
    <s v="Columbus"/>
    <x v="32"/>
    <n v="31907"/>
    <x v="0"/>
    <s v="OFF-PA-10002893"/>
    <x v="1"/>
    <s v="Paper"/>
    <s v="Wirebound Service Call Books, 5 1/2&quot; x 4&quot;"/>
    <n v="19.36"/>
    <n v="2"/>
    <n v="0"/>
    <n v="9.2927999999999997"/>
  </r>
  <r>
    <n v="2988"/>
    <s v="CA-2013-139269"/>
    <x v="0"/>
    <x v="822"/>
    <d v="2013-05-31T00:00:00"/>
    <s v="Standard Class"/>
    <s v="JB-16045"/>
    <s v="Julia Barnett"/>
    <x v="2"/>
    <s v="United States"/>
    <s v="Columbus"/>
    <x v="32"/>
    <n v="31907"/>
    <x v="0"/>
    <s v="OFF-ST-10000689"/>
    <x v="1"/>
    <s v="Storage"/>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s v="Accessories"/>
    <s v="SanDisk Ultra 16 GB MicroSDHC Class 10 Memory Card"/>
    <n v="12.99"/>
    <n v="1"/>
    <n v="0"/>
    <n v="0.77939999999999898"/>
  </r>
  <r>
    <n v="2990"/>
    <s v="CA-2013-139010"/>
    <x v="0"/>
    <x v="823"/>
    <d v="2013-02-26T00:00:00"/>
    <s v="Second Class"/>
    <s v="MC-17635"/>
    <s v="Matthew Clasen"/>
    <x v="1"/>
    <s v="United States"/>
    <s v="Los Angeles"/>
    <x v="1"/>
    <n v="90032"/>
    <x v="1"/>
    <s v="OFF-BI-10000174"/>
    <x v="1"/>
    <s v="Binders"/>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s v="Storage"/>
    <s v="Fellowes Officeware Wire Shelving"/>
    <n v="449.15"/>
    <n v="5"/>
    <n v="0"/>
    <n v="8.9829999999999899"/>
  </r>
  <r>
    <n v="2992"/>
    <s v="CA-2013-139010"/>
    <x v="0"/>
    <x v="823"/>
    <d v="2013-02-26T00:00:00"/>
    <s v="Second Class"/>
    <s v="MC-17635"/>
    <s v="Matthew Clasen"/>
    <x v="1"/>
    <s v="United States"/>
    <s v="Los Angeles"/>
    <x v="1"/>
    <n v="90032"/>
    <x v="1"/>
    <s v="OFF-BI-10002309"/>
    <x v="1"/>
    <s v="Binders"/>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s v="Appliances"/>
    <s v="Kensington 6 Outlet Guardian Standard Surge Protector"/>
    <n v="61.44"/>
    <n v="3"/>
    <n v="0"/>
    <n v="16.588799999999999"/>
  </r>
  <r>
    <n v="2994"/>
    <s v="CA-2014-147291"/>
    <x v="3"/>
    <x v="825"/>
    <d v="2014-03-18T00:00:00"/>
    <s v="Standard Class"/>
    <s v="MJ-17740"/>
    <s v="Max Jones"/>
    <x v="0"/>
    <s v="United States"/>
    <s v="Detroit"/>
    <x v="12"/>
    <n v="48227"/>
    <x v="2"/>
    <s v="OFF-BI-10003091"/>
    <x v="1"/>
    <s v="Binders"/>
    <s v="GBC DocuBind TL200 Manual Binding Machine"/>
    <n v="895.92"/>
    <n v="4"/>
    <n v="0"/>
    <n v="421.08239999999995"/>
  </r>
  <r>
    <n v="2995"/>
    <s v="CA-2013-112893"/>
    <x v="0"/>
    <x v="369"/>
    <d v="2013-09-14T00:00:00"/>
    <s v="Second Class"/>
    <s v="AT-10735"/>
    <s v="Annie Thurman"/>
    <x v="0"/>
    <s v="United States"/>
    <s v="Stockton"/>
    <x v="1"/>
    <n v="95207"/>
    <x v="1"/>
    <s v="OFF-BI-10004654"/>
    <x v="1"/>
    <s v="Binders"/>
    <s v="VariCap6 Expandable Binder"/>
    <n v="55.360000000000007"/>
    <n v="4"/>
    <n v="0.2"/>
    <n v="18.683999999999997"/>
  </r>
  <r>
    <n v="2996"/>
    <s v="US-2011-150532"/>
    <x v="2"/>
    <x v="686"/>
    <d v="2011-07-21T00:00:00"/>
    <s v="Standard Class"/>
    <s v="PB-19150"/>
    <s v="Philip Brown"/>
    <x v="0"/>
    <s v="United States"/>
    <s v="Phoenix"/>
    <x v="16"/>
    <n v="85023"/>
    <x v="1"/>
    <s v="OFF-ST-10000760"/>
    <x v="1"/>
    <s v="Storage"/>
    <s v="Eldon Fold 'N Roll Cart System"/>
    <n v="55.92"/>
    <n v="5"/>
    <n v="0.2"/>
    <n v="6.2910000000000004"/>
  </r>
  <r>
    <n v="2997"/>
    <s v="CA-2011-138317"/>
    <x v="2"/>
    <x v="261"/>
    <d v="2011-06-25T00:00:00"/>
    <s v="Standard Class"/>
    <s v="NW-18400"/>
    <s v="Natalie Webber"/>
    <x v="0"/>
    <s v="United States"/>
    <s v="Philadelphia"/>
    <x v="9"/>
    <n v="19120"/>
    <x v="3"/>
    <s v="OFF-EN-10001539"/>
    <x v="1"/>
    <s v="Envelopes"/>
    <s v="Staples"/>
    <n v="24.896000000000001"/>
    <n v="4"/>
    <n v="0.2"/>
    <n v="8.4024000000000001"/>
  </r>
  <r>
    <n v="2998"/>
    <s v="CA-2011-138317"/>
    <x v="2"/>
    <x v="261"/>
    <d v="2011-06-25T00:00:00"/>
    <s v="Standard Class"/>
    <s v="NW-18400"/>
    <s v="Natalie Webber"/>
    <x v="0"/>
    <s v="United States"/>
    <s v="Philadelphia"/>
    <x v="9"/>
    <n v="19120"/>
    <x v="3"/>
    <s v="FUR-FU-10000550"/>
    <x v="0"/>
    <s v="Furnishings"/>
    <s v="Stacking Trays by OIC"/>
    <n v="3.9840000000000004"/>
    <n v="1"/>
    <n v="0.2"/>
    <n v="0.64739999999999964"/>
  </r>
  <r>
    <n v="2999"/>
    <s v="CA-2011-138317"/>
    <x v="2"/>
    <x v="261"/>
    <d v="2011-06-25T00:00:00"/>
    <s v="Standard Class"/>
    <s v="NW-18400"/>
    <s v="Natalie Webber"/>
    <x v="0"/>
    <s v="United States"/>
    <s v="Philadelphia"/>
    <x v="9"/>
    <n v="19120"/>
    <x v="3"/>
    <s v="TEC-AC-10003628"/>
    <x v="2"/>
    <s v="Accessories"/>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s v="Machines"/>
    <s v="Epson Perfection V600 Photo Scanner"/>
    <n v="206.99100000000004"/>
    <n v="3"/>
    <n v="0.7"/>
    <n v="-172.49250000000001"/>
  </r>
  <r>
    <n v="3001"/>
    <s v="CA-2011-138317"/>
    <x v="2"/>
    <x v="261"/>
    <d v="2011-06-25T00:00:00"/>
    <s v="Standard Class"/>
    <s v="NW-18400"/>
    <s v="Natalie Webber"/>
    <x v="0"/>
    <s v="United States"/>
    <s v="Philadelphia"/>
    <x v="9"/>
    <n v="19120"/>
    <x v="3"/>
    <s v="OFF-AP-10003860"/>
    <x v="1"/>
    <s v="Appliances"/>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s v="Binders"/>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s v="Binders"/>
    <s v="Durable Pressboard Binders"/>
    <n v="19"/>
    <n v="5"/>
    <n v="0"/>
    <n v="8.93"/>
  </r>
  <r>
    <n v="3004"/>
    <s v="CA-2014-104381"/>
    <x v="3"/>
    <x v="819"/>
    <d v="2014-12-24T00:00:00"/>
    <s v="Standard Class"/>
    <s v="RD-19810"/>
    <s v="Ross DeVincentis"/>
    <x v="2"/>
    <s v="United States"/>
    <s v="Rochester"/>
    <x v="15"/>
    <n v="14609"/>
    <x v="3"/>
    <s v="OFF-BI-10001628"/>
    <x v="1"/>
    <s v="Binders"/>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s v="Appliances"/>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s v="Binders"/>
    <s v="Surelock Post Binders"/>
    <n v="91.679999999999993"/>
    <n v="3"/>
    <n v="0"/>
    <n v="45.839999999999996"/>
  </r>
  <r>
    <n v="3007"/>
    <s v="CA-2014-116519"/>
    <x v="3"/>
    <x v="119"/>
    <d v="2014-10-16T00:00:00"/>
    <s v="First Class"/>
    <s v="CR-12730"/>
    <s v="Craig Reiter"/>
    <x v="0"/>
    <s v="United States"/>
    <s v="New York City"/>
    <x v="15"/>
    <n v="10009"/>
    <x v="3"/>
    <s v="OFF-AP-10000828"/>
    <x v="1"/>
    <s v="Appliances"/>
    <s v="Avanti 4.4 Cu. Ft. Refrigerator"/>
    <n v="904.9"/>
    <n v="5"/>
    <n v="0"/>
    <n v="253.37199999999996"/>
  </r>
  <r>
    <n v="3008"/>
    <s v="CA-2011-130729"/>
    <x v="2"/>
    <x v="745"/>
    <d v="2011-10-29T00:00:00"/>
    <s v="Standard Class"/>
    <s v="AA-10375"/>
    <s v="Allen Armold"/>
    <x v="0"/>
    <s v="United States"/>
    <s v="Rancho Cucamonga"/>
    <x v="1"/>
    <n v="91730"/>
    <x v="1"/>
    <s v="OFF-BI-10002706"/>
    <x v="1"/>
    <s v="Binders"/>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s v="Furnishings"/>
    <s v="Howard Miller 16&quot; Diameter Gallery Wall Clock"/>
    <n v="191.82"/>
    <n v="3"/>
    <n v="0"/>
    <n v="74.809799999999996"/>
  </r>
  <r>
    <n v="3010"/>
    <s v="CA-2013-115525"/>
    <x v="0"/>
    <x v="197"/>
    <d v="2013-07-30T00:00:00"/>
    <s v="Standard Class"/>
    <s v="RR-19525"/>
    <s v="Rick Reed"/>
    <x v="1"/>
    <s v="United States"/>
    <s v="Toledo"/>
    <x v="24"/>
    <n v="43615"/>
    <x v="3"/>
    <s v="OFF-AP-10000026"/>
    <x v="1"/>
    <s v="Appliances"/>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s v="Binders"/>
    <s v="Insertable Tab Post Binder Dividers"/>
    <n v="12.030000000000001"/>
    <n v="5"/>
    <n v="0.7"/>
    <n v="-9.222999999999999"/>
  </r>
  <r>
    <n v="3012"/>
    <s v="CA-2014-134845"/>
    <x v="3"/>
    <x v="827"/>
    <d v="2014-04-24T00:00:00"/>
    <s v="Standard Class"/>
    <s v="SR-20425"/>
    <s v="Sharelle Roach"/>
    <x v="2"/>
    <s v="United States"/>
    <s v="Louisville"/>
    <x v="22"/>
    <n v="80027"/>
    <x v="1"/>
    <s v="TEC-MA-10000822"/>
    <x v="2"/>
    <s v="Machines"/>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s v="Binders"/>
    <s v="GBC VeloBinder Manual Binding System"/>
    <n v="21.594000000000005"/>
    <n v="2"/>
    <n v="0.7"/>
    <n v="-15.835599999999999"/>
  </r>
  <r>
    <n v="3014"/>
    <s v="CA-2014-134845"/>
    <x v="3"/>
    <x v="827"/>
    <d v="2014-04-24T00:00:00"/>
    <s v="Standard Class"/>
    <s v="SR-20425"/>
    <s v="Sharelle Roach"/>
    <x v="2"/>
    <s v="United States"/>
    <s v="Louisville"/>
    <x v="22"/>
    <n v="80027"/>
    <x v="1"/>
    <s v="OFF-BI-10003355"/>
    <x v="1"/>
    <s v="Binders"/>
    <s v="Cardinal Holdit Business Card Pockets"/>
    <n v="8.9640000000000022"/>
    <n v="6"/>
    <n v="0.7"/>
    <n v="-6.573599999999999"/>
  </r>
  <r>
    <n v="3015"/>
    <s v="CA-2014-134845"/>
    <x v="3"/>
    <x v="827"/>
    <d v="2014-04-24T00:00:00"/>
    <s v="Standard Class"/>
    <s v="SR-20425"/>
    <s v="Sharelle Roach"/>
    <x v="2"/>
    <s v="United States"/>
    <s v="Louisville"/>
    <x v="22"/>
    <n v="80027"/>
    <x v="1"/>
    <s v="OFF-PA-10002005"/>
    <x v="1"/>
    <s v="Paper"/>
    <s v="Xerox 225"/>
    <n v="20.736000000000004"/>
    <n v="4"/>
    <n v="0.2"/>
    <n v="7.2576000000000001"/>
  </r>
  <r>
    <n v="3016"/>
    <s v="US-2012-138919"/>
    <x v="1"/>
    <x v="14"/>
    <d v="2012-09-21T00:00:00"/>
    <s v="Standard Class"/>
    <s v="LS-16975"/>
    <s v="Lindsay Shagiari"/>
    <x v="2"/>
    <s v="United States"/>
    <s v="New York City"/>
    <x v="15"/>
    <n v="10035"/>
    <x v="3"/>
    <s v="FUR-TA-10004154"/>
    <x v="0"/>
    <s v="Tables"/>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s v="Storage"/>
    <s v="SAFCO Boltless Steel Shelving"/>
    <n v="727.29600000000005"/>
    <n v="8"/>
    <n v="0.2"/>
    <n v="-172.73280000000005"/>
  </r>
  <r>
    <n v="3018"/>
    <s v="US-2013-160528"/>
    <x v="0"/>
    <x v="828"/>
    <d v="2013-08-31T00:00:00"/>
    <s v="Standard Class"/>
    <s v="MH-18115"/>
    <s v="Mick Hernandez"/>
    <x v="2"/>
    <s v="United States"/>
    <s v="Pharr"/>
    <x v="5"/>
    <n v="78577"/>
    <x v="2"/>
    <s v="FUR-FU-10004973"/>
    <x v="0"/>
    <s v="Furnishings"/>
    <s v="Flat Face Poster Frame"/>
    <n v="22.608000000000001"/>
    <n v="3"/>
    <n v="0.6"/>
    <n v="-10.173599999999997"/>
  </r>
  <r>
    <n v="3019"/>
    <s v="US-2013-160528"/>
    <x v="0"/>
    <x v="828"/>
    <d v="2013-08-31T00:00:00"/>
    <s v="Standard Class"/>
    <s v="MH-18115"/>
    <s v="Mick Hernandez"/>
    <x v="2"/>
    <s v="United States"/>
    <s v="Pharr"/>
    <x v="5"/>
    <n v="78577"/>
    <x v="2"/>
    <s v="TEC-AC-10002842"/>
    <x v="2"/>
    <s v="Accessories"/>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s v="Fasteners"/>
    <s v="Alliance Rubber Bands"/>
    <n v="5.04"/>
    <n v="3"/>
    <n v="0"/>
    <n v="0.20159999999999978"/>
  </r>
  <r>
    <n v="3021"/>
    <s v="CA-2012-123568"/>
    <x v="1"/>
    <x v="627"/>
    <d v="2012-11-14T00:00:00"/>
    <s v="Standard Class"/>
    <s v="SC-20095"/>
    <s v="Sanjit Chand"/>
    <x v="0"/>
    <s v="United States"/>
    <s v="West Jordan"/>
    <x v="7"/>
    <n v="84084"/>
    <x v="1"/>
    <s v="OFF-PA-10001125"/>
    <x v="1"/>
    <s v="Paper"/>
    <s v="Xerox 1988"/>
    <n v="92.94"/>
    <n v="3"/>
    <n v="0"/>
    <n v="41.822999999999993"/>
  </r>
  <r>
    <n v="3022"/>
    <s v="CA-2012-123568"/>
    <x v="1"/>
    <x v="627"/>
    <d v="2012-11-14T00:00:00"/>
    <s v="Standard Class"/>
    <s v="SC-20095"/>
    <s v="Sanjit Chand"/>
    <x v="0"/>
    <s v="United States"/>
    <s v="West Jordan"/>
    <x v="7"/>
    <n v="84084"/>
    <x v="1"/>
    <s v="FUR-FU-10004090"/>
    <x v="0"/>
    <s v="Furnishings"/>
    <s v="Executive Impressions 14&quot; Contract Wall Clock"/>
    <n v="66.69"/>
    <n v="3"/>
    <n v="0"/>
    <n v="22.007699999999996"/>
  </r>
  <r>
    <n v="3023"/>
    <s v="CA-2012-123568"/>
    <x v="1"/>
    <x v="627"/>
    <d v="2012-11-14T00:00:00"/>
    <s v="Standard Class"/>
    <s v="SC-20095"/>
    <s v="Sanjit Chand"/>
    <x v="0"/>
    <s v="United States"/>
    <s v="West Jordan"/>
    <x v="7"/>
    <n v="84084"/>
    <x v="1"/>
    <s v="OFF-BI-10001510"/>
    <x v="1"/>
    <s v="Binders"/>
    <s v="Deluxe Heavy-Duty Vinyl Round Ring Binder"/>
    <n v="91.68"/>
    <n v="5"/>
    <n v="0.2"/>
    <n v="28.65"/>
  </r>
  <r>
    <n v="3024"/>
    <s v="CA-2014-124674"/>
    <x v="3"/>
    <x v="701"/>
    <d v="2014-11-24T00:00:00"/>
    <s v="Standard Class"/>
    <s v="JB-16000"/>
    <s v="Joy Bell-"/>
    <x v="0"/>
    <s v="United States"/>
    <s v="Brownsville"/>
    <x v="5"/>
    <n v="78521"/>
    <x v="2"/>
    <s v="FUR-BO-10002202"/>
    <x v="0"/>
    <s v="Bookcases"/>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s v="Binders"/>
    <s v="Storex Dura Pro Binders"/>
    <n v="52.272000000000006"/>
    <n v="11"/>
    <n v="0.2"/>
    <n v="17.641799999999996"/>
  </r>
  <r>
    <n v="3026"/>
    <s v="CA-2012-164441"/>
    <x v="1"/>
    <x v="627"/>
    <d v="2012-11-13T00:00:00"/>
    <s v="Standard Class"/>
    <s v="AC-10450"/>
    <s v="Amy Cox"/>
    <x v="0"/>
    <s v="United States"/>
    <s v="New York City"/>
    <x v="15"/>
    <n v="10011"/>
    <x v="3"/>
    <s v="OFF-PA-10001667"/>
    <x v="1"/>
    <s v="Paper"/>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s v="Furnishings"/>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s v="Binders"/>
    <s v="SlimView Poly Binder, 3/8&quot;"/>
    <n v="8.2880000000000003"/>
    <n v="2"/>
    <n v="0.2"/>
    <n v="2.6935999999999991"/>
  </r>
  <r>
    <n v="3029"/>
    <s v="CA-2014-116855"/>
    <x v="3"/>
    <x v="94"/>
    <d v="2014-12-22T00:00:00"/>
    <s v="Standard Class"/>
    <s v="AI-10855"/>
    <s v="Arianne Irving"/>
    <x v="0"/>
    <s v="United States"/>
    <s v="Chesapeake"/>
    <x v="17"/>
    <n v="23320"/>
    <x v="0"/>
    <s v="FUR-CH-10003846"/>
    <x v="0"/>
    <s v="Chairs"/>
    <s v="Hon Valutask Swivel Chairs"/>
    <n v="504.90000000000003"/>
    <n v="5"/>
    <n v="0"/>
    <n v="80.78400000000002"/>
  </r>
  <r>
    <n v="3030"/>
    <s v="US-2013-164189"/>
    <x v="0"/>
    <x v="830"/>
    <d v="2013-03-29T00:00:00"/>
    <s v="Standard Class"/>
    <s v="DR-12880"/>
    <s v="Dan Reichenbach"/>
    <x v="1"/>
    <s v="United States"/>
    <s v="Gresham"/>
    <x v="21"/>
    <n v="97030"/>
    <x v="1"/>
    <s v="TEC-PH-10003691"/>
    <x v="2"/>
    <s v="Phones"/>
    <s v="BlackBerry Q10"/>
    <n v="403.16800000000001"/>
    <n v="4"/>
    <n v="0.2"/>
    <n v="25.198000000000008"/>
  </r>
  <r>
    <n v="3031"/>
    <s v="CA-2012-168480"/>
    <x v="1"/>
    <x v="481"/>
    <d v="2012-09-27T00:00:00"/>
    <s v="Standard Class"/>
    <s v="DM-12955"/>
    <s v="Dario Medina"/>
    <x v="1"/>
    <s v="United States"/>
    <s v="Lincoln Park"/>
    <x v="12"/>
    <n v="48146"/>
    <x v="2"/>
    <s v="FUR-BO-10000468"/>
    <x v="0"/>
    <s v="Bookcases"/>
    <s v="O'Sullivan 2-Shelf Heavy-Duty Bookcases"/>
    <n v="194.32"/>
    <n v="4"/>
    <n v="0"/>
    <n v="31.091200000000015"/>
  </r>
  <r>
    <n v="3032"/>
    <s v="CA-2012-168480"/>
    <x v="1"/>
    <x v="481"/>
    <d v="2012-09-27T00:00:00"/>
    <s v="Standard Class"/>
    <s v="DM-12955"/>
    <s v="Dario Medina"/>
    <x v="1"/>
    <s v="United States"/>
    <s v="Lincoln Park"/>
    <x v="12"/>
    <n v="48146"/>
    <x v="2"/>
    <s v="OFF-AR-10001044"/>
    <x v="1"/>
    <s v="Art"/>
    <s v="BOSTON Ranger #55 Pencil Sharpener, Black"/>
    <n v="25.99"/>
    <n v="1"/>
    <n v="0"/>
    <n v="7.5370999999999988"/>
  </r>
  <r>
    <n v="3033"/>
    <s v="US-2013-114293"/>
    <x v="0"/>
    <x v="831"/>
    <d v="2013-11-27T00:00:00"/>
    <s v="Standard Class"/>
    <s v="JH-16180"/>
    <s v="Justin Hirsh"/>
    <x v="0"/>
    <s v="United States"/>
    <s v="Gresham"/>
    <x v="21"/>
    <n v="97030"/>
    <x v="1"/>
    <s v="FUR-CH-10003833"/>
    <x v="0"/>
    <s v="Chairs"/>
    <s v="Novimex Fabric Task Chair"/>
    <n v="195.136"/>
    <n v="4"/>
    <n v="0.2"/>
    <n v="-12.196000000000005"/>
  </r>
  <r>
    <n v="3034"/>
    <s v="CA-2014-134173"/>
    <x v="3"/>
    <x v="118"/>
    <d v="2014-09-22T00:00:00"/>
    <s v="Standard Class"/>
    <s v="AB-10060"/>
    <s v="Adam Bellavance"/>
    <x v="2"/>
    <s v="United States"/>
    <s v="Philadelphia"/>
    <x v="9"/>
    <n v="19143"/>
    <x v="3"/>
    <s v="OFF-PA-10004355"/>
    <x v="1"/>
    <s v="Paper"/>
    <s v="Xerox 231"/>
    <n v="20.736000000000004"/>
    <n v="4"/>
    <n v="0.2"/>
    <n v="7.2576000000000001"/>
  </r>
  <r>
    <n v="3035"/>
    <s v="US-2012-123960"/>
    <x v="1"/>
    <x v="832"/>
    <d v="2012-06-16T00:00:00"/>
    <s v="Standard Class"/>
    <s v="BD-11605"/>
    <s v="Brian Dahlen"/>
    <x v="0"/>
    <s v="United States"/>
    <s v="Monroe"/>
    <x v="28"/>
    <n v="71203"/>
    <x v="0"/>
    <s v="TEC-AC-10003038"/>
    <x v="2"/>
    <s v="Accessories"/>
    <s v="Kingston Digital DataTraveler 16GB USB 2.0"/>
    <n v="53.699999999999996"/>
    <n v="6"/>
    <n v="0"/>
    <n v="10.202999999999994"/>
  </r>
  <r>
    <n v="3036"/>
    <s v="US-2012-123960"/>
    <x v="1"/>
    <x v="832"/>
    <d v="2012-06-16T00:00:00"/>
    <s v="Standard Class"/>
    <s v="BD-11605"/>
    <s v="Brian Dahlen"/>
    <x v="0"/>
    <s v="United States"/>
    <s v="Monroe"/>
    <x v="28"/>
    <n v="71203"/>
    <x v="0"/>
    <s v="OFF-BI-10002799"/>
    <x v="1"/>
    <s v="Binders"/>
    <s v="SlimView Poly Binder, 3/8&quot;"/>
    <n v="36.26"/>
    <n v="7"/>
    <n v="0"/>
    <n v="16.679599999999997"/>
  </r>
  <r>
    <n v="3037"/>
    <s v="US-2012-123960"/>
    <x v="1"/>
    <x v="832"/>
    <d v="2012-06-16T00:00:00"/>
    <s v="Standard Class"/>
    <s v="BD-11605"/>
    <s v="Brian Dahlen"/>
    <x v="0"/>
    <s v="United States"/>
    <s v="Monroe"/>
    <x v="28"/>
    <n v="71203"/>
    <x v="0"/>
    <s v="OFF-AR-10003582"/>
    <x v="1"/>
    <s v="Art"/>
    <s v="Boston Electric Pencil Sharpener, Model 1818, Charcoal Black"/>
    <n v="56.3"/>
    <n v="2"/>
    <n v="0"/>
    <n v="15.764000000000003"/>
  </r>
  <r>
    <n v="3038"/>
    <s v="US-2012-123960"/>
    <x v="1"/>
    <x v="832"/>
    <d v="2012-06-16T00:00:00"/>
    <s v="Standard Class"/>
    <s v="BD-11605"/>
    <s v="Brian Dahlen"/>
    <x v="0"/>
    <s v="United States"/>
    <s v="Monroe"/>
    <x v="28"/>
    <n v="71203"/>
    <x v="0"/>
    <s v="OFF-PA-10004451"/>
    <x v="1"/>
    <s v="Paper"/>
    <s v="Xerox 222"/>
    <n v="32.400000000000006"/>
    <n v="5"/>
    <n v="0"/>
    <n v="15.552000000000001"/>
  </r>
  <r>
    <n v="3039"/>
    <s v="US-2012-123960"/>
    <x v="1"/>
    <x v="832"/>
    <d v="2012-06-16T00:00:00"/>
    <s v="Standard Class"/>
    <s v="BD-11605"/>
    <s v="Brian Dahlen"/>
    <x v="0"/>
    <s v="United States"/>
    <s v="Monroe"/>
    <x v="28"/>
    <n v="71203"/>
    <x v="0"/>
    <s v="FUR-FU-10004666"/>
    <x v="0"/>
    <s v="Furnishings"/>
    <s v="DAX Clear Channel Poster Frame"/>
    <n v="29.16"/>
    <n v="2"/>
    <n v="0"/>
    <n v="10.789200000000001"/>
  </r>
  <r>
    <n v="3040"/>
    <s v="CA-2014-101749"/>
    <x v="3"/>
    <x v="621"/>
    <d v="2014-10-09T00:00:00"/>
    <s v="Standard Class"/>
    <s v="AS-10045"/>
    <s v="Aaron Smayling"/>
    <x v="1"/>
    <s v="United States"/>
    <s v="Pasadena"/>
    <x v="1"/>
    <n v="91104"/>
    <x v="1"/>
    <s v="FUR-TA-10001520"/>
    <x v="0"/>
    <s v="Tables"/>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s v="Furnishings"/>
    <s v="Eldon Image Series Desk Accessories, Burgundy"/>
    <n v="16.72"/>
    <n v="5"/>
    <n v="0.2"/>
    <n v="3.3439999999999994"/>
  </r>
  <r>
    <n v="3042"/>
    <s v="CA-2014-149559"/>
    <x v="3"/>
    <x v="220"/>
    <d v="2014-09-13T00:00:00"/>
    <s v="Same Day"/>
    <s v="KF-16285"/>
    <s v="Karen Ferguson"/>
    <x v="2"/>
    <s v="United States"/>
    <s v="Long Beach"/>
    <x v="1"/>
    <n v="90805"/>
    <x v="1"/>
    <s v="OFF-PA-10003172"/>
    <x v="1"/>
    <s v="Paper"/>
    <s v="Xerox 1996"/>
    <n v="12.96"/>
    <n v="2"/>
    <n v="0"/>
    <n v="6.2208000000000006"/>
  </r>
  <r>
    <n v="3043"/>
    <s v="CA-2014-149559"/>
    <x v="3"/>
    <x v="220"/>
    <d v="2014-09-13T00:00:00"/>
    <s v="Same Day"/>
    <s v="KF-16285"/>
    <s v="Karen Ferguson"/>
    <x v="2"/>
    <s v="United States"/>
    <s v="Long Beach"/>
    <x v="1"/>
    <n v="90805"/>
    <x v="1"/>
    <s v="OFF-EN-10002312"/>
    <x v="1"/>
    <s v="Envelopes"/>
    <s v="#10 Self-Seal White Envelopes"/>
    <n v="22.18"/>
    <n v="2"/>
    <n v="0"/>
    <n v="10.8682"/>
  </r>
  <r>
    <n v="3044"/>
    <s v="CA-2014-149559"/>
    <x v="3"/>
    <x v="220"/>
    <d v="2014-09-13T00:00:00"/>
    <s v="Same Day"/>
    <s v="KF-16285"/>
    <s v="Karen Ferguson"/>
    <x v="2"/>
    <s v="United States"/>
    <s v="Long Beach"/>
    <x v="1"/>
    <n v="90805"/>
    <x v="1"/>
    <s v="FUR-CH-10002320"/>
    <x v="0"/>
    <s v="Chairs"/>
    <s v="Hon Pagoda Stacking Chairs"/>
    <n v="2054.2720000000004"/>
    <n v="8"/>
    <n v="0.2"/>
    <n v="256.78399999999976"/>
  </r>
  <r>
    <n v="3045"/>
    <s v="CA-2012-135174"/>
    <x v="1"/>
    <x v="28"/>
    <d v="2012-05-02T00:00:00"/>
    <s v="Second Class"/>
    <s v="BP-11230"/>
    <s v="Benjamin Patterson"/>
    <x v="0"/>
    <s v="United States"/>
    <s v="Troy"/>
    <x v="24"/>
    <n v="45373"/>
    <x v="3"/>
    <s v="TEC-PH-10001530"/>
    <x v="2"/>
    <s v="Phones"/>
    <s v="Cisco Unified IP Phone 7945G VoIP phone"/>
    <n v="1022.97"/>
    <n v="5"/>
    <n v="0.4"/>
    <n v="-255.74250000000001"/>
  </r>
  <r>
    <n v="3046"/>
    <s v="CA-2014-125290"/>
    <x v="3"/>
    <x v="44"/>
    <d v="2014-11-11T00:00:00"/>
    <s v="Second Class"/>
    <s v="CC-12430"/>
    <s v="Chuck Clark"/>
    <x v="2"/>
    <s v="United States"/>
    <s v="Minneapolis"/>
    <x v="11"/>
    <n v="55407"/>
    <x v="2"/>
    <s v="OFF-AR-10001216"/>
    <x v="1"/>
    <s v="Art"/>
    <s v="Newell 339"/>
    <n v="13.899999999999999"/>
    <n v="5"/>
    <n v="0"/>
    <n v="3.6139999999999994"/>
  </r>
  <r>
    <n v="3047"/>
    <s v="CA-2014-125290"/>
    <x v="3"/>
    <x v="44"/>
    <d v="2014-11-11T00:00:00"/>
    <s v="Second Class"/>
    <s v="CC-12430"/>
    <s v="Chuck Clark"/>
    <x v="2"/>
    <s v="United States"/>
    <s v="Minneapolis"/>
    <x v="11"/>
    <n v="55407"/>
    <x v="2"/>
    <s v="OFF-PA-10003127"/>
    <x v="1"/>
    <s v="Paper"/>
    <s v="Staples"/>
    <n v="26.38"/>
    <n v="1"/>
    <n v="0"/>
    <n v="12.134799999999998"/>
  </r>
  <r>
    <n v="3048"/>
    <s v="CA-2011-137351"/>
    <x v="2"/>
    <x v="587"/>
    <d v="2011-10-04T00:00:00"/>
    <s v="Standard Class"/>
    <s v="DB-13615"/>
    <s v="Doug Bickford"/>
    <x v="0"/>
    <s v="United States"/>
    <s v="Seattle"/>
    <x v="4"/>
    <n v="98105"/>
    <x v="1"/>
    <s v="OFF-BI-10003910"/>
    <x v="1"/>
    <s v="Binders"/>
    <s v="DXL Angle-View Binders with Locking Rings by Samsill"/>
    <n v="43.176000000000002"/>
    <n v="7"/>
    <n v="0.2"/>
    <n v="13.4925"/>
  </r>
  <r>
    <n v="3049"/>
    <s v="CA-2014-121419"/>
    <x v="3"/>
    <x v="459"/>
    <d v="2014-04-05T00:00:00"/>
    <s v="First Class"/>
    <s v="TC-21475"/>
    <s v="Tony Chapman"/>
    <x v="2"/>
    <s v="United States"/>
    <s v="Columbus"/>
    <x v="32"/>
    <n v="31907"/>
    <x v="0"/>
    <s v="FUR-TA-10004534"/>
    <x v="0"/>
    <s v="Tables"/>
    <s v="Bevis 44 x 96 Conference Tables"/>
    <n v="411.8"/>
    <n v="2"/>
    <n v="0"/>
    <n v="70.005999999999972"/>
  </r>
  <r>
    <n v="3050"/>
    <s v="CA-2014-121419"/>
    <x v="3"/>
    <x v="459"/>
    <d v="2014-04-05T00:00:00"/>
    <s v="First Class"/>
    <s v="TC-21475"/>
    <s v="Tony Chapman"/>
    <x v="2"/>
    <s v="United States"/>
    <s v="Columbus"/>
    <x v="32"/>
    <n v="31907"/>
    <x v="0"/>
    <s v="TEC-AC-10000892"/>
    <x v="2"/>
    <s v="Accessories"/>
    <s v="NETGEAR N750 Dual Band Wi-Fi Gigabit Router"/>
    <n v="360"/>
    <n v="4"/>
    <n v="0"/>
    <n v="129.6"/>
  </r>
  <r>
    <n v="3051"/>
    <s v="US-2014-148054"/>
    <x v="3"/>
    <x v="833"/>
    <d v="2014-10-12T00:00:00"/>
    <s v="Standard Class"/>
    <s v="NZ-18565"/>
    <s v="Nick Zandusky"/>
    <x v="2"/>
    <s v="United States"/>
    <s v="Meridian"/>
    <x v="45"/>
    <n v="83642"/>
    <x v="1"/>
    <s v="FUR-FU-10003247"/>
    <x v="0"/>
    <s v="Furnishings"/>
    <s v="36X48 HARDFLOOR CHAIRMAT"/>
    <n v="41.96"/>
    <n v="2"/>
    <n v="0"/>
    <n v="2.9371999999999971"/>
  </r>
  <r>
    <n v="3052"/>
    <s v="US-2014-148054"/>
    <x v="3"/>
    <x v="833"/>
    <d v="2014-10-12T00:00:00"/>
    <s v="Standard Class"/>
    <s v="NZ-18565"/>
    <s v="Nick Zandusky"/>
    <x v="2"/>
    <s v="United States"/>
    <s v="Meridian"/>
    <x v="45"/>
    <n v="83642"/>
    <x v="1"/>
    <s v="OFF-AP-10004336"/>
    <x v="1"/>
    <s v="Appliances"/>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s v="Paper"/>
    <s v="Computer Printout Paper with Letter-Trim Perforations"/>
    <n v="37.94"/>
    <n v="2"/>
    <n v="0"/>
    <n v="18.211199999999998"/>
  </r>
  <r>
    <n v="3054"/>
    <s v="CA-2013-128517"/>
    <x v="0"/>
    <x v="526"/>
    <d v="2013-04-15T00:00:00"/>
    <s v="Second Class"/>
    <s v="SW-20350"/>
    <s v="Sean Wendt"/>
    <x v="2"/>
    <s v="United States"/>
    <s v="Detroit"/>
    <x v="12"/>
    <n v="48227"/>
    <x v="2"/>
    <s v="TEC-PH-10002555"/>
    <x v="2"/>
    <s v="Phones"/>
    <s v="Nortel Meridian M5316 Digital phone"/>
    <n v="517.9"/>
    <n v="2"/>
    <n v="0"/>
    <n v="134.654"/>
  </r>
  <r>
    <n v="3055"/>
    <s v="CA-2013-128517"/>
    <x v="0"/>
    <x v="526"/>
    <d v="2013-04-15T00:00:00"/>
    <s v="Second Class"/>
    <s v="SW-20350"/>
    <s v="Sean Wendt"/>
    <x v="2"/>
    <s v="United States"/>
    <s v="Detroit"/>
    <x v="12"/>
    <n v="48227"/>
    <x v="2"/>
    <s v="OFF-BI-10000831"/>
    <x v="1"/>
    <s v="Binders"/>
    <s v="Storex Flexible Poly Binders with Double Pockets"/>
    <n v="5.28"/>
    <n v="2"/>
    <n v="0"/>
    <n v="2.4287999999999998"/>
  </r>
  <r>
    <n v="3056"/>
    <s v="US-2012-100377"/>
    <x v="1"/>
    <x v="834"/>
    <d v="2012-09-01T00:00:00"/>
    <s v="Standard Class"/>
    <s v="TS-21370"/>
    <s v="Todd Sumrall"/>
    <x v="1"/>
    <s v="United States"/>
    <s v="Chicago"/>
    <x v="10"/>
    <n v="60623"/>
    <x v="2"/>
    <s v="TEC-CO-10001046"/>
    <x v="2"/>
    <s v="Copiers"/>
    <s v="Canon Imageclass D680 Copier / Fax"/>
    <n v="2799.9600000000005"/>
    <n v="5"/>
    <n v="0.2"/>
    <n v="874.98749999999984"/>
  </r>
  <r>
    <n v="3057"/>
    <s v="CA-2014-131492"/>
    <x v="3"/>
    <x v="15"/>
    <d v="2014-10-25T00:00:00"/>
    <s v="Second Class"/>
    <s v="HH-15010"/>
    <s v="Hilary Holden"/>
    <x v="1"/>
    <s v="United States"/>
    <s v="San Francisco"/>
    <x v="1"/>
    <n v="94110"/>
    <x v="1"/>
    <s v="OFF-EN-10002973"/>
    <x v="1"/>
    <s v="Envelopes"/>
    <s v="Ampad #10 Peel &amp; Seel Holiday Envelopes"/>
    <n v="8.9600000000000009"/>
    <n v="2"/>
    <n v="0"/>
    <n v="4.3008000000000006"/>
  </r>
  <r>
    <n v="3058"/>
    <s v="CA-2014-131492"/>
    <x v="3"/>
    <x v="15"/>
    <d v="2014-10-25T00:00:00"/>
    <s v="Second Class"/>
    <s v="HH-15010"/>
    <s v="Hilary Holden"/>
    <x v="1"/>
    <s v="United States"/>
    <s v="San Francisco"/>
    <x v="1"/>
    <n v="94110"/>
    <x v="1"/>
    <s v="OFF-LA-10001641"/>
    <x v="1"/>
    <s v="Labels"/>
    <s v="Avery 518"/>
    <n v="31.5"/>
    <n v="10"/>
    <n v="0"/>
    <n v="15.120000000000001"/>
  </r>
  <r>
    <n v="3059"/>
    <s v="CA-2014-131492"/>
    <x v="3"/>
    <x v="15"/>
    <d v="2014-10-25T00:00:00"/>
    <s v="Second Class"/>
    <s v="HH-15010"/>
    <s v="Hilary Holden"/>
    <x v="1"/>
    <s v="United States"/>
    <s v="San Francisco"/>
    <x v="1"/>
    <n v="94110"/>
    <x v="1"/>
    <s v="FUR-FU-10003878"/>
    <x v="0"/>
    <s v="Furnishings"/>
    <s v="Linden 10&quot; Round Wall Clock, Black"/>
    <n v="30.56"/>
    <n v="2"/>
    <n v="0"/>
    <n v="10.3904"/>
  </r>
  <r>
    <n v="3060"/>
    <s v="CA-2014-131492"/>
    <x v="3"/>
    <x v="15"/>
    <d v="2014-10-25T00:00:00"/>
    <s v="Second Class"/>
    <s v="HH-15010"/>
    <s v="Hilary Holden"/>
    <x v="1"/>
    <s v="United States"/>
    <s v="San Francisco"/>
    <x v="1"/>
    <n v="94110"/>
    <x v="1"/>
    <s v="FUR-TA-10003837"/>
    <x v="0"/>
    <s v="Tables"/>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s v="Accessories"/>
    <s v="Plantronics Audio 478 Stereo USB Headset"/>
    <n v="119.97600000000001"/>
    <n v="3"/>
    <n v="0.2"/>
    <n v="22.495499999999989"/>
  </r>
  <r>
    <n v="3062"/>
    <s v="CA-2014-127621"/>
    <x v="3"/>
    <x v="448"/>
    <d v="2014-03-08T00:00:00"/>
    <s v="Standard Class"/>
    <s v="RE-19450"/>
    <s v="Richard Eichhorn"/>
    <x v="0"/>
    <s v="United States"/>
    <s v="Dallas"/>
    <x v="5"/>
    <n v="75081"/>
    <x v="2"/>
    <s v="OFF-PA-10001307"/>
    <x v="1"/>
    <s v="Paper"/>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s v="Phones"/>
    <s v="Apple EarPods with Remote and Mic"/>
    <n v="83.97"/>
    <n v="3"/>
    <n v="0"/>
    <n v="23.511599999999998"/>
  </r>
  <r>
    <n v="3064"/>
    <s v="CA-2012-145184"/>
    <x v="1"/>
    <x v="154"/>
    <d v="2012-11-29T00:00:00"/>
    <s v="First Class"/>
    <s v="JD-16150"/>
    <s v="Justin Deggeller"/>
    <x v="1"/>
    <s v="United States"/>
    <s v="Newark"/>
    <x v="13"/>
    <n v="19711"/>
    <x v="3"/>
    <s v="TEC-AC-10000397"/>
    <x v="2"/>
    <s v="Accessories"/>
    <s v="Perixx PERIBOARD-512B, Ergonomic Split Keyboard"/>
    <n v="104.97"/>
    <n v="3"/>
    <n v="0"/>
    <n v="7.3479000000000028"/>
  </r>
  <r>
    <n v="3065"/>
    <s v="CA-2014-106859"/>
    <x v="3"/>
    <x v="677"/>
    <d v="2014-03-19T00:00:00"/>
    <s v="Second Class"/>
    <s v="BF-11215"/>
    <s v="Benjamin Farhat"/>
    <x v="2"/>
    <s v="United States"/>
    <s v="Albuquerque"/>
    <x v="27"/>
    <n v="87105"/>
    <x v="1"/>
    <s v="OFF-ST-10000615"/>
    <x v="1"/>
    <s v="Storage"/>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s v="Phones"/>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s v="Accessories"/>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s v="Paper"/>
    <s v="Xerox 230"/>
    <n v="45.36"/>
    <n v="7"/>
    <n v="0"/>
    <n v="21.772800000000004"/>
  </r>
  <r>
    <n v="3069"/>
    <s v="CA-2014-106859"/>
    <x v="3"/>
    <x v="677"/>
    <d v="2014-03-19T00:00:00"/>
    <s v="Second Class"/>
    <s v="BF-11215"/>
    <s v="Benjamin Farhat"/>
    <x v="2"/>
    <s v="United States"/>
    <s v="Albuquerque"/>
    <x v="27"/>
    <n v="87105"/>
    <x v="1"/>
    <s v="OFF-PA-10001815"/>
    <x v="1"/>
    <s v="Paper"/>
    <s v="Xerox 1885"/>
    <n v="288.24"/>
    <n v="6"/>
    <n v="0"/>
    <n v="138.35519999999997"/>
  </r>
  <r>
    <n v="3070"/>
    <s v="US-2014-120089"/>
    <x v="3"/>
    <x v="329"/>
    <d v="2014-12-01T00:00:00"/>
    <s v="Same Day"/>
    <s v="ML-17755"/>
    <s v="Max Ludwig"/>
    <x v="2"/>
    <s v="United States"/>
    <s v="Toledo"/>
    <x v="24"/>
    <n v="43615"/>
    <x v="3"/>
    <s v="OFF-AP-10003779"/>
    <x v="1"/>
    <s v="Appliances"/>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s v="Storage"/>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s v="Furnishings"/>
    <s v="Eldon Econocleat Chair Mats for Low Pile Carpets"/>
    <n v="124.41"/>
    <n v="3"/>
    <n v="0"/>
    <n v="14.929199999999994"/>
  </r>
  <r>
    <n v="3073"/>
    <s v="CA-2011-119375"/>
    <x v="2"/>
    <x v="664"/>
    <d v="2011-11-22T00:00:00"/>
    <s v="Standard Class"/>
    <s v="YC-21895"/>
    <s v="Yoseph Carroll"/>
    <x v="1"/>
    <s v="United States"/>
    <s v="Newark"/>
    <x v="13"/>
    <n v="19711"/>
    <x v="3"/>
    <s v="OFF-AR-10003752"/>
    <x v="1"/>
    <s v="Art"/>
    <s v="Deluxe Chalkboard Eraser Cleaner"/>
    <n v="57.75"/>
    <n v="5"/>
    <n v="0"/>
    <n v="26.564999999999998"/>
  </r>
  <r>
    <n v="3074"/>
    <s v="CA-2013-125206"/>
    <x v="0"/>
    <x v="835"/>
    <d v="2013-01-05T00:00:00"/>
    <s v="First Class"/>
    <s v="LR-16915"/>
    <s v="Lena Radford"/>
    <x v="0"/>
    <s v="United States"/>
    <s v="Los Angeles"/>
    <x v="1"/>
    <n v="90045"/>
    <x v="1"/>
    <s v="OFF-ST-10003692"/>
    <x v="1"/>
    <s v="Storage"/>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s v="Bookcases"/>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s v="Storage"/>
    <s v="Letter Size Cart"/>
    <n v="342.86400000000003"/>
    <n v="3"/>
    <n v="0.2"/>
    <n v="38.572199999999953"/>
  </r>
  <r>
    <n v="3077"/>
    <s v="CA-2011-143903"/>
    <x v="2"/>
    <x v="836"/>
    <d v="2011-07-24T00:00:00"/>
    <s v="Standard Class"/>
    <s v="KM-16375"/>
    <s v="Katherine Murray"/>
    <x v="2"/>
    <s v="United States"/>
    <s v="Dallas"/>
    <x v="5"/>
    <n v="75217"/>
    <x v="2"/>
    <s v="FUR-FU-10003724"/>
    <x v="0"/>
    <s v="Furnishings"/>
    <s v="Westinghouse Clip-On Gooseneck Lamps"/>
    <n v="16.739999999999998"/>
    <n v="5"/>
    <n v="0.6"/>
    <n v="-14.228999999999997"/>
  </r>
  <r>
    <n v="3078"/>
    <s v="CA-2011-143903"/>
    <x v="2"/>
    <x v="836"/>
    <d v="2011-07-24T00:00:00"/>
    <s v="Standard Class"/>
    <s v="KM-16375"/>
    <s v="Katherine Murray"/>
    <x v="2"/>
    <s v="United States"/>
    <s v="Dallas"/>
    <x v="5"/>
    <n v="75217"/>
    <x v="2"/>
    <s v="FUR-CH-10002024"/>
    <x v="0"/>
    <s v="Chairs"/>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s v="Art"/>
    <s v="4009 Highlighters by Sanford"/>
    <n v="31.84"/>
    <n v="8"/>
    <n v="0"/>
    <n v="10.507199999999997"/>
  </r>
  <r>
    <n v="3080"/>
    <s v="CA-2014-101182"/>
    <x v="3"/>
    <x v="507"/>
    <d v="2014-09-06T00:00:00"/>
    <s v="First Class"/>
    <s v="KB-16405"/>
    <s v="Katrina Bavinger"/>
    <x v="2"/>
    <s v="United States"/>
    <s v="Apple Valley"/>
    <x v="1"/>
    <n v="92307"/>
    <x v="1"/>
    <s v="OFF-PA-10001800"/>
    <x v="1"/>
    <s v="Paper"/>
    <s v="Xerox 220"/>
    <n v="12.96"/>
    <n v="2"/>
    <n v="0"/>
    <n v="6.2208000000000006"/>
  </r>
  <r>
    <n v="3081"/>
    <s v="CA-2014-101182"/>
    <x v="3"/>
    <x v="507"/>
    <d v="2014-09-06T00:00:00"/>
    <s v="First Class"/>
    <s v="KB-16405"/>
    <s v="Katrina Bavinger"/>
    <x v="2"/>
    <s v="United States"/>
    <s v="Apple Valley"/>
    <x v="1"/>
    <n v="92307"/>
    <x v="1"/>
    <s v="TEC-PH-10003589"/>
    <x v="2"/>
    <s v="Phones"/>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s v="Binders"/>
    <s v="Binding Machine Supplies"/>
    <n v="58.34"/>
    <n v="2"/>
    <n v="0"/>
    <n v="28.0032"/>
  </r>
  <r>
    <n v="3083"/>
    <s v="US-2014-132297"/>
    <x v="3"/>
    <x v="837"/>
    <d v="2014-06-03T00:00:00"/>
    <s v="Standard Class"/>
    <s v="DW-13480"/>
    <s v="Dianna Wilson"/>
    <x v="2"/>
    <s v="United States"/>
    <s v="Louisville"/>
    <x v="0"/>
    <n v="40214"/>
    <x v="0"/>
    <s v="TEC-PH-10002834"/>
    <x v="2"/>
    <s v="Phones"/>
    <s v="Google Nexus 5"/>
    <n v="539.97"/>
    <n v="3"/>
    <n v="0"/>
    <n v="134.99250000000001"/>
  </r>
  <r>
    <n v="3084"/>
    <s v="CA-2011-100328"/>
    <x v="2"/>
    <x v="838"/>
    <d v="2011-02-04T00:00:00"/>
    <s v="Standard Class"/>
    <s v="JC-15340"/>
    <s v="Jasper Cacioppo"/>
    <x v="0"/>
    <s v="United States"/>
    <s v="New York City"/>
    <x v="15"/>
    <n v="10024"/>
    <x v="3"/>
    <s v="OFF-BI-10000343"/>
    <x v="1"/>
    <s v="Binders"/>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s v="Binders"/>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s v="Accessories"/>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s v="Furnishings"/>
    <s v="Stacking Trays by OIC"/>
    <n v="3.9840000000000004"/>
    <n v="2"/>
    <n v="0.6"/>
    <n v="-2.6892000000000005"/>
  </r>
  <r>
    <n v="3088"/>
    <s v="CA-2014-118773"/>
    <x v="3"/>
    <x v="839"/>
    <d v="2014-02-15T00:00:00"/>
    <s v="Standard Class"/>
    <s v="TP-21415"/>
    <s v="Tom Prescott"/>
    <x v="0"/>
    <s v="United States"/>
    <s v="Houston"/>
    <x v="5"/>
    <n v="77070"/>
    <x v="2"/>
    <s v="OFF-AP-10000055"/>
    <x v="1"/>
    <s v="Appliances"/>
    <s v="Belkin F9S820V06 8 Outlet Surge"/>
    <n v="12.991999999999996"/>
    <n v="2"/>
    <n v="0.8"/>
    <n v="-32.480000000000004"/>
  </r>
  <r>
    <n v="3089"/>
    <s v="US-2014-159205"/>
    <x v="3"/>
    <x v="185"/>
    <d v="2014-04-03T00:00:00"/>
    <s v="Second Class"/>
    <s v="DB-12910"/>
    <s v="Daniel Byrd"/>
    <x v="2"/>
    <s v="United States"/>
    <s v="Henderson"/>
    <x v="0"/>
    <n v="42420"/>
    <x v="0"/>
    <s v="FUR-FU-10001591"/>
    <x v="0"/>
    <s v="Furnishings"/>
    <s v="Advantus Panel Wall Certificate Holder - 8.5x11"/>
    <n v="61"/>
    <n v="5"/>
    <n v="0"/>
    <n v="25.620000000000005"/>
  </r>
  <r>
    <n v="3090"/>
    <s v="US-2014-159205"/>
    <x v="3"/>
    <x v="185"/>
    <d v="2014-04-03T00:00:00"/>
    <s v="Second Class"/>
    <s v="DB-12910"/>
    <s v="Daniel Byrd"/>
    <x v="2"/>
    <s v="United States"/>
    <s v="Henderson"/>
    <x v="0"/>
    <n v="42420"/>
    <x v="0"/>
    <s v="TEC-PH-10000526"/>
    <x v="2"/>
    <s v="Phones"/>
    <s v="Vtech CS6719"/>
    <n v="671.93"/>
    <n v="7"/>
    <n v="0"/>
    <n v="188.1404"/>
  </r>
  <r>
    <n v="3091"/>
    <s v="CA-2013-112123"/>
    <x v="0"/>
    <x v="840"/>
    <d v="2013-03-09T00:00:00"/>
    <s v="Standard Class"/>
    <s v="BH-11710"/>
    <s v="Brosina Hoffman"/>
    <x v="0"/>
    <s v="United States"/>
    <s v="Newark"/>
    <x v="13"/>
    <n v="19711"/>
    <x v="3"/>
    <s v="OFF-BI-10001071"/>
    <x v="1"/>
    <s v="Binders"/>
    <s v="GBC ProClick Punch Binding System"/>
    <n v="447.85999999999996"/>
    <n v="7"/>
    <n v="0"/>
    <n v="219.45140000000001"/>
  </r>
  <r>
    <n v="3092"/>
    <s v="CA-2013-112123"/>
    <x v="0"/>
    <x v="840"/>
    <d v="2013-03-09T00:00:00"/>
    <s v="Standard Class"/>
    <s v="BH-11710"/>
    <s v="Brosina Hoffman"/>
    <x v="0"/>
    <s v="United States"/>
    <s v="Newark"/>
    <x v="13"/>
    <n v="19711"/>
    <x v="3"/>
    <s v="TEC-PH-10001557"/>
    <x v="2"/>
    <s v="Phones"/>
    <s v="Pyle PMP37LED"/>
    <n v="479.95"/>
    <n v="5"/>
    <n v="0"/>
    <n v="129.5865"/>
  </r>
  <r>
    <n v="3093"/>
    <s v="CA-2013-112123"/>
    <x v="0"/>
    <x v="840"/>
    <d v="2013-03-09T00:00:00"/>
    <s v="Standard Class"/>
    <s v="BH-11710"/>
    <s v="Brosina Hoffman"/>
    <x v="0"/>
    <s v="United States"/>
    <s v="Newark"/>
    <x v="13"/>
    <n v="19711"/>
    <x v="3"/>
    <s v="OFF-PA-10001977"/>
    <x v="1"/>
    <s v="Paper"/>
    <s v="Xerox 194"/>
    <n v="166.44"/>
    <n v="3"/>
    <n v="0"/>
    <n v="79.891199999999998"/>
  </r>
  <r>
    <n v="3094"/>
    <s v="CA-2012-114468"/>
    <x v="1"/>
    <x v="841"/>
    <d v="2012-08-23T00:00:00"/>
    <s v="Same Day"/>
    <s v="TD-20995"/>
    <s v="Tamara Dahlen"/>
    <x v="0"/>
    <s v="United States"/>
    <s v="Bolingbrook"/>
    <x v="10"/>
    <n v="60440"/>
    <x v="2"/>
    <s v="OFF-SU-10004231"/>
    <x v="1"/>
    <s v="Supplies"/>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s v="Paper"/>
    <s v="Xerox 206"/>
    <n v="10.368000000000002"/>
    <n v="2"/>
    <n v="0.2"/>
    <n v="3.6288"/>
  </r>
  <r>
    <n v="3096"/>
    <s v="CA-2012-114468"/>
    <x v="1"/>
    <x v="841"/>
    <d v="2012-08-23T00:00:00"/>
    <s v="Same Day"/>
    <s v="TD-20995"/>
    <s v="Tamara Dahlen"/>
    <x v="0"/>
    <s v="United States"/>
    <s v="Bolingbrook"/>
    <x v="10"/>
    <n v="60440"/>
    <x v="2"/>
    <s v="OFF-FA-10003021"/>
    <x v="1"/>
    <s v="Fasteners"/>
    <s v="Staples"/>
    <n v="12.032"/>
    <n v="8"/>
    <n v="0.2"/>
    <n v="2.2559999999999993"/>
  </r>
  <r>
    <n v="3097"/>
    <s v="CA-2012-114468"/>
    <x v="1"/>
    <x v="841"/>
    <d v="2012-08-23T00:00:00"/>
    <s v="Same Day"/>
    <s v="TD-20995"/>
    <s v="Tamara Dahlen"/>
    <x v="0"/>
    <s v="United States"/>
    <s v="Bolingbrook"/>
    <x v="10"/>
    <n v="60440"/>
    <x v="2"/>
    <s v="OFF-AP-10000696"/>
    <x v="1"/>
    <s v="Appliances"/>
    <s v="Holmes Odor Grabber"/>
    <n v="5.7679999999999989"/>
    <n v="2"/>
    <n v="0.8"/>
    <n v="-13.554800000000004"/>
  </r>
  <r>
    <n v="3098"/>
    <s v="CA-2014-135692"/>
    <x v="3"/>
    <x v="842"/>
    <d v="2014-05-02T00:00:00"/>
    <s v="Standard Class"/>
    <s v="CV-12805"/>
    <s v="Cynthia Voltz"/>
    <x v="1"/>
    <s v="United States"/>
    <s v="Fort Worth"/>
    <x v="5"/>
    <n v="76106"/>
    <x v="2"/>
    <s v="OFF-LA-10001158"/>
    <x v="1"/>
    <s v="Labels"/>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s v="Bookcases"/>
    <s v="Sauder Barrister Bookcases"/>
    <n v="220.26559999999998"/>
    <n v="4"/>
    <n v="0.32"/>
    <n v="-42.1096"/>
  </r>
  <r>
    <n v="3100"/>
    <s v="CA-2014-131233"/>
    <x v="3"/>
    <x v="349"/>
    <d v="2014-04-20T00:00:00"/>
    <s v="Standard Class"/>
    <s v="CS-12355"/>
    <s v="Christine Sundaresam"/>
    <x v="0"/>
    <s v="United States"/>
    <s v="New York City"/>
    <x v="15"/>
    <n v="10024"/>
    <x v="3"/>
    <s v="OFF-BI-10000829"/>
    <x v="1"/>
    <s v="Binders"/>
    <s v="Avery Non-Stick Binders"/>
    <n v="10.776000000000002"/>
    <n v="3"/>
    <n v="0.2"/>
    <n v="3.5021999999999989"/>
  </r>
  <r>
    <n v="3101"/>
    <s v="CA-2014-131233"/>
    <x v="3"/>
    <x v="349"/>
    <d v="2014-04-20T00:00:00"/>
    <s v="Standard Class"/>
    <s v="CS-12355"/>
    <s v="Christine Sundaresam"/>
    <x v="0"/>
    <s v="United States"/>
    <s v="New York City"/>
    <x v="15"/>
    <n v="10024"/>
    <x v="3"/>
    <s v="FUR-BO-10003441"/>
    <x v="0"/>
    <s v="Bookcases"/>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s v="Supplies"/>
    <s v="Premier Electric Letter Opener"/>
    <n v="695.16"/>
    <n v="6"/>
    <n v="0"/>
    <n v="34.757999999999953"/>
  </r>
  <r>
    <n v="3103"/>
    <s v="CA-2014-119578"/>
    <x v="3"/>
    <x v="66"/>
    <d v="2014-12-28T00:00:00"/>
    <s v="Second Class"/>
    <s v="JG-15310"/>
    <s v="Jason Gross"/>
    <x v="1"/>
    <s v="United States"/>
    <s v="Providence"/>
    <x v="34"/>
    <n v="2908"/>
    <x v="3"/>
    <s v="FUR-BO-10003660"/>
    <x v="0"/>
    <s v="Bookcases"/>
    <s v="Bush Cubix Collection Bookcases, Fully Assembled"/>
    <n v="220.98"/>
    <n v="1"/>
    <n v="0"/>
    <n v="50.825400000000002"/>
  </r>
  <r>
    <n v="3104"/>
    <s v="CA-2013-124562"/>
    <x v="0"/>
    <x v="16"/>
    <d v="2013-12-13T00:00:00"/>
    <s v="Standard Class"/>
    <s v="JP-16135"/>
    <s v="Julie Prescott"/>
    <x v="2"/>
    <s v="United States"/>
    <s v="Columbus"/>
    <x v="24"/>
    <n v="43229"/>
    <x v="3"/>
    <s v="OFF-BI-10001267"/>
    <x v="1"/>
    <s v="Binders"/>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s v="Paper"/>
    <s v="Xerox 1980"/>
    <n v="25.68"/>
    <n v="6"/>
    <n v="0"/>
    <n v="11.555999999999997"/>
  </r>
  <r>
    <n v="3106"/>
    <s v="CA-2013-103037"/>
    <x v="0"/>
    <x v="197"/>
    <d v="2013-07-30T00:00:00"/>
    <s v="Standard Class"/>
    <s v="KH-16630"/>
    <s v="Ken Heidel"/>
    <x v="1"/>
    <s v="United States"/>
    <s v="Houston"/>
    <x v="5"/>
    <n v="77070"/>
    <x v="2"/>
    <s v="OFF-LA-10004345"/>
    <x v="1"/>
    <s v="Labels"/>
    <s v="Avery 493"/>
    <n v="15.712000000000002"/>
    <n v="4"/>
    <n v="0.2"/>
    <n v="5.6955999999999989"/>
  </r>
  <r>
    <n v="3107"/>
    <s v="CA-2014-127460"/>
    <x v="3"/>
    <x v="815"/>
    <d v="2014-07-15T00:00:00"/>
    <s v="Standard Class"/>
    <s v="FG-14260"/>
    <s v="Frank Gastineau"/>
    <x v="2"/>
    <s v="United States"/>
    <s v="Aurora"/>
    <x v="10"/>
    <n v="60505"/>
    <x v="2"/>
    <s v="OFF-ST-10004340"/>
    <x v="1"/>
    <s v="Storage"/>
    <s v="Fellowes Mobile File Cart, Black"/>
    <n v="298.464"/>
    <n v="6"/>
    <n v="0.2"/>
    <n v="26.115600000000015"/>
  </r>
  <r>
    <n v="3108"/>
    <s v="CA-2013-121671"/>
    <x v="0"/>
    <x v="19"/>
    <d v="2013-07-23T00:00:00"/>
    <s v="Standard Class"/>
    <s v="AA-10480"/>
    <s v="Andrew Allen"/>
    <x v="0"/>
    <s v="United States"/>
    <s v="Springfield"/>
    <x v="25"/>
    <n v="65807"/>
    <x v="2"/>
    <s v="OFF-PA-10001471"/>
    <x v="1"/>
    <s v="Paper"/>
    <s v="Strathmore Photo Frame Cards"/>
    <n v="21.93"/>
    <n v="3"/>
    <n v="0"/>
    <n v="10.087799999999998"/>
  </r>
  <r>
    <n v="3109"/>
    <s v="CA-2013-121671"/>
    <x v="0"/>
    <x v="19"/>
    <d v="2013-07-23T00:00:00"/>
    <s v="Standard Class"/>
    <s v="AA-10480"/>
    <s v="Andrew Allen"/>
    <x v="0"/>
    <s v="United States"/>
    <s v="Springfield"/>
    <x v="25"/>
    <n v="65807"/>
    <x v="2"/>
    <s v="OFF-ST-10002344"/>
    <x v="1"/>
    <s v="Storage"/>
    <s v="Carina 42&quot;Hx23 3/4&quot;W Media Storage Unit"/>
    <n v="242.94"/>
    <n v="3"/>
    <n v="0"/>
    <n v="4.8588000000000164"/>
  </r>
  <r>
    <n v="3110"/>
    <s v="CA-2013-121671"/>
    <x v="0"/>
    <x v="19"/>
    <d v="2013-07-23T00:00:00"/>
    <s v="Standard Class"/>
    <s v="AA-10480"/>
    <s v="Andrew Allen"/>
    <x v="0"/>
    <s v="United States"/>
    <s v="Springfield"/>
    <x v="25"/>
    <n v="65807"/>
    <x v="2"/>
    <s v="OFF-PA-10001892"/>
    <x v="1"/>
    <s v="Paper"/>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s v="Paper"/>
    <s v="Xerox 1993"/>
    <n v="51.84"/>
    <n v="8"/>
    <n v="0"/>
    <n v="25.401600000000002"/>
  </r>
  <r>
    <n v="3112"/>
    <s v="CA-2013-121671"/>
    <x v="0"/>
    <x v="19"/>
    <d v="2013-07-23T00:00:00"/>
    <s v="Standard Class"/>
    <s v="AA-10480"/>
    <s v="Andrew Allen"/>
    <x v="0"/>
    <s v="United States"/>
    <s v="Springfield"/>
    <x v="25"/>
    <n v="65807"/>
    <x v="2"/>
    <s v="OFF-ST-10000078"/>
    <x v="1"/>
    <s v="Storage"/>
    <s v="Tennsco 6- and 18-Compartment Lockers"/>
    <n v="265.17"/>
    <n v="1"/>
    <n v="0"/>
    <n v="47.730599999999981"/>
  </r>
  <r>
    <n v="3113"/>
    <s v="CA-2013-150350"/>
    <x v="0"/>
    <x v="828"/>
    <d v="2013-08-31T00:00:00"/>
    <s v="Standard Class"/>
    <s v="MS-17770"/>
    <s v="Maxwell Schwartz"/>
    <x v="0"/>
    <s v="United States"/>
    <s v="Seattle"/>
    <x v="4"/>
    <n v="98105"/>
    <x v="1"/>
    <s v="TEC-MA-10001972"/>
    <x v="2"/>
    <s v="Machines"/>
    <s v="Okidata C331dn Printer"/>
    <n v="837.59999999999991"/>
    <n v="3"/>
    <n v="0.2"/>
    <n v="62.82000000000005"/>
  </r>
  <r>
    <n v="3114"/>
    <s v="CA-2013-150350"/>
    <x v="0"/>
    <x v="828"/>
    <d v="2013-08-31T00:00:00"/>
    <s v="Standard Class"/>
    <s v="MS-17770"/>
    <s v="Maxwell Schwartz"/>
    <x v="0"/>
    <s v="United States"/>
    <s v="Seattle"/>
    <x v="4"/>
    <n v="98105"/>
    <x v="1"/>
    <s v="OFF-EN-10002504"/>
    <x v="1"/>
    <s v="Envelopes"/>
    <s v="Tyvek  Top-Opening Peel &amp; Seel Envelopes, Plain White"/>
    <n v="135.9"/>
    <n v="5"/>
    <n v="0"/>
    <n v="63.872999999999998"/>
  </r>
  <r>
    <n v="3115"/>
    <s v="CA-2013-150350"/>
    <x v="0"/>
    <x v="828"/>
    <d v="2013-08-31T00:00:00"/>
    <s v="Standard Class"/>
    <s v="MS-17770"/>
    <s v="Maxwell Schwartz"/>
    <x v="0"/>
    <s v="United States"/>
    <s v="Seattle"/>
    <x v="4"/>
    <n v="98105"/>
    <x v="1"/>
    <s v="OFF-PA-10002160"/>
    <x v="1"/>
    <s v="Paper"/>
    <s v="Xerox 1978"/>
    <n v="34.68"/>
    <n v="6"/>
    <n v="0"/>
    <n v="16.993200000000002"/>
  </r>
  <r>
    <n v="3116"/>
    <s v="CA-2013-150350"/>
    <x v="0"/>
    <x v="828"/>
    <d v="2013-08-31T00:00:00"/>
    <s v="Standard Class"/>
    <s v="MS-17770"/>
    <s v="Maxwell Schwartz"/>
    <x v="0"/>
    <s v="United States"/>
    <s v="Seattle"/>
    <x v="4"/>
    <n v="98105"/>
    <x v="1"/>
    <s v="FUR-CH-10001973"/>
    <x v="0"/>
    <s v="Chairs"/>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s v="Appliances"/>
    <s v="Acco Six-Outlet Power Strip, 4' Cord Length"/>
    <n v="43.099999999999994"/>
    <n v="5"/>
    <n v="0"/>
    <n v="11.206"/>
  </r>
  <r>
    <n v="3118"/>
    <s v="CA-2013-150350"/>
    <x v="0"/>
    <x v="828"/>
    <d v="2013-08-31T00:00:00"/>
    <s v="Standard Class"/>
    <s v="MS-17770"/>
    <s v="Maxwell Schwartz"/>
    <x v="0"/>
    <s v="United States"/>
    <s v="Seattle"/>
    <x v="4"/>
    <n v="98105"/>
    <x v="1"/>
    <s v="OFF-SU-10002189"/>
    <x v="1"/>
    <s v="Supplies"/>
    <s v="Acme Rosewood Handle Letter Opener"/>
    <n v="15.88"/>
    <n v="4"/>
    <n v="0"/>
    <n v="0.15879999999999939"/>
  </r>
  <r>
    <n v="3119"/>
    <s v="CA-2012-121720"/>
    <x v="1"/>
    <x v="832"/>
    <d v="2012-06-12T00:00:00"/>
    <s v="First Class"/>
    <s v="JE-15610"/>
    <s v="Jim Epp"/>
    <x v="1"/>
    <s v="United States"/>
    <s v="Lakeland"/>
    <x v="2"/>
    <n v="33801"/>
    <x v="0"/>
    <s v="FUR-CH-10003312"/>
    <x v="0"/>
    <s v="Chairs"/>
    <s v="Hon 2090 “Pillow Soft” Series Mid Back Swivel/Tilt Chairs"/>
    <n v="1123.92"/>
    <n v="5"/>
    <n v="0.2"/>
    <n v="-182.63700000000017"/>
  </r>
  <r>
    <n v="3120"/>
    <s v="CA-2012-121720"/>
    <x v="1"/>
    <x v="832"/>
    <d v="2012-06-12T00:00:00"/>
    <s v="First Class"/>
    <s v="JE-15610"/>
    <s v="Jim Epp"/>
    <x v="1"/>
    <s v="United States"/>
    <s v="Lakeland"/>
    <x v="2"/>
    <n v="33801"/>
    <x v="0"/>
    <s v="TEC-PH-10002496"/>
    <x v="2"/>
    <s v="Phones"/>
    <s v="Cisco SPA301"/>
    <n v="249.58400000000003"/>
    <n v="2"/>
    <n v="0.2"/>
    <n v="31.197999999999986"/>
  </r>
  <r>
    <n v="3121"/>
    <s v="CA-2012-121720"/>
    <x v="1"/>
    <x v="832"/>
    <d v="2012-06-12T00:00:00"/>
    <s v="First Class"/>
    <s v="JE-15610"/>
    <s v="Jim Epp"/>
    <x v="1"/>
    <s v="United States"/>
    <s v="Lakeland"/>
    <x v="2"/>
    <n v="33801"/>
    <x v="0"/>
    <s v="FUR-FU-10003464"/>
    <x v="0"/>
    <s v="Furnishings"/>
    <s v="Seth Thomas 8 1/2&quot; Cubicle Clock"/>
    <n v="48.671999999999997"/>
    <n v="3"/>
    <n v="0.2"/>
    <n v="7.3007999999999988"/>
  </r>
  <r>
    <n v="3122"/>
    <s v="CA-2012-121720"/>
    <x v="1"/>
    <x v="832"/>
    <d v="2012-06-12T00:00:00"/>
    <s v="First Class"/>
    <s v="JE-15610"/>
    <s v="Jim Epp"/>
    <x v="1"/>
    <s v="United States"/>
    <s v="Lakeland"/>
    <x v="2"/>
    <n v="33801"/>
    <x v="0"/>
    <s v="OFF-AR-10000380"/>
    <x v="1"/>
    <s v="Art"/>
    <s v="Hunt PowerHouse Electric Pencil Sharpener, Blue"/>
    <n v="60.768000000000001"/>
    <n v="2"/>
    <n v="0.2"/>
    <n v="7.5959999999999894"/>
  </r>
  <r>
    <n v="3123"/>
    <s v="CA-2012-121720"/>
    <x v="1"/>
    <x v="832"/>
    <d v="2012-06-12T00:00:00"/>
    <s v="First Class"/>
    <s v="JE-15610"/>
    <s v="Jim Epp"/>
    <x v="1"/>
    <s v="United States"/>
    <s v="Lakeland"/>
    <x v="2"/>
    <n v="33801"/>
    <x v="0"/>
    <s v="OFF-BI-10004593"/>
    <x v="1"/>
    <s v="Binders"/>
    <s v="Ibico Laser Imprintable Binding System Covers"/>
    <n v="78.600000000000009"/>
    <n v="5"/>
    <n v="0.7"/>
    <n v="-62.88000000000001"/>
  </r>
  <r>
    <n v="3124"/>
    <s v="CA-2012-121720"/>
    <x v="1"/>
    <x v="832"/>
    <d v="2012-06-12T00:00:00"/>
    <s v="First Class"/>
    <s v="JE-15610"/>
    <s v="Jim Epp"/>
    <x v="1"/>
    <s v="United States"/>
    <s v="Lakeland"/>
    <x v="2"/>
    <n v="33801"/>
    <x v="0"/>
    <s v="OFF-BI-10001308"/>
    <x v="1"/>
    <s v="Binders"/>
    <s v="GBC Standard Plastic Binding Systems' Combs"/>
    <n v="3.7680000000000007"/>
    <n v="2"/>
    <n v="0.7"/>
    <n v="-3.1400000000000006"/>
  </r>
  <r>
    <n v="3125"/>
    <s v="CA-2012-121720"/>
    <x v="1"/>
    <x v="832"/>
    <d v="2012-06-12T00:00:00"/>
    <s v="First Class"/>
    <s v="JE-15610"/>
    <s v="Jim Epp"/>
    <x v="1"/>
    <s v="United States"/>
    <s v="Lakeland"/>
    <x v="2"/>
    <n v="33801"/>
    <x v="0"/>
    <s v="OFF-ST-10001780"/>
    <x v="1"/>
    <s v="Storage"/>
    <s v="Tennsco 16-Compartment Lockers with Coat Rack"/>
    <n v="1036.624"/>
    <n v="2"/>
    <n v="0.2"/>
    <n v="51.831200000000024"/>
  </r>
  <r>
    <n v="3126"/>
    <s v="CA-2012-121720"/>
    <x v="1"/>
    <x v="832"/>
    <d v="2012-06-12T00:00:00"/>
    <s v="First Class"/>
    <s v="JE-15610"/>
    <s v="Jim Epp"/>
    <x v="1"/>
    <s v="United States"/>
    <s v="Lakeland"/>
    <x v="2"/>
    <n v="33801"/>
    <x v="0"/>
    <s v="OFF-ST-10003816"/>
    <x v="1"/>
    <s v="Storage"/>
    <s v="Fellowes High-Stak Drawer Files"/>
    <n v="563.80799999999999"/>
    <n v="4"/>
    <n v="0.2"/>
    <n v="21.142799999999966"/>
  </r>
  <r>
    <n v="3127"/>
    <s v="CA-2014-149895"/>
    <x v="3"/>
    <x v="565"/>
    <d v="2014-09-13T00:00:00"/>
    <s v="Standard Class"/>
    <s v="EB-14110"/>
    <s v="Eugene Barchas"/>
    <x v="0"/>
    <s v="United States"/>
    <s v="Philadelphia"/>
    <x v="9"/>
    <n v="19134"/>
    <x v="3"/>
    <s v="TEC-PH-10002200"/>
    <x v="2"/>
    <s v="Phones"/>
    <s v="Aastra 6757i CT Wireless VoIP phone"/>
    <n v="258.52799999999996"/>
    <n v="2"/>
    <n v="0.4"/>
    <n v="-47.396800000000013"/>
  </r>
  <r>
    <n v="3128"/>
    <s v="CA-2014-147564"/>
    <x v="3"/>
    <x v="280"/>
    <d v="2014-10-07T00:00:00"/>
    <s v="Standard Class"/>
    <s v="BP-11155"/>
    <s v="Becky Pak"/>
    <x v="0"/>
    <s v="United States"/>
    <s v="New York City"/>
    <x v="15"/>
    <n v="10011"/>
    <x v="3"/>
    <s v="OFF-PA-10004438"/>
    <x v="1"/>
    <s v="Paper"/>
    <s v="Xerox 1907"/>
    <n v="49.12"/>
    <n v="4"/>
    <n v="0"/>
    <n v="23.086399999999998"/>
  </r>
  <r>
    <n v="3129"/>
    <s v="CA-2011-136399"/>
    <x v="2"/>
    <x v="757"/>
    <d v="2011-12-17T00:00:00"/>
    <s v="First Class"/>
    <s v="CC-12100"/>
    <s v="Chad Cunningham"/>
    <x v="2"/>
    <s v="United States"/>
    <s v="Los Angeles"/>
    <x v="1"/>
    <n v="90049"/>
    <x v="1"/>
    <s v="FUR-FU-10004090"/>
    <x v="0"/>
    <s v="Furnishings"/>
    <s v="Executive Impressions 14&quot; Contract Wall Clock"/>
    <n v="44.46"/>
    <n v="2"/>
    <n v="0"/>
    <n v="14.671799999999998"/>
  </r>
  <r>
    <n v="3130"/>
    <s v="CA-2011-136399"/>
    <x v="2"/>
    <x v="757"/>
    <d v="2011-12-17T00:00:00"/>
    <s v="First Class"/>
    <s v="CC-12100"/>
    <s v="Chad Cunningham"/>
    <x v="2"/>
    <s v="United States"/>
    <s v="Los Angeles"/>
    <x v="1"/>
    <n v="90049"/>
    <x v="1"/>
    <s v="FUR-CH-10002602"/>
    <x v="0"/>
    <s v="Chairs"/>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s v="Accessories"/>
    <s v="First Data FD10 PIN Pad"/>
    <n v="395"/>
    <n v="5"/>
    <n v="0"/>
    <n v="39.499999999999957"/>
  </r>
  <r>
    <n v="3132"/>
    <s v="CA-2011-136399"/>
    <x v="2"/>
    <x v="757"/>
    <d v="2011-12-17T00:00:00"/>
    <s v="First Class"/>
    <s v="CC-12100"/>
    <s v="Chad Cunningham"/>
    <x v="2"/>
    <s v="United States"/>
    <s v="Los Angeles"/>
    <x v="1"/>
    <n v="90049"/>
    <x v="1"/>
    <s v="TEC-PH-10004977"/>
    <x v="2"/>
    <s v="Phones"/>
    <s v="GE 30524EE4"/>
    <n v="627.16800000000012"/>
    <n v="4"/>
    <n v="0.2"/>
    <n v="70.55639999999994"/>
  </r>
  <r>
    <n v="3133"/>
    <s v="CA-2011-107916"/>
    <x v="2"/>
    <x v="829"/>
    <d v="2011-08-26T00:00:00"/>
    <s v="First Class"/>
    <s v="JP-15460"/>
    <s v="Jennifer Patt"/>
    <x v="1"/>
    <s v="United States"/>
    <s v="Oceanside"/>
    <x v="15"/>
    <n v="11572"/>
    <x v="3"/>
    <s v="FUR-FU-10004586"/>
    <x v="0"/>
    <s v="Furnishings"/>
    <s v="G.E. Longer-Life Indoor Recessed Floodlight Bulbs"/>
    <n v="13.28"/>
    <n v="2"/>
    <n v="0"/>
    <n v="6.3743999999999996"/>
  </r>
  <r>
    <n v="3134"/>
    <s v="CA-2011-107916"/>
    <x v="2"/>
    <x v="829"/>
    <d v="2011-08-26T00:00:00"/>
    <s v="First Class"/>
    <s v="JP-15460"/>
    <s v="Jennifer Patt"/>
    <x v="1"/>
    <s v="United States"/>
    <s v="Oceanside"/>
    <x v="15"/>
    <n v="11572"/>
    <x v="3"/>
    <s v="OFF-BI-10001116"/>
    <x v="1"/>
    <s v="Binders"/>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s v="Binders"/>
    <s v="Surelock Post Binders"/>
    <n v="30.559999999999992"/>
    <n v="5"/>
    <n v="0.8"/>
    <n v="-45.840000000000018"/>
  </r>
  <r>
    <n v="3136"/>
    <s v="CA-2014-164168"/>
    <x v="3"/>
    <x v="105"/>
    <d v="2014-11-19T00:00:00"/>
    <s v="Standard Class"/>
    <s v="LS-16975"/>
    <s v="Lindsay Shagiari"/>
    <x v="2"/>
    <s v="United States"/>
    <s v="Dallas"/>
    <x v="5"/>
    <n v="75081"/>
    <x v="2"/>
    <s v="OFF-ST-10002583"/>
    <x v="1"/>
    <s v="Storage"/>
    <s v="Fellowes Neat Ideas Storage Cubes"/>
    <n v="77.951999999999998"/>
    <n v="3"/>
    <n v="0.2"/>
    <n v="-15.590400000000002"/>
  </r>
  <r>
    <n v="3137"/>
    <s v="CA-2014-164168"/>
    <x v="3"/>
    <x v="105"/>
    <d v="2014-11-19T00:00:00"/>
    <s v="Standard Class"/>
    <s v="LS-16975"/>
    <s v="Lindsay Shagiari"/>
    <x v="2"/>
    <s v="United States"/>
    <s v="Dallas"/>
    <x v="5"/>
    <n v="75081"/>
    <x v="2"/>
    <s v="TEC-PH-10004908"/>
    <x v="2"/>
    <s v="Phones"/>
    <s v="Panasonic KX TS3282W Corded phone"/>
    <n v="67.992000000000004"/>
    <n v="1"/>
    <n v="0.2"/>
    <n v="8.4989999999999917"/>
  </r>
  <r>
    <n v="3138"/>
    <s v="CA-2014-164168"/>
    <x v="3"/>
    <x v="105"/>
    <d v="2014-11-19T00:00:00"/>
    <s v="Standard Class"/>
    <s v="LS-16975"/>
    <s v="Lindsay Shagiari"/>
    <x v="2"/>
    <s v="United States"/>
    <s v="Dallas"/>
    <x v="5"/>
    <n v="75081"/>
    <x v="2"/>
    <s v="OFF-EN-10001219"/>
    <x v="1"/>
    <s v="Envelopes"/>
    <s v="#10- 4 1/8&quot; x 9 1/2&quot; Security-Tint Envelopes"/>
    <n v="12.224"/>
    <n v="2"/>
    <n v="0.2"/>
    <n v="4.4311999999999996"/>
  </r>
  <r>
    <n v="3139"/>
    <s v="CA-2014-164168"/>
    <x v="3"/>
    <x v="105"/>
    <d v="2014-11-19T00:00:00"/>
    <s v="Standard Class"/>
    <s v="LS-16975"/>
    <s v="Lindsay Shagiari"/>
    <x v="2"/>
    <s v="United States"/>
    <s v="Dallas"/>
    <x v="5"/>
    <n v="75081"/>
    <x v="2"/>
    <s v="TEC-AC-10004568"/>
    <x v="2"/>
    <s v="Accessories"/>
    <s v="Maxell LTO Ultrium - 800 GB"/>
    <n v="44.783999999999999"/>
    <n v="2"/>
    <n v="0.2"/>
    <n v="-0.55980000000000452"/>
  </r>
  <r>
    <n v="3140"/>
    <s v="CA-2014-164168"/>
    <x v="3"/>
    <x v="105"/>
    <d v="2014-11-19T00:00:00"/>
    <s v="Standard Class"/>
    <s v="LS-16975"/>
    <s v="Lindsay Shagiari"/>
    <x v="2"/>
    <s v="United States"/>
    <s v="Dallas"/>
    <x v="5"/>
    <n v="75081"/>
    <x v="2"/>
    <s v="FUR-FU-10001756"/>
    <x v="0"/>
    <s v="Furnishings"/>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s v="Appliances"/>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s v="Binders"/>
    <s v="GBC DocuBind 300 Electric Binding Machine"/>
    <n v="210.39199999999997"/>
    <n v="2"/>
    <n v="0.8"/>
    <n v="-336.62720000000013"/>
  </r>
  <r>
    <n v="3143"/>
    <s v="CA-2014-162572"/>
    <x v="3"/>
    <x v="145"/>
    <d v="2014-09-28T00:00:00"/>
    <s v="Second Class"/>
    <s v="RB-19360"/>
    <s v="Raymond Buch"/>
    <x v="0"/>
    <s v="United States"/>
    <s v="Cincinnati"/>
    <x v="24"/>
    <n v="45231"/>
    <x v="3"/>
    <s v="TEC-AC-10003628"/>
    <x v="2"/>
    <s v="Accessories"/>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s v="Art"/>
    <s v="Newell 311"/>
    <n v="10.608000000000001"/>
    <n v="6"/>
    <n v="0.2"/>
    <n v="0.92819999999999991"/>
  </r>
  <r>
    <n v="3145"/>
    <s v="US-2013-148110"/>
    <x v="0"/>
    <x v="64"/>
    <d v="2013-09-12T00:00:00"/>
    <s v="Standard Class"/>
    <s v="AR-10825"/>
    <s v="Anthony Rawles"/>
    <x v="1"/>
    <s v="United States"/>
    <s v="Austin"/>
    <x v="5"/>
    <n v="78745"/>
    <x v="2"/>
    <s v="FUR-CH-10002647"/>
    <x v="0"/>
    <s v="Chairs"/>
    <s v="Situations Contoured Folding Chairs, 4/Set"/>
    <n v="347.80200000000002"/>
    <n v="7"/>
    <n v="0.3"/>
    <n v="-24.842999999999961"/>
  </r>
  <r>
    <n v="3146"/>
    <s v="CA-2014-131828"/>
    <x v="3"/>
    <x v="512"/>
    <d v="2014-02-14T00:00:00"/>
    <s v="Second Class"/>
    <s v="CS-11845"/>
    <s v="Cari Sayre"/>
    <x v="1"/>
    <s v="United States"/>
    <s v="Seattle"/>
    <x v="4"/>
    <n v="98105"/>
    <x v="1"/>
    <s v="FUR-CH-10004495"/>
    <x v="0"/>
    <s v="Chairs"/>
    <s v="Global Leather and Oak Executive Chair, Black"/>
    <n v="963.13600000000008"/>
    <n v="4"/>
    <n v="0.2"/>
    <n v="108.35279999999986"/>
  </r>
  <r>
    <n v="3147"/>
    <s v="CA-2014-131828"/>
    <x v="3"/>
    <x v="512"/>
    <d v="2014-02-14T00:00:00"/>
    <s v="Second Class"/>
    <s v="CS-11845"/>
    <s v="Cari Sayre"/>
    <x v="1"/>
    <s v="United States"/>
    <s v="Seattle"/>
    <x v="4"/>
    <n v="98105"/>
    <x v="1"/>
    <s v="TEC-PH-10002923"/>
    <x v="2"/>
    <s v="Phones"/>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s v="Art"/>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s v="Paper"/>
    <s v="Xerox 226"/>
    <n v="32.400000000000006"/>
    <n v="5"/>
    <n v="0"/>
    <n v="15.552000000000001"/>
  </r>
  <r>
    <n v="3150"/>
    <s v="US-2011-109036"/>
    <x v="2"/>
    <x v="414"/>
    <d v="2011-12-25T00:00:00"/>
    <s v="Standard Class"/>
    <s v="KH-16510"/>
    <s v="Keith Herrera"/>
    <x v="0"/>
    <s v="United States"/>
    <s v="Seattle"/>
    <x v="4"/>
    <n v="98103"/>
    <x v="1"/>
    <s v="OFF-LA-10002043"/>
    <x v="1"/>
    <s v="Labels"/>
    <s v="Avery 489"/>
    <n v="31.049999999999997"/>
    <n v="3"/>
    <n v="0"/>
    <n v="14.904"/>
  </r>
  <r>
    <n v="3151"/>
    <s v="CA-2012-147830"/>
    <x v="1"/>
    <x v="83"/>
    <d v="2012-12-18T00:00:00"/>
    <s v="First Class"/>
    <s v="NF-18385"/>
    <s v="Natalie Fritzler"/>
    <x v="0"/>
    <s v="United States"/>
    <s v="Newark"/>
    <x v="24"/>
    <n v="43055"/>
    <x v="3"/>
    <s v="TEC-AC-10002049"/>
    <x v="2"/>
    <s v="Accessories"/>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s v="Machines"/>
    <s v="Cubify CubeX 3D Printer Double Head Print"/>
    <n v="1799.9940000000001"/>
    <n v="2"/>
    <n v="0.7"/>
    <n v="-2639.9912000000004"/>
  </r>
  <r>
    <n v="3153"/>
    <s v="CA-2012-147830"/>
    <x v="1"/>
    <x v="83"/>
    <d v="2012-12-18T00:00:00"/>
    <s v="First Class"/>
    <s v="NF-18385"/>
    <s v="Natalie Fritzler"/>
    <x v="0"/>
    <s v="United States"/>
    <s v="Newark"/>
    <x v="24"/>
    <n v="43055"/>
    <x v="3"/>
    <s v="TEC-PH-10004908"/>
    <x v="2"/>
    <s v="Phones"/>
    <s v="Panasonic KX TS3282W Corded phone"/>
    <n v="101.98799999999999"/>
    <n v="2"/>
    <n v="0.4"/>
    <n v="-16.998000000000019"/>
  </r>
  <r>
    <n v="3154"/>
    <s v="CA-2012-147830"/>
    <x v="1"/>
    <x v="83"/>
    <d v="2012-12-18T00:00:00"/>
    <s v="First Class"/>
    <s v="NF-18385"/>
    <s v="Natalie Fritzler"/>
    <x v="0"/>
    <s v="United States"/>
    <s v="Newark"/>
    <x v="24"/>
    <n v="43055"/>
    <x v="3"/>
    <s v="FUR-FU-10004091"/>
    <x v="0"/>
    <s v="Furnishings"/>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s v="Binders"/>
    <s v="Ibico Ibimaster 300 Manual Binding System"/>
    <n v="735.98"/>
    <n v="2"/>
    <n v="0"/>
    <n v="331.19099999999997"/>
  </r>
  <r>
    <n v="3156"/>
    <s v="CA-2011-128986"/>
    <x v="2"/>
    <x v="93"/>
    <d v="2011-08-05T00:00:00"/>
    <s v="Second Class"/>
    <s v="GH-14410"/>
    <s v="Gary Hansen"/>
    <x v="2"/>
    <s v="United States"/>
    <s v="Glendale"/>
    <x v="16"/>
    <n v="85301"/>
    <x v="1"/>
    <s v="OFF-PA-10001289"/>
    <x v="1"/>
    <s v="Paper"/>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s v="Tables"/>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s v="Accessories"/>
    <s v="Memorex Micro Travel Drive 8 GB"/>
    <n v="26"/>
    <n v="2"/>
    <n v="0"/>
    <n v="11.7"/>
  </r>
  <r>
    <n v="3159"/>
    <s v="US-2013-162677"/>
    <x v="0"/>
    <x v="253"/>
    <d v="2013-03-28T00:00:00"/>
    <s v="First Class"/>
    <s v="DB-13210"/>
    <s v="Dean Braden"/>
    <x v="0"/>
    <s v="United States"/>
    <s v="Jacksonville"/>
    <x v="3"/>
    <n v="28540"/>
    <x v="0"/>
    <s v="OFF-ST-10001291"/>
    <x v="1"/>
    <s v="Storage"/>
    <s v="Tenex Personal Self-Stacking Standard File Box, Black/Gray"/>
    <n v="67.64"/>
    <n v="5"/>
    <n v="0.2"/>
    <n v="5.9184999999999981"/>
  </r>
  <r>
    <n v="3160"/>
    <s v="US-2013-162677"/>
    <x v="0"/>
    <x v="253"/>
    <d v="2013-03-28T00:00:00"/>
    <s v="First Class"/>
    <s v="DB-13210"/>
    <s v="Dean Braden"/>
    <x v="0"/>
    <s v="United States"/>
    <s v="Jacksonville"/>
    <x v="3"/>
    <n v="28540"/>
    <x v="0"/>
    <s v="TEC-AC-10001314"/>
    <x v="2"/>
    <s v="Accessories"/>
    <s v="Case Logic 2.4GHz Wireless Keyboard"/>
    <n v="119.97600000000001"/>
    <n v="3"/>
    <n v="0.2"/>
    <n v="-17.996400000000019"/>
  </r>
  <r>
    <n v="3161"/>
    <s v="US-2011-150924"/>
    <x v="2"/>
    <x v="171"/>
    <d v="2011-09-16T00:00:00"/>
    <s v="Second Class"/>
    <s v="PT-19090"/>
    <s v="Pete Takahito"/>
    <x v="0"/>
    <s v="United States"/>
    <s v="Houston"/>
    <x v="5"/>
    <n v="77070"/>
    <x v="2"/>
    <s v="OFF-BI-10004040"/>
    <x v="1"/>
    <s v="Binders"/>
    <s v="Wilson Jones Impact Binders"/>
    <n v="5.1799999999999988"/>
    <n v="5"/>
    <n v="0.8"/>
    <n v="-8.0289999999999999"/>
  </r>
  <r>
    <n v="3162"/>
    <s v="CA-2011-153969"/>
    <x v="2"/>
    <x v="158"/>
    <d v="2011-09-25T00:00:00"/>
    <s v="Standard Class"/>
    <s v="HF-14995"/>
    <s v="Herbert Flentye"/>
    <x v="0"/>
    <s v="United States"/>
    <s v="San Francisco"/>
    <x v="1"/>
    <n v="94109"/>
    <x v="1"/>
    <s v="OFF-EN-10001539"/>
    <x v="1"/>
    <s v="Envelopes"/>
    <s v="Staples"/>
    <n v="15.56"/>
    <n v="2"/>
    <n v="0"/>
    <n v="7.3132000000000001"/>
  </r>
  <r>
    <n v="3163"/>
    <s v="CA-2011-153969"/>
    <x v="2"/>
    <x v="158"/>
    <d v="2011-09-25T00:00:00"/>
    <s v="Standard Class"/>
    <s v="HF-14995"/>
    <s v="Herbert Flentye"/>
    <x v="0"/>
    <s v="United States"/>
    <s v="San Francisco"/>
    <x v="1"/>
    <n v="94109"/>
    <x v="1"/>
    <s v="OFF-EN-10004483"/>
    <x v="1"/>
    <s v="Envelopes"/>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s v="Art"/>
    <s v="Newell 34"/>
    <n v="59.519999999999996"/>
    <n v="3"/>
    <n v="0"/>
    <n v="15.475200000000001"/>
  </r>
  <r>
    <n v="3165"/>
    <s v="CA-2011-153969"/>
    <x v="2"/>
    <x v="158"/>
    <d v="2011-09-25T00:00:00"/>
    <s v="Standard Class"/>
    <s v="HF-14995"/>
    <s v="Herbert Flentye"/>
    <x v="0"/>
    <s v="United States"/>
    <s v="San Francisco"/>
    <x v="1"/>
    <n v="94109"/>
    <x v="1"/>
    <s v="OFF-PA-10000327"/>
    <x v="1"/>
    <s v="Paper"/>
    <s v="Xerox 1971"/>
    <n v="38.520000000000003"/>
    <n v="9"/>
    <n v="0"/>
    <n v="17.333999999999996"/>
  </r>
  <r>
    <n v="3166"/>
    <s v="CA-2011-153969"/>
    <x v="2"/>
    <x v="158"/>
    <d v="2011-09-25T00:00:00"/>
    <s v="Standard Class"/>
    <s v="HF-14995"/>
    <s v="Herbert Flentye"/>
    <x v="0"/>
    <s v="United States"/>
    <s v="San Francisco"/>
    <x v="1"/>
    <n v="94109"/>
    <x v="1"/>
    <s v="TEC-PH-10001299"/>
    <x v="2"/>
    <s v="Phones"/>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s v="Paper"/>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s v="Furnishings"/>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s v="Chairs"/>
    <s v="Novimex Fabric Task Chair"/>
    <n v="390.27199999999999"/>
    <n v="8"/>
    <n v="0.2"/>
    <n v="-24.39200000000001"/>
  </r>
  <r>
    <n v="3170"/>
    <s v="CA-2013-138695"/>
    <x v="0"/>
    <x v="316"/>
    <d v="2013-06-04T00:00:00"/>
    <s v="Standard Class"/>
    <s v="KC-16675"/>
    <s v="Kimberly Carter"/>
    <x v="1"/>
    <s v="United States"/>
    <s v="Tallahassee"/>
    <x v="2"/>
    <n v="32303"/>
    <x v="0"/>
    <s v="OFF-PA-10001667"/>
    <x v="1"/>
    <s v="Paper"/>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s v="Binders"/>
    <s v="Ibico Presentation Index for Binding Systems"/>
    <n v="23.88"/>
    <n v="6"/>
    <n v="0"/>
    <n v="11.223600000000001"/>
  </r>
  <r>
    <n v="3172"/>
    <s v="US-2013-133879"/>
    <x v="0"/>
    <x v="844"/>
    <d v="2013-03-29T00:00:00"/>
    <s v="Standard Class"/>
    <s v="KT-16465"/>
    <s v="Kean Takahito"/>
    <x v="0"/>
    <s v="United States"/>
    <s v="Chicago"/>
    <x v="10"/>
    <n v="60623"/>
    <x v="2"/>
    <s v="OFF-BI-10004465"/>
    <x v="1"/>
    <s v="Binders"/>
    <s v="Avery Durable Slant Ring Binders"/>
    <n v="3.1679999999999993"/>
    <n v="2"/>
    <n v="0.8"/>
    <n v="-4.7520000000000007"/>
  </r>
  <r>
    <n v="3173"/>
    <s v="US-2013-133879"/>
    <x v="0"/>
    <x v="844"/>
    <d v="2013-03-29T00:00:00"/>
    <s v="Standard Class"/>
    <s v="KT-16465"/>
    <s v="Kean Takahito"/>
    <x v="0"/>
    <s v="United States"/>
    <s v="Chicago"/>
    <x v="10"/>
    <n v="60623"/>
    <x v="2"/>
    <s v="FUR-CH-10000665"/>
    <x v="0"/>
    <s v="Chairs"/>
    <s v="Global Airflow Leather Mesh Back Chair, Black"/>
    <n v="528.42999999999995"/>
    <n v="5"/>
    <n v="0.3"/>
    <n v="0"/>
  </r>
  <r>
    <n v="3174"/>
    <s v="US-2013-133879"/>
    <x v="0"/>
    <x v="844"/>
    <d v="2013-03-29T00:00:00"/>
    <s v="Standard Class"/>
    <s v="KT-16465"/>
    <s v="Kean Takahito"/>
    <x v="0"/>
    <s v="United States"/>
    <s v="Chicago"/>
    <x v="10"/>
    <n v="60623"/>
    <x v="2"/>
    <s v="OFF-AR-10004956"/>
    <x v="1"/>
    <s v="Art"/>
    <s v="Newell 33"/>
    <n v="13.392000000000001"/>
    <n v="3"/>
    <n v="0.2"/>
    <n v="1.5065999999999975"/>
  </r>
  <r>
    <n v="3175"/>
    <s v="CA-2014-157483"/>
    <x v="3"/>
    <x v="343"/>
    <d v="2014-11-19T00:00:00"/>
    <s v="Standard Class"/>
    <s v="EP-13915"/>
    <s v="Emily Phan"/>
    <x v="0"/>
    <s v="United States"/>
    <s v="Detroit"/>
    <x v="12"/>
    <n v="48227"/>
    <x v="2"/>
    <s v="OFF-AR-10004260"/>
    <x v="1"/>
    <s v="Art"/>
    <s v="Boston 1799 Powerhouse Electric Pencil Sharpener"/>
    <n v="181.86"/>
    <n v="7"/>
    <n v="0"/>
    <n v="50.9208"/>
  </r>
  <r>
    <n v="3176"/>
    <s v="US-2014-132059"/>
    <x v="3"/>
    <x v="397"/>
    <d v="2014-09-30T00:00:00"/>
    <s v="Standard Class"/>
    <s v="AP-10915"/>
    <s v="Arthur Prichep"/>
    <x v="0"/>
    <s v="United States"/>
    <s v="Fort Collins"/>
    <x v="22"/>
    <n v="80525"/>
    <x v="1"/>
    <s v="FUR-BO-10001811"/>
    <x v="0"/>
    <s v="Bookcases"/>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s v="Accessories"/>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s v="Paper"/>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s v="Furnishings"/>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s v="Furnishings"/>
    <s v="Seth Thomas 14&quot; Putty-Colored Wall Clock"/>
    <n v="58.68"/>
    <n v="2"/>
    <n v="0"/>
    <n v="18.190799999999996"/>
  </r>
  <r>
    <n v="3181"/>
    <s v="CA-2014-105235"/>
    <x v="3"/>
    <x v="256"/>
    <d v="2014-12-12T00:00:00"/>
    <s v="Standard Class"/>
    <s v="SM-20950"/>
    <s v="Suzanne McNair"/>
    <x v="1"/>
    <s v="United States"/>
    <s v="New York City"/>
    <x v="15"/>
    <n v="10011"/>
    <x v="3"/>
    <s v="OFF-AP-10001271"/>
    <x v="1"/>
    <s v="Appliances"/>
    <s v="Eureka The Boss Cordless Rechargeable Stick Vac"/>
    <n v="254.89999999999998"/>
    <n v="5"/>
    <n v="0"/>
    <n v="68.823000000000008"/>
  </r>
  <r>
    <n v="3182"/>
    <s v="CA-2014-152912"/>
    <x v="3"/>
    <x v="45"/>
    <d v="2014-11-13T00:00:00"/>
    <s v="Second Class"/>
    <s v="BM-11650"/>
    <s v="Brian Moss"/>
    <x v="1"/>
    <s v="United States"/>
    <s v="Columbia"/>
    <x v="39"/>
    <n v="21044"/>
    <x v="3"/>
    <s v="OFF-BI-10004728"/>
    <x v="1"/>
    <s v="Binders"/>
    <s v="Wilson Jones Turn Tabs Binder Tool for Ring Binders"/>
    <n v="9.64"/>
    <n v="2"/>
    <n v="0"/>
    <n v="4.4344000000000001"/>
  </r>
  <r>
    <n v="3183"/>
    <s v="CA-2014-152912"/>
    <x v="3"/>
    <x v="45"/>
    <d v="2014-11-13T00:00:00"/>
    <s v="Second Class"/>
    <s v="BM-11650"/>
    <s v="Brian Moss"/>
    <x v="1"/>
    <s v="United States"/>
    <s v="Columbia"/>
    <x v="39"/>
    <n v="21044"/>
    <x v="3"/>
    <s v="TEC-AC-10004666"/>
    <x v="2"/>
    <s v="Accessories"/>
    <s v="Maxell iVDR EX 500GB Cartridge"/>
    <n v="826.62000000000012"/>
    <n v="3"/>
    <n v="0"/>
    <n v="355.4466000000001"/>
  </r>
  <r>
    <n v="3184"/>
    <s v="CA-2014-152912"/>
    <x v="3"/>
    <x v="45"/>
    <d v="2014-11-13T00:00:00"/>
    <s v="Second Class"/>
    <s v="BM-11650"/>
    <s v="Brian Moss"/>
    <x v="1"/>
    <s v="United States"/>
    <s v="Columbia"/>
    <x v="39"/>
    <n v="21044"/>
    <x v="3"/>
    <s v="OFF-ST-10003208"/>
    <x v="1"/>
    <s v="Storage"/>
    <s v="Adjustable Depth Letter/Legal Cart"/>
    <n v="1633.14"/>
    <n v="9"/>
    <n v="0"/>
    <n v="473.61059999999975"/>
  </r>
  <r>
    <n v="3185"/>
    <s v="CA-2014-152912"/>
    <x v="3"/>
    <x v="45"/>
    <d v="2014-11-13T00:00:00"/>
    <s v="Second Class"/>
    <s v="BM-11650"/>
    <s v="Brian Moss"/>
    <x v="1"/>
    <s v="United States"/>
    <s v="Columbia"/>
    <x v="39"/>
    <n v="21044"/>
    <x v="3"/>
    <s v="OFF-ST-10003208"/>
    <x v="1"/>
    <s v="Storage"/>
    <s v="Adjustable Depth Letter/Legal Cart"/>
    <n v="544.38"/>
    <n v="3"/>
    <n v="0"/>
    <n v="157.87019999999993"/>
  </r>
  <r>
    <n v="3186"/>
    <s v="CA-2011-123498"/>
    <x v="2"/>
    <x v="845"/>
    <d v="2011-11-09T00:00:00"/>
    <s v="First Class"/>
    <s v="TC-20980"/>
    <s v="Tamara Chand"/>
    <x v="1"/>
    <s v="United States"/>
    <s v="Houston"/>
    <x v="5"/>
    <n v="77041"/>
    <x v="2"/>
    <s v="OFF-BI-10000632"/>
    <x v="1"/>
    <s v="Binders"/>
    <s v="Satellite Sectional Post Binders"/>
    <n v="26.045999999999992"/>
    <n v="3"/>
    <n v="0.8"/>
    <n v="-44.278199999999998"/>
  </r>
  <r>
    <n v="3187"/>
    <s v="CA-2011-123498"/>
    <x v="2"/>
    <x v="845"/>
    <d v="2011-11-09T00:00:00"/>
    <s v="First Class"/>
    <s v="TC-20980"/>
    <s v="Tamara Chand"/>
    <x v="1"/>
    <s v="United States"/>
    <s v="Houston"/>
    <x v="5"/>
    <n v="77041"/>
    <x v="2"/>
    <s v="OFF-EN-10004773"/>
    <x v="1"/>
    <s v="Envelopes"/>
    <s v="Staples"/>
    <n v="74.352000000000004"/>
    <n v="3"/>
    <n v="0.2"/>
    <n v="26.952599999999997"/>
  </r>
  <r>
    <n v="3188"/>
    <s v="CA-2014-159352"/>
    <x v="3"/>
    <x v="846"/>
    <d v="2014-03-18T00:00:00"/>
    <s v="Standard Class"/>
    <s v="KB-16585"/>
    <s v="Ken Black"/>
    <x v="1"/>
    <s v="United States"/>
    <s v="Lowell"/>
    <x v="31"/>
    <n v="1852"/>
    <x v="3"/>
    <s v="TEC-PH-10004700"/>
    <x v="2"/>
    <s v="Phones"/>
    <s v="PowerGen Dual USB Car Charger"/>
    <n v="69.930000000000007"/>
    <n v="7"/>
    <n v="0"/>
    <n v="32.1678"/>
  </r>
  <r>
    <n v="3189"/>
    <s v="US-2014-146416"/>
    <x v="3"/>
    <x v="179"/>
    <d v="2014-10-23T00:00:00"/>
    <s v="Second Class"/>
    <s v="JE-16165"/>
    <s v="Justin Ellison"/>
    <x v="1"/>
    <s v="United States"/>
    <s v="Woodland"/>
    <x v="1"/>
    <n v="95695"/>
    <x v="1"/>
    <s v="OFF-LA-10003714"/>
    <x v="1"/>
    <s v="Labels"/>
    <s v="Avery 510"/>
    <n v="3.75"/>
    <n v="1"/>
    <n v="0"/>
    <n v="1.7999999999999998"/>
  </r>
  <r>
    <n v="3190"/>
    <s v="US-2014-146416"/>
    <x v="3"/>
    <x v="179"/>
    <d v="2014-10-23T00:00:00"/>
    <s v="Second Class"/>
    <s v="JE-16165"/>
    <s v="Justin Ellison"/>
    <x v="1"/>
    <s v="United States"/>
    <s v="Woodland"/>
    <x v="1"/>
    <n v="95695"/>
    <x v="1"/>
    <s v="OFF-BI-10001787"/>
    <x v="1"/>
    <s v="Binders"/>
    <s v="Wilson Jones Four-Pocket Poly Binders"/>
    <n v="20.928000000000001"/>
    <n v="4"/>
    <n v="0.2"/>
    <n v="7.5864000000000003"/>
  </r>
  <r>
    <n v="3191"/>
    <s v="US-2012-163783"/>
    <x v="1"/>
    <x v="17"/>
    <d v="2013-01-01T00:00:00"/>
    <s v="Standard Class"/>
    <s v="DR-12940"/>
    <s v="Daniel Raglin"/>
    <x v="2"/>
    <s v="United States"/>
    <s v="Chicago"/>
    <x v="10"/>
    <n v="60610"/>
    <x v="2"/>
    <s v="OFF-ST-10002957"/>
    <x v="1"/>
    <s v="Storage"/>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s v="Phones"/>
    <s v="Plantronics 81402"/>
    <n v="65.989999999999995"/>
    <n v="1"/>
    <n v="0"/>
    <n v="17.157400000000003"/>
  </r>
  <r>
    <n v="3193"/>
    <s v="CA-2014-158953"/>
    <x v="3"/>
    <x v="400"/>
    <d v="2014-06-09T00:00:00"/>
    <s v="Standard Class"/>
    <s v="ML-18040"/>
    <s v="Michelle Lonsdale"/>
    <x v="1"/>
    <s v="United States"/>
    <s v="Missouri City"/>
    <x v="5"/>
    <n v="77489"/>
    <x v="2"/>
    <s v="OFF-BI-10002557"/>
    <x v="1"/>
    <s v="Binders"/>
    <s v="Presstex Flexible Ring Binders"/>
    <n v="6.3699999999999983"/>
    <n v="7"/>
    <n v="0.8"/>
    <n v="-9.5550000000000015"/>
  </r>
  <r>
    <n v="3194"/>
    <s v="CA-2011-165428"/>
    <x v="2"/>
    <x v="416"/>
    <d v="2011-09-04T00:00:00"/>
    <s v="First Class"/>
    <s v="JL-15130"/>
    <s v="Jack Lebron"/>
    <x v="0"/>
    <s v="United States"/>
    <s v="Houston"/>
    <x v="5"/>
    <n v="77036"/>
    <x v="2"/>
    <s v="OFF-BI-10002949"/>
    <x v="1"/>
    <s v="Binders"/>
    <s v="Prestige Round Ring Binders"/>
    <n v="3.6479999999999992"/>
    <n v="3"/>
    <n v="0.8"/>
    <n v="-6.0192000000000032"/>
  </r>
  <r>
    <n v="3195"/>
    <s v="CA-2011-165428"/>
    <x v="2"/>
    <x v="416"/>
    <d v="2011-09-04T00:00:00"/>
    <s v="First Class"/>
    <s v="JL-15130"/>
    <s v="Jack Lebron"/>
    <x v="0"/>
    <s v="United States"/>
    <s v="Houston"/>
    <x v="5"/>
    <n v="77036"/>
    <x v="2"/>
    <s v="OFF-PA-10004100"/>
    <x v="1"/>
    <s v="Paper"/>
    <s v="Xerox 216"/>
    <n v="31.104000000000006"/>
    <n v="6"/>
    <n v="0.2"/>
    <n v="10.8864"/>
  </r>
  <r>
    <n v="3196"/>
    <s v="CA-2013-169026"/>
    <x v="0"/>
    <x v="590"/>
    <d v="2013-08-14T00:00:00"/>
    <s v="Standard Class"/>
    <s v="CM-12655"/>
    <s v="Corinna Mitchell"/>
    <x v="2"/>
    <s v="United States"/>
    <s v="Jackson"/>
    <x v="35"/>
    <n v="39212"/>
    <x v="0"/>
    <s v="OFF-FA-10001883"/>
    <x v="1"/>
    <s v="Fasteners"/>
    <s v="Alliance Super-Size Bands, Assorted Sizes"/>
    <n v="23.34"/>
    <n v="3"/>
    <n v="0"/>
    <n v="0.23339999999999961"/>
  </r>
  <r>
    <n v="3197"/>
    <s v="CA-2014-109750"/>
    <x v="3"/>
    <x v="847"/>
    <d v="2014-07-29T00:00:00"/>
    <s v="Standard Class"/>
    <s v="FH-14365"/>
    <s v="Fred Hopkins"/>
    <x v="1"/>
    <s v="United States"/>
    <s v="New York City"/>
    <x v="15"/>
    <n v="10009"/>
    <x v="3"/>
    <s v="TEC-PH-10000702"/>
    <x v="2"/>
    <s v="Phones"/>
    <s v="Square Credit Card Reader, 4 1/2&quot; x 4 1/2&quot; x 1&quot;, White"/>
    <n v="29.97"/>
    <n v="3"/>
    <n v="0"/>
    <n v="14.085899999999999"/>
  </r>
  <r>
    <n v="3198"/>
    <s v="CA-2012-149384"/>
    <x v="1"/>
    <x v="848"/>
    <d v="2012-07-10T00:00:00"/>
    <s v="Same Day"/>
    <s v="EH-13945"/>
    <s v="Eric Hoffmann"/>
    <x v="0"/>
    <s v="United States"/>
    <s v="Tempe"/>
    <x v="16"/>
    <n v="85281"/>
    <x v="1"/>
    <s v="OFF-BI-10003196"/>
    <x v="1"/>
    <s v="Binders"/>
    <s v="Accohide Poly Flexible Ring Binders"/>
    <n v="3.366000000000001"/>
    <n v="3"/>
    <n v="0.7"/>
    <n v="-2.2439999999999989"/>
  </r>
  <r>
    <n v="3199"/>
    <s v="CA-2011-131527"/>
    <x v="2"/>
    <x v="588"/>
    <d v="2011-12-07T00:00:00"/>
    <s v="Standard Class"/>
    <s v="TB-21280"/>
    <s v="Toby Braunhardt"/>
    <x v="0"/>
    <s v="United States"/>
    <s v="Jacksonville"/>
    <x v="3"/>
    <n v="28540"/>
    <x v="0"/>
    <s v="TEC-PH-10001644"/>
    <x v="2"/>
    <s v="Phones"/>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s v="Art"/>
    <s v="Avery Fluorescent Highlighter Four-Color Set"/>
    <n v="18.704000000000001"/>
    <n v="7"/>
    <n v="0.2"/>
    <n v="2.3379999999999983"/>
  </r>
  <r>
    <n v="3201"/>
    <s v="CA-2011-164224"/>
    <x v="2"/>
    <x v="598"/>
    <d v="2011-05-20T00:00:00"/>
    <s v="Second Class"/>
    <s v="TT-21070"/>
    <s v="Ted Trevino"/>
    <x v="0"/>
    <s v="United States"/>
    <s v="Akron"/>
    <x v="24"/>
    <n v="44312"/>
    <x v="3"/>
    <s v="FUR-FU-10000308"/>
    <x v="0"/>
    <s v="Furnishings"/>
    <s v="Deflect-o Glass Clear Studded Chair Mats"/>
    <n v="149.232"/>
    <n v="3"/>
    <n v="0.2"/>
    <n v="3.7308000000000021"/>
  </r>
  <r>
    <n v="3202"/>
    <s v="CA-2011-164224"/>
    <x v="2"/>
    <x v="598"/>
    <d v="2011-05-20T00:00:00"/>
    <s v="Second Class"/>
    <s v="TT-21070"/>
    <s v="Ted Trevino"/>
    <x v="0"/>
    <s v="United States"/>
    <s v="Akron"/>
    <x v="24"/>
    <n v="44312"/>
    <x v="3"/>
    <s v="OFF-PA-10001526"/>
    <x v="1"/>
    <s v="Paper"/>
    <s v="Xerox 1949"/>
    <n v="15.936000000000002"/>
    <n v="4"/>
    <n v="0.2"/>
    <n v="5.7768000000000015"/>
  </r>
  <r>
    <n v="3203"/>
    <s v="CA-2011-158372"/>
    <x v="2"/>
    <x v="849"/>
    <d v="2011-11-16T00:00:00"/>
    <s v="Standard Class"/>
    <s v="RD-19900"/>
    <s v="Ruben Dartt"/>
    <x v="0"/>
    <s v="United States"/>
    <s v="San Diego"/>
    <x v="1"/>
    <n v="92037"/>
    <x v="1"/>
    <s v="TEC-PH-10002103"/>
    <x v="2"/>
    <s v="Phones"/>
    <s v="Jabra SPEAK 410"/>
    <n v="601.53599999999994"/>
    <n v="8"/>
    <n v="0.2"/>
    <n v="60.153600000000012"/>
  </r>
  <r>
    <n v="3204"/>
    <s v="CA-2011-158372"/>
    <x v="2"/>
    <x v="849"/>
    <d v="2011-11-16T00:00:00"/>
    <s v="Standard Class"/>
    <s v="RD-19900"/>
    <s v="Ruben Dartt"/>
    <x v="0"/>
    <s v="United States"/>
    <s v="San Diego"/>
    <x v="1"/>
    <n v="92037"/>
    <x v="1"/>
    <s v="TEC-AC-10004209"/>
    <x v="2"/>
    <s v="Accessories"/>
    <s v="Memorex Froggy Flash Drive 4 GB"/>
    <n v="10.99"/>
    <n v="1"/>
    <n v="0"/>
    <n v="4.2861000000000002"/>
  </r>
  <r>
    <n v="3205"/>
    <s v="CA-2011-158372"/>
    <x v="2"/>
    <x v="849"/>
    <d v="2011-11-16T00:00:00"/>
    <s v="Standard Class"/>
    <s v="RD-19900"/>
    <s v="Ruben Dartt"/>
    <x v="0"/>
    <s v="United States"/>
    <s v="San Diego"/>
    <x v="1"/>
    <n v="92037"/>
    <x v="1"/>
    <s v="FUR-FU-10000397"/>
    <x v="0"/>
    <s v="Furnishings"/>
    <s v="Luxo Economy Swing Arm Lamp"/>
    <n v="39.880000000000003"/>
    <n v="2"/>
    <n v="0"/>
    <n v="11.166400000000003"/>
  </r>
  <r>
    <n v="3206"/>
    <s v="CA-2011-158372"/>
    <x v="2"/>
    <x v="849"/>
    <d v="2011-11-16T00:00:00"/>
    <s v="Standard Class"/>
    <s v="RD-19900"/>
    <s v="Ruben Dartt"/>
    <x v="0"/>
    <s v="United States"/>
    <s v="San Diego"/>
    <x v="1"/>
    <n v="92037"/>
    <x v="1"/>
    <s v="OFF-PA-10002137"/>
    <x v="1"/>
    <s v="Paper"/>
    <s v="Southworth 100% Résumé Paper, 24lb."/>
    <n v="62.24"/>
    <n v="8"/>
    <n v="0"/>
    <n v="28.007999999999996"/>
  </r>
  <r>
    <n v="3207"/>
    <s v="CA-2011-158372"/>
    <x v="2"/>
    <x v="849"/>
    <d v="2011-11-16T00:00:00"/>
    <s v="Standard Class"/>
    <s v="RD-19900"/>
    <s v="Ruben Dartt"/>
    <x v="0"/>
    <s v="United States"/>
    <s v="San Diego"/>
    <x v="1"/>
    <n v="92037"/>
    <x v="1"/>
    <s v="FUR-FU-10001867"/>
    <x v="0"/>
    <s v="Furnishings"/>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s v="Labels"/>
    <s v="Avery White Multi-Purpose Labels"/>
    <n v="39.840000000000003"/>
    <n v="8"/>
    <n v="0"/>
    <n v="18.3264"/>
  </r>
  <r>
    <n v="3209"/>
    <s v="CA-2013-108882"/>
    <x v="0"/>
    <x v="850"/>
    <d v="2013-01-15T00:00:00"/>
    <s v="Standard Class"/>
    <s v="LA-16780"/>
    <s v="Laura Armstrong"/>
    <x v="1"/>
    <s v="United States"/>
    <s v="Fresno"/>
    <x v="1"/>
    <n v="93727"/>
    <x v="1"/>
    <s v="TEC-AC-10000420"/>
    <x v="2"/>
    <s v="Accessories"/>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s v="Phones"/>
    <s v="netTALK DUO VoIP Telephone Service"/>
    <n v="377.92800000000005"/>
    <n v="9"/>
    <n v="0.2"/>
    <n v="141.72300000000001"/>
  </r>
  <r>
    <n v="3211"/>
    <s v="US-2014-108245"/>
    <x v="3"/>
    <x v="585"/>
    <d v="2014-09-28T00:00:00"/>
    <s v="Standard Class"/>
    <s v="SH-19975"/>
    <s v="Sally Hughsby"/>
    <x v="1"/>
    <s v="United States"/>
    <s v="Pearland"/>
    <x v="5"/>
    <n v="77581"/>
    <x v="2"/>
    <s v="OFF-EN-10001415"/>
    <x v="1"/>
    <s v="Envelopes"/>
    <s v="Staples"/>
    <n v="13.392000000000001"/>
    <n v="3"/>
    <n v="0.2"/>
    <n v="5.0220000000000002"/>
  </r>
  <r>
    <n v="3212"/>
    <s v="US-2014-108245"/>
    <x v="3"/>
    <x v="585"/>
    <d v="2014-09-28T00:00:00"/>
    <s v="Standard Class"/>
    <s v="SH-19975"/>
    <s v="Sally Hughsby"/>
    <x v="1"/>
    <s v="United States"/>
    <s v="Pearland"/>
    <x v="5"/>
    <n v="77581"/>
    <x v="2"/>
    <s v="OFF-BI-10000773"/>
    <x v="1"/>
    <s v="Binders"/>
    <s v="Insertable Tab Post Binder Dividers"/>
    <n v="11.227999999999998"/>
    <n v="7"/>
    <n v="0.8"/>
    <n v="-18.52620000000001"/>
  </r>
  <r>
    <n v="3213"/>
    <s v="CA-2011-142314"/>
    <x v="2"/>
    <x v="851"/>
    <d v="2011-12-28T00:00:00"/>
    <s v="Standard Class"/>
    <s v="SF-20200"/>
    <s v="Sarah Foster"/>
    <x v="0"/>
    <s v="United States"/>
    <s v="Richmond"/>
    <x v="14"/>
    <n v="47374"/>
    <x v="2"/>
    <s v="OFF-AP-10002350"/>
    <x v="1"/>
    <s v="Appliances"/>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s v="Art"/>
    <s v="OIC #2 Pencils, Medium Soft"/>
    <n v="1.504"/>
    <n v="1"/>
    <n v="0.2"/>
    <n v="0.16919999999999991"/>
  </r>
  <r>
    <n v="3215"/>
    <s v="CA-2013-132409"/>
    <x v="0"/>
    <x v="439"/>
    <d v="2013-06-02T00:00:00"/>
    <s v="Standard Class"/>
    <s v="TH-21235"/>
    <s v="Tiffany House"/>
    <x v="1"/>
    <s v="United States"/>
    <s v="Philadelphia"/>
    <x v="9"/>
    <n v="19134"/>
    <x v="3"/>
    <s v="OFF-AP-10002082"/>
    <x v="1"/>
    <s v="Appliances"/>
    <s v="Holmes HEPA Air Purifier"/>
    <n v="34.848000000000006"/>
    <n v="2"/>
    <n v="0.2"/>
    <n v="6.5339999999999971"/>
  </r>
  <r>
    <n v="3216"/>
    <s v="CA-2014-150189"/>
    <x v="3"/>
    <x v="141"/>
    <d v="2014-07-11T00:00:00"/>
    <s v="First Class"/>
    <s v="VG-21790"/>
    <s v="Vivek Gonzalez"/>
    <x v="0"/>
    <s v="United States"/>
    <s v="San Mateo"/>
    <x v="1"/>
    <n v="94403"/>
    <x v="1"/>
    <s v="OFF-LA-10002762"/>
    <x v="1"/>
    <s v="Labels"/>
    <s v="Avery 485"/>
    <n v="75.179999999999993"/>
    <n v="6"/>
    <n v="0"/>
    <n v="35.334599999999995"/>
  </r>
  <r>
    <n v="3217"/>
    <s v="CA-2011-114433"/>
    <x v="2"/>
    <x v="8"/>
    <d v="2011-05-17T00:00:00"/>
    <s v="Standard Class"/>
    <s v="NP-18325"/>
    <s v="Naresj Patel"/>
    <x v="0"/>
    <s v="United States"/>
    <s v="Oakland"/>
    <x v="1"/>
    <n v="94601"/>
    <x v="1"/>
    <s v="TEC-AC-10002800"/>
    <x v="2"/>
    <s v="Accessories"/>
    <s v="Plantronics Audio 478 Stereo USB Headset"/>
    <n v="149.97"/>
    <n v="3"/>
    <n v="0"/>
    <n v="52.489499999999992"/>
  </r>
  <r>
    <n v="3218"/>
    <s v="CA-2014-104640"/>
    <x v="3"/>
    <x v="468"/>
    <d v="2014-11-17T00:00:00"/>
    <s v="Standard Class"/>
    <s v="FH-14275"/>
    <s v="Frank Hawley"/>
    <x v="1"/>
    <s v="United States"/>
    <s v="New York City"/>
    <x v="15"/>
    <n v="10024"/>
    <x v="3"/>
    <s v="OFF-BI-10003925"/>
    <x v="1"/>
    <s v="Binders"/>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s v="Phones"/>
    <s v="Aastra 6757i CT Wireless VoIP phone"/>
    <n v="430.88"/>
    <n v="2"/>
    <n v="0"/>
    <n v="124.95519999999999"/>
  </r>
  <r>
    <n v="3220"/>
    <s v="US-2012-137008"/>
    <x v="1"/>
    <x v="653"/>
    <d v="2012-10-08T00:00:00"/>
    <s v="Standard Class"/>
    <s v="JP-15460"/>
    <s v="Jennifer Patt"/>
    <x v="1"/>
    <s v="United States"/>
    <s v="Lakewood"/>
    <x v="30"/>
    <n v="8701"/>
    <x v="3"/>
    <s v="OFF-PA-10001295"/>
    <x v="1"/>
    <s v="Paper"/>
    <s v="Computer Printout Paper with Letter-Trim Perforations"/>
    <n v="94.85"/>
    <n v="5"/>
    <n v="0"/>
    <n v="45.527999999999992"/>
  </r>
  <r>
    <n v="3221"/>
    <s v="US-2012-137008"/>
    <x v="1"/>
    <x v="653"/>
    <d v="2012-10-08T00:00:00"/>
    <s v="Standard Class"/>
    <s v="JP-15460"/>
    <s v="Jennifer Patt"/>
    <x v="1"/>
    <s v="United States"/>
    <s v="Lakewood"/>
    <x v="30"/>
    <n v="8701"/>
    <x v="3"/>
    <s v="OFF-EN-10002500"/>
    <x v="1"/>
    <s v="Envelopes"/>
    <s v="Globe Weis Peel &amp; Seel First Class Envelopes"/>
    <n v="51.12"/>
    <n v="4"/>
    <n v="0"/>
    <n v="23.003999999999998"/>
  </r>
  <r>
    <n v="3222"/>
    <s v="US-2012-137008"/>
    <x v="1"/>
    <x v="653"/>
    <d v="2012-10-08T00:00:00"/>
    <s v="Standard Class"/>
    <s v="JP-15460"/>
    <s v="Jennifer Patt"/>
    <x v="1"/>
    <s v="United States"/>
    <s v="Lakewood"/>
    <x v="30"/>
    <n v="8701"/>
    <x v="3"/>
    <s v="TEC-AC-10000892"/>
    <x v="2"/>
    <s v="Accessories"/>
    <s v="NETGEAR N750 Dual Band Wi-Fi Gigabit Router"/>
    <n v="90"/>
    <n v="1"/>
    <n v="0"/>
    <n v="32.4"/>
  </r>
  <r>
    <n v="3223"/>
    <s v="CA-2011-108189"/>
    <x v="2"/>
    <x v="852"/>
    <d v="2011-10-05T00:00:00"/>
    <s v="First Class"/>
    <s v="ES-14080"/>
    <s v="Erin Smith"/>
    <x v="1"/>
    <s v="United States"/>
    <s v="Tempe"/>
    <x v="16"/>
    <n v="85281"/>
    <x v="1"/>
    <s v="OFF-PA-10001838"/>
    <x v="1"/>
    <s v="Paper"/>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s v="Fasteners"/>
    <s v="Staples"/>
    <n v="4.6719999999999997"/>
    <n v="2"/>
    <n v="0.2"/>
    <n v="1.4599999999999997"/>
  </r>
  <r>
    <n v="3225"/>
    <s v="CA-2011-108189"/>
    <x v="2"/>
    <x v="852"/>
    <d v="2011-10-05T00:00:00"/>
    <s v="First Class"/>
    <s v="ES-14080"/>
    <s v="Erin Smith"/>
    <x v="1"/>
    <s v="United States"/>
    <s v="Tempe"/>
    <x v="16"/>
    <n v="85281"/>
    <x v="1"/>
    <s v="TEC-PH-10001760"/>
    <x v="2"/>
    <s v="Phones"/>
    <s v="Bose SoundLink Bluetooth Speaker"/>
    <n v="318.40000000000003"/>
    <n v="2"/>
    <n v="0.2"/>
    <n v="107.46"/>
  </r>
  <r>
    <n v="3226"/>
    <s v="CA-2011-108189"/>
    <x v="2"/>
    <x v="852"/>
    <d v="2011-10-05T00:00:00"/>
    <s v="First Class"/>
    <s v="ES-14080"/>
    <s v="Erin Smith"/>
    <x v="1"/>
    <s v="United States"/>
    <s v="Tempe"/>
    <x v="16"/>
    <n v="85281"/>
    <x v="1"/>
    <s v="OFF-EN-10004846"/>
    <x v="1"/>
    <s v="Envelopes"/>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s v="Supplies"/>
    <s v="Stiletto Hand Letter Openers"/>
    <n v="15.36"/>
    <n v="2"/>
    <n v="0.2"/>
    <n v="-3.2639999999999993"/>
  </r>
  <r>
    <n v="3228"/>
    <s v="CA-2011-108189"/>
    <x v="2"/>
    <x v="852"/>
    <d v="2011-10-05T00:00:00"/>
    <s v="First Class"/>
    <s v="ES-14080"/>
    <s v="Erin Smith"/>
    <x v="1"/>
    <s v="United States"/>
    <s v="Tempe"/>
    <x v="16"/>
    <n v="85281"/>
    <x v="1"/>
    <s v="TEC-PH-10001557"/>
    <x v="2"/>
    <s v="Phones"/>
    <s v="Pyle PMP37LED"/>
    <n v="230.376"/>
    <n v="3"/>
    <n v="0.2"/>
    <n v="20.157899999999991"/>
  </r>
  <r>
    <n v="3229"/>
    <s v="CA-2011-108189"/>
    <x v="2"/>
    <x v="852"/>
    <d v="2011-10-05T00:00:00"/>
    <s v="First Class"/>
    <s v="ES-14080"/>
    <s v="Erin Smith"/>
    <x v="1"/>
    <s v="United States"/>
    <s v="Tempe"/>
    <x v="16"/>
    <n v="85281"/>
    <x v="1"/>
    <s v="TEC-AC-10003038"/>
    <x v="2"/>
    <s v="Accessories"/>
    <s v="Kingston Digital DataTraveler 16GB USB 2.0"/>
    <n v="7.16"/>
    <n v="1"/>
    <n v="0.2"/>
    <n v="-8.9500000000001023E-2"/>
  </r>
  <r>
    <n v="3230"/>
    <s v="CA-2011-154641"/>
    <x v="2"/>
    <x v="430"/>
    <d v="2011-08-16T00:00:00"/>
    <s v="Standard Class"/>
    <s v="KL-16645"/>
    <s v="Ken Lonsdale"/>
    <x v="0"/>
    <s v="United States"/>
    <s v="New York City"/>
    <x v="15"/>
    <n v="10035"/>
    <x v="3"/>
    <s v="OFF-ST-10004459"/>
    <x v="1"/>
    <s v="Storage"/>
    <s v="Tennsco Single-Tier Lockers"/>
    <n v="375.34"/>
    <n v="1"/>
    <n v="0"/>
    <n v="18.766999999999996"/>
  </r>
  <r>
    <n v="3231"/>
    <s v="CA-2014-131625"/>
    <x v="3"/>
    <x v="853"/>
    <d v="2014-09-06T00:00:00"/>
    <s v="Second Class"/>
    <s v="BN-11515"/>
    <s v="Bradley Nguyen"/>
    <x v="0"/>
    <s v="United States"/>
    <s v="New York City"/>
    <x v="15"/>
    <n v="10009"/>
    <x v="3"/>
    <s v="FUR-FU-10004960"/>
    <x v="0"/>
    <s v="Furnishings"/>
    <s v="Seth Thomas 12&quot; Clock w/ Goldtone Case"/>
    <n v="114.9"/>
    <n v="5"/>
    <n v="0"/>
    <n v="39.066000000000003"/>
  </r>
  <r>
    <n v="3232"/>
    <s v="US-2014-156356"/>
    <x v="3"/>
    <x v="513"/>
    <d v="2014-04-23T00:00:00"/>
    <s v="Standard Class"/>
    <s v="ND-18370"/>
    <s v="Natalie DeCherney"/>
    <x v="0"/>
    <s v="United States"/>
    <s v="Houston"/>
    <x v="5"/>
    <n v="77095"/>
    <x v="2"/>
    <s v="OFF-BI-10000632"/>
    <x v="1"/>
    <s v="Binders"/>
    <s v="Satellite Sectional Post Binders"/>
    <n v="26.045999999999992"/>
    <n v="3"/>
    <n v="0.8"/>
    <n v="-44.278199999999998"/>
  </r>
  <r>
    <n v="3233"/>
    <s v="US-2014-156356"/>
    <x v="3"/>
    <x v="513"/>
    <d v="2014-04-23T00:00:00"/>
    <s v="Standard Class"/>
    <s v="ND-18370"/>
    <s v="Natalie DeCherney"/>
    <x v="0"/>
    <s v="United States"/>
    <s v="Houston"/>
    <x v="5"/>
    <n v="77095"/>
    <x v="2"/>
    <s v="OFF-BI-10001107"/>
    <x v="1"/>
    <s v="Binders"/>
    <s v="GBC White Gloss Covers, Plain Front"/>
    <n v="2.8959999999999995"/>
    <n v="1"/>
    <n v="0.8"/>
    <n v="-4.7784000000000013"/>
  </r>
  <r>
    <n v="3234"/>
    <s v="US-2014-156356"/>
    <x v="3"/>
    <x v="513"/>
    <d v="2014-04-23T00:00:00"/>
    <s v="Standard Class"/>
    <s v="ND-18370"/>
    <s v="Natalie DeCherney"/>
    <x v="0"/>
    <s v="United States"/>
    <s v="Houston"/>
    <x v="5"/>
    <n v="77095"/>
    <x v="2"/>
    <s v="OFF-ST-10002301"/>
    <x v="1"/>
    <s v="Storage"/>
    <s v="Tennsco Commercial Shelving"/>
    <n v="32.544000000000004"/>
    <n v="2"/>
    <n v="0.2"/>
    <n v="-7.7292000000000041"/>
  </r>
  <r>
    <n v="3235"/>
    <s v="CA-2013-138933"/>
    <x v="0"/>
    <x v="423"/>
    <d v="2013-04-28T00:00:00"/>
    <s v="First Class"/>
    <s v="JL-15130"/>
    <s v="Jack Lebron"/>
    <x v="0"/>
    <s v="United States"/>
    <s v="Riverside"/>
    <x v="1"/>
    <n v="92503"/>
    <x v="1"/>
    <s v="OFF-BI-10003355"/>
    <x v="1"/>
    <s v="Binders"/>
    <s v="Cardinal Holdit Business Card Pockets"/>
    <n v="3.9840000000000004"/>
    <n v="1"/>
    <n v="0.2"/>
    <n v="1.3944000000000001"/>
  </r>
  <r>
    <n v="3236"/>
    <s v="CA-2013-140746"/>
    <x v="0"/>
    <x v="804"/>
    <d v="2013-01-15T00:00:00"/>
    <s v="Same Day"/>
    <s v="RC-19825"/>
    <s v="Roy Collins"/>
    <x v="0"/>
    <s v="United States"/>
    <s v="Fairfield"/>
    <x v="29"/>
    <n v="6824"/>
    <x v="3"/>
    <s v="FUR-TA-10002903"/>
    <x v="0"/>
    <s v="Tables"/>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s v="Storage"/>
    <s v="Super Decoflex Portable Personal File"/>
    <n v="44.94"/>
    <n v="3"/>
    <n v="0"/>
    <n v="12.5832"/>
  </r>
  <r>
    <n v="3238"/>
    <s v="CA-2013-146836"/>
    <x v="0"/>
    <x v="440"/>
    <d v="2013-05-03T00:00:00"/>
    <s v="Same Day"/>
    <s v="CC-12475"/>
    <s v="Cindy Chapman"/>
    <x v="0"/>
    <s v="United States"/>
    <s v="New York City"/>
    <x v="15"/>
    <n v="10024"/>
    <x v="3"/>
    <s v="OFF-BI-10000315"/>
    <x v="1"/>
    <s v="Binders"/>
    <s v="Poly Designer Cover &amp; Back"/>
    <n v="45.576000000000001"/>
    <n v="3"/>
    <n v="0.2"/>
    <n v="15.951599999999997"/>
  </r>
  <r>
    <n v="3239"/>
    <s v="US-2013-127971"/>
    <x v="0"/>
    <x v="73"/>
    <d v="2013-11-28T00:00:00"/>
    <s v="Standard Class"/>
    <s v="DW-13195"/>
    <s v="David Wiener"/>
    <x v="1"/>
    <s v="United States"/>
    <s v="Houston"/>
    <x v="5"/>
    <n v="77095"/>
    <x v="2"/>
    <s v="FUR-CH-10003774"/>
    <x v="0"/>
    <s v="Chairs"/>
    <s v="Global Wood Trimmed Manager's Task Chair, Khaki"/>
    <n v="318.43"/>
    <n v="5"/>
    <n v="0.3"/>
    <n v="-77.333000000000013"/>
  </r>
  <r>
    <n v="3240"/>
    <s v="US-2013-127971"/>
    <x v="0"/>
    <x v="73"/>
    <d v="2013-11-28T00:00:00"/>
    <s v="Standard Class"/>
    <s v="DW-13195"/>
    <s v="David Wiener"/>
    <x v="1"/>
    <s v="United States"/>
    <s v="Houston"/>
    <x v="5"/>
    <n v="77095"/>
    <x v="2"/>
    <s v="TEC-PH-10003095"/>
    <x v="2"/>
    <s v="Phones"/>
    <s v="Samsung HM1900 Bluetooth Headset"/>
    <n v="122.91999999999999"/>
    <n v="7"/>
    <n v="0.2"/>
    <n v="46.095000000000006"/>
  </r>
  <r>
    <n v="3241"/>
    <s v="US-2013-127971"/>
    <x v="0"/>
    <x v="73"/>
    <d v="2013-11-28T00:00:00"/>
    <s v="Standard Class"/>
    <s v="DW-13195"/>
    <s v="David Wiener"/>
    <x v="1"/>
    <s v="United States"/>
    <s v="Houston"/>
    <x v="5"/>
    <n v="77095"/>
    <x v="2"/>
    <s v="FUR-FU-10000023"/>
    <x v="0"/>
    <s v="Furnishings"/>
    <s v="Eldon Wave Desk Accessories"/>
    <n v="7.0679999999999996"/>
    <n v="3"/>
    <n v="0.6"/>
    <n v="-2.8271999999999995"/>
  </r>
  <r>
    <n v="3242"/>
    <s v="US-2013-140809"/>
    <x v="0"/>
    <x v="854"/>
    <d v="2013-02-03T00:00:00"/>
    <s v="First Class"/>
    <s v="CK-12760"/>
    <s v="Cyma Kinney"/>
    <x v="1"/>
    <s v="United States"/>
    <s v="Arlington"/>
    <x v="17"/>
    <n v="22204"/>
    <x v="0"/>
    <s v="OFF-ST-10002214"/>
    <x v="1"/>
    <s v="Storage"/>
    <s v="X-Rack File for Hanging Folders"/>
    <n v="56.449999999999996"/>
    <n v="5"/>
    <n v="0"/>
    <n v="14.676999999999998"/>
  </r>
  <r>
    <n v="3243"/>
    <s v="CA-2014-114524"/>
    <x v="3"/>
    <x v="185"/>
    <d v="2014-04-06T00:00:00"/>
    <s v="Second Class"/>
    <s v="EG-13900"/>
    <s v="Emily Grady"/>
    <x v="0"/>
    <s v="United States"/>
    <s v="Chicago"/>
    <x v="10"/>
    <n v="60623"/>
    <x v="2"/>
    <s v="OFF-BI-10002799"/>
    <x v="1"/>
    <s v="Binders"/>
    <s v="SlimView Poly Binder, 3/8&quot;"/>
    <n v="13.467999999999998"/>
    <n v="13"/>
    <n v="0.8"/>
    <n v="-22.895600000000005"/>
  </r>
  <r>
    <n v="3244"/>
    <s v="CA-2014-113355"/>
    <x v="3"/>
    <x v="96"/>
    <d v="2014-12-06T00:00:00"/>
    <s v="Standard Class"/>
    <s v="SJ-20215"/>
    <s v="Sarah Jordon"/>
    <x v="0"/>
    <s v="United States"/>
    <s v="Grand Prairie"/>
    <x v="5"/>
    <n v="75051"/>
    <x v="2"/>
    <s v="TEC-PH-10004912"/>
    <x v="2"/>
    <s v="Phones"/>
    <s v="Cisco SPA112 2 Port Phone Adapter"/>
    <n v="219.80000000000004"/>
    <n v="5"/>
    <n v="0.2"/>
    <n v="24.727499999999971"/>
  </r>
  <r>
    <n v="3245"/>
    <s v="CA-2014-113355"/>
    <x v="3"/>
    <x v="96"/>
    <d v="2014-12-06T00:00:00"/>
    <s v="Standard Class"/>
    <s v="SJ-20215"/>
    <s v="Sarah Jordon"/>
    <x v="0"/>
    <s v="United States"/>
    <s v="Grand Prairie"/>
    <x v="5"/>
    <n v="75051"/>
    <x v="2"/>
    <s v="FUR-CH-10002602"/>
    <x v="0"/>
    <s v="Chairs"/>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s v="Accessories"/>
    <s v="Logitech Desktop MK120 Mouse and keyboard Combo"/>
    <n v="49.08"/>
    <n v="3"/>
    <n v="0"/>
    <n v="4.9079999999999977"/>
  </r>
  <r>
    <n v="3247"/>
    <s v="US-2014-140907"/>
    <x v="3"/>
    <x v="389"/>
    <d v="2014-12-13T00:00:00"/>
    <s v="Second Class"/>
    <s v="BP-11185"/>
    <s v="Ben Peterman"/>
    <x v="1"/>
    <s v="United States"/>
    <s v="Seattle"/>
    <x v="4"/>
    <n v="98103"/>
    <x v="1"/>
    <s v="OFF-ST-10000060"/>
    <x v="1"/>
    <s v="Storage"/>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s v="Art"/>
    <s v="Col-Erase Pencils with Erasers"/>
    <n v="18.240000000000002"/>
    <n v="3"/>
    <n v="0"/>
    <n v="5.2895999999999983"/>
  </r>
  <r>
    <n v="3249"/>
    <s v="CA-2013-159730"/>
    <x v="0"/>
    <x v="42"/>
    <d v="2013-09-22T00:00:00"/>
    <s v="Standard Class"/>
    <s v="SJ-20125"/>
    <s v="Sanjit Jacobs"/>
    <x v="2"/>
    <s v="United States"/>
    <s v="Seattle"/>
    <x v="4"/>
    <n v="98103"/>
    <x v="1"/>
    <s v="FUR-CH-10004875"/>
    <x v="0"/>
    <s v="Chairs"/>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s v="Phones"/>
    <s v="Clarity 53712"/>
    <n v="105.584"/>
    <n v="2"/>
    <n v="0.2"/>
    <n v="7.9188000000000045"/>
  </r>
  <r>
    <n v="3251"/>
    <s v="CA-2013-157868"/>
    <x v="0"/>
    <x v="443"/>
    <d v="2013-12-30T00:00:00"/>
    <s v="Standard Class"/>
    <s v="MC-17590"/>
    <s v="Matt Collister"/>
    <x v="1"/>
    <s v="United States"/>
    <s v="Grand Rapids"/>
    <x v="12"/>
    <n v="49505"/>
    <x v="2"/>
    <s v="OFF-FA-10000992"/>
    <x v="1"/>
    <s v="Fasteners"/>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s v="Furnishings"/>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s v="Art"/>
    <s v="Prang Colored Pencils"/>
    <n v="7.0559999999999992"/>
    <n v="3"/>
    <n v="0.2"/>
    <n v="2.2050000000000001"/>
  </r>
  <r>
    <n v="3254"/>
    <s v="CA-2014-110373"/>
    <x v="3"/>
    <x v="855"/>
    <d v="2014-10-31T00:00:00"/>
    <s v="Second Class"/>
    <s v="MA-17560"/>
    <s v="Matt Abelman"/>
    <x v="2"/>
    <s v="United States"/>
    <s v="Chicago"/>
    <x v="10"/>
    <n v="60610"/>
    <x v="2"/>
    <s v="TEC-PH-10001536"/>
    <x v="2"/>
    <s v="Phones"/>
    <s v="Spigen Samsung Galaxy S5 Case Wallet"/>
    <n v="27.183999999999997"/>
    <n v="2"/>
    <n v="0.2"/>
    <n v="2.0387999999999984"/>
  </r>
  <r>
    <n v="3255"/>
    <s v="CA-2013-155474"/>
    <x v="0"/>
    <x v="630"/>
    <d v="2013-07-15T00:00:00"/>
    <s v="Standard Class"/>
    <s v="CC-12220"/>
    <s v="Chris Cortes"/>
    <x v="0"/>
    <s v="United States"/>
    <s v="Seattle"/>
    <x v="4"/>
    <n v="98105"/>
    <x v="1"/>
    <s v="TEC-PH-10001580"/>
    <x v="2"/>
    <s v="Phones"/>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s v="Binders"/>
    <s v="Fellowes Twister Kit, Gray/Clear, 3/pkg"/>
    <n v="19.295999999999999"/>
    <n v="3"/>
    <n v="0.2"/>
    <n v="6.0299999999999994"/>
  </r>
  <r>
    <n v="3257"/>
    <s v="CA-2012-155453"/>
    <x v="1"/>
    <x v="101"/>
    <d v="2012-08-14T00:00:00"/>
    <s v="Standard Class"/>
    <s v="RA-19885"/>
    <s v="Ruben Ausman"/>
    <x v="1"/>
    <s v="United States"/>
    <s v="Jacksonville"/>
    <x v="2"/>
    <n v="32216"/>
    <x v="0"/>
    <s v="OFF-LA-10001613"/>
    <x v="1"/>
    <s v="Labels"/>
    <s v="Avery File Folder Labels"/>
    <n v="4.6079999999999997"/>
    <n v="2"/>
    <n v="0.2"/>
    <n v="1.6704000000000001"/>
  </r>
  <r>
    <n v="3258"/>
    <s v="US-2013-161844"/>
    <x v="0"/>
    <x v="10"/>
    <d v="2013-12-15T00:00:00"/>
    <s v="Second Class"/>
    <s v="DK-12835"/>
    <s v="Damala Kotsonis"/>
    <x v="1"/>
    <s v="United States"/>
    <s v="Franklin"/>
    <x v="18"/>
    <n v="37064"/>
    <x v="0"/>
    <s v="FUR-TA-10001676"/>
    <x v="0"/>
    <s v="Tables"/>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s v="Binders"/>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s v="Binders"/>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s v="Paper"/>
    <s v="Xerox 221"/>
    <n v="20.736000000000004"/>
    <n v="4"/>
    <n v="0.2"/>
    <n v="7.2576000000000001"/>
  </r>
  <r>
    <n v="3262"/>
    <s v="CA-2011-140662"/>
    <x v="2"/>
    <x v="664"/>
    <d v="2011-11-19T00:00:00"/>
    <s v="First Class"/>
    <s v="TS-21205"/>
    <s v="Thomas Seio"/>
    <x v="1"/>
    <s v="United States"/>
    <s v="San Francisco"/>
    <x v="1"/>
    <n v="94109"/>
    <x v="1"/>
    <s v="TEC-AC-10001314"/>
    <x v="2"/>
    <s v="Accessories"/>
    <s v="Case Logic 2.4GHz Wireless Keyboard"/>
    <n v="99.98"/>
    <n v="2"/>
    <n v="0"/>
    <n v="7.9983999999999895"/>
  </r>
  <r>
    <n v="3263"/>
    <s v="CA-2011-140662"/>
    <x v="2"/>
    <x v="664"/>
    <d v="2011-11-19T00:00:00"/>
    <s v="First Class"/>
    <s v="TS-21205"/>
    <s v="Thomas Seio"/>
    <x v="1"/>
    <s v="United States"/>
    <s v="San Francisco"/>
    <x v="1"/>
    <n v="94109"/>
    <x v="1"/>
    <s v="OFF-PA-10003395"/>
    <x v="1"/>
    <s v="Paper"/>
    <s v="Xerox 1941"/>
    <n v="733.94999999999993"/>
    <n v="7"/>
    <n v="0"/>
    <n v="352.29599999999999"/>
  </r>
  <r>
    <n v="3264"/>
    <s v="CA-2011-140662"/>
    <x v="2"/>
    <x v="664"/>
    <d v="2011-11-19T00:00:00"/>
    <s v="First Class"/>
    <s v="TS-21205"/>
    <s v="Thomas Seio"/>
    <x v="1"/>
    <s v="United States"/>
    <s v="San Francisco"/>
    <x v="1"/>
    <n v="94109"/>
    <x v="1"/>
    <s v="OFF-AP-10001242"/>
    <x v="1"/>
    <s v="Appliances"/>
    <s v="APC 7 Outlet Network SurgeArrest Surge Protector"/>
    <n v="241.44"/>
    <n v="3"/>
    <n v="0"/>
    <n v="72.431999999999988"/>
  </r>
  <r>
    <n v="3265"/>
    <s v="CA-2013-122518"/>
    <x v="0"/>
    <x v="758"/>
    <d v="2013-03-09T00:00:00"/>
    <s v="Second Class"/>
    <s v="RF-19345"/>
    <s v="Randy Ferguson"/>
    <x v="1"/>
    <s v="United States"/>
    <s v="Miami"/>
    <x v="2"/>
    <n v="33180"/>
    <x v="0"/>
    <s v="OFF-LA-10001641"/>
    <x v="1"/>
    <s v="Labels"/>
    <s v="Avery 518"/>
    <n v="10.08"/>
    <n v="4"/>
    <n v="0.2"/>
    <n v="3.528"/>
  </r>
  <r>
    <n v="3266"/>
    <s v="US-2011-126571"/>
    <x v="2"/>
    <x v="856"/>
    <d v="2011-10-15T00:00:00"/>
    <s v="Standard Class"/>
    <s v="JF-15565"/>
    <s v="Jill Fjeld"/>
    <x v="0"/>
    <s v="United States"/>
    <s v="Philadelphia"/>
    <x v="9"/>
    <n v="19120"/>
    <x v="3"/>
    <s v="OFF-ST-10003816"/>
    <x v="1"/>
    <s v="Storage"/>
    <s v="Fellowes High-Stak Drawer Files"/>
    <n v="281.904"/>
    <n v="2"/>
    <n v="0.2"/>
    <n v="10.571399999999983"/>
  </r>
  <r>
    <n v="3267"/>
    <s v="US-2011-126571"/>
    <x v="2"/>
    <x v="856"/>
    <d v="2011-10-15T00:00:00"/>
    <s v="Standard Class"/>
    <s v="JF-15565"/>
    <s v="Jill Fjeld"/>
    <x v="0"/>
    <s v="United States"/>
    <s v="Philadelphia"/>
    <x v="9"/>
    <n v="19120"/>
    <x v="3"/>
    <s v="OFF-EN-10002230"/>
    <x v="1"/>
    <s v="Envelopes"/>
    <s v="Airmail Envelopes"/>
    <n v="201.43200000000002"/>
    <n v="3"/>
    <n v="0.2"/>
    <n v="67.983299999999986"/>
  </r>
  <r>
    <n v="3268"/>
    <s v="CA-2011-143840"/>
    <x v="2"/>
    <x v="857"/>
    <d v="2011-05-29T00:00:00"/>
    <s v="Standard Class"/>
    <s v="EH-14185"/>
    <s v="Evan Henry"/>
    <x v="0"/>
    <s v="United States"/>
    <s v="Decatur"/>
    <x v="19"/>
    <n v="35601"/>
    <x v="0"/>
    <s v="TEC-PH-10002660"/>
    <x v="2"/>
    <s v="Phones"/>
    <s v="Nortel Networks T7316 E Nt8 B27"/>
    <n v="135.97999999999999"/>
    <n v="2"/>
    <n v="0"/>
    <n v="33.995000000000005"/>
  </r>
  <r>
    <n v="3269"/>
    <s v="CA-2011-143840"/>
    <x v="2"/>
    <x v="857"/>
    <d v="2011-05-29T00:00:00"/>
    <s v="Standard Class"/>
    <s v="EH-14185"/>
    <s v="Evan Henry"/>
    <x v="0"/>
    <s v="United States"/>
    <s v="Decatur"/>
    <x v="19"/>
    <n v="35601"/>
    <x v="0"/>
    <s v="TEC-PH-10003171"/>
    <x v="2"/>
    <s v="Phones"/>
    <s v="Plantronics Encore H101 Dual Earpieces Headset"/>
    <n v="44.95"/>
    <n v="1"/>
    <n v="0"/>
    <n v="12.585999999999999"/>
  </r>
  <r>
    <n v="3270"/>
    <s v="CA-2011-115980"/>
    <x v="2"/>
    <x v="858"/>
    <d v="2011-07-19T00:00:00"/>
    <s v="Standard Class"/>
    <s v="VW-21775"/>
    <s v="Victoria Wilson"/>
    <x v="1"/>
    <s v="United States"/>
    <s v="Sioux Falls"/>
    <x v="44"/>
    <n v="57103"/>
    <x v="2"/>
    <s v="TEC-AC-10003709"/>
    <x v="2"/>
    <s v="Accessories"/>
    <s v="Maxell 4.7GB DVD-R 5/Pack"/>
    <n v="2.9699999999999998"/>
    <n v="3"/>
    <n v="0"/>
    <n v="1.3068000000000004"/>
  </r>
  <r>
    <n v="3271"/>
    <s v="CA-2011-115980"/>
    <x v="2"/>
    <x v="858"/>
    <d v="2011-07-19T00:00:00"/>
    <s v="Standard Class"/>
    <s v="VW-21775"/>
    <s v="Victoria Wilson"/>
    <x v="1"/>
    <s v="United States"/>
    <s v="Sioux Falls"/>
    <x v="44"/>
    <n v="57103"/>
    <x v="2"/>
    <s v="OFF-FA-10000304"/>
    <x v="1"/>
    <s v="Fasteners"/>
    <s v="Advantus Push Pins"/>
    <n v="6.5400000000000009"/>
    <n v="3"/>
    <n v="0"/>
    <n v="2.6814000000000004"/>
  </r>
  <r>
    <n v="3272"/>
    <s v="CA-2012-155145"/>
    <x v="1"/>
    <x v="17"/>
    <d v="2012-12-29T00:00:00"/>
    <s v="Second Class"/>
    <s v="KN-16450"/>
    <s v="Kean Nguyen"/>
    <x v="1"/>
    <s v="United States"/>
    <s v="Visalia"/>
    <x v="1"/>
    <n v="93277"/>
    <x v="1"/>
    <s v="TEC-AC-10003709"/>
    <x v="2"/>
    <s v="Accessories"/>
    <s v="Maxell 4.7GB DVD-R 5/Pack"/>
    <n v="7.92"/>
    <n v="8"/>
    <n v="0"/>
    <n v="3.4848000000000008"/>
  </r>
  <r>
    <n v="3273"/>
    <s v="CA-2012-146038"/>
    <x v="1"/>
    <x v="97"/>
    <d v="2012-02-16T00:00:00"/>
    <s v="Standard Class"/>
    <s v="SJ-20215"/>
    <s v="Sarah Jordon"/>
    <x v="0"/>
    <s v="United States"/>
    <s v="Los Angeles"/>
    <x v="1"/>
    <n v="90049"/>
    <x v="1"/>
    <s v="FUR-CH-10002774"/>
    <x v="0"/>
    <s v="Chairs"/>
    <s v="Global Deluxe Stacking Chair, Gray"/>
    <n v="203.92"/>
    <n v="5"/>
    <n v="0.2"/>
    <n v="22.940999999999995"/>
  </r>
  <r>
    <n v="3274"/>
    <s v="CA-2014-133865"/>
    <x v="3"/>
    <x v="540"/>
    <d v="2014-05-13T00:00:00"/>
    <s v="Standard Class"/>
    <s v="PS-19045"/>
    <s v="Penelope Sewall"/>
    <x v="2"/>
    <s v="United States"/>
    <s v="Los Angeles"/>
    <x v="1"/>
    <n v="90032"/>
    <x v="1"/>
    <s v="TEC-CO-10001046"/>
    <x v="2"/>
    <s v="Copiers"/>
    <s v="Canon Imageclass D680 Copier / Fax"/>
    <n v="3359.9520000000002"/>
    <n v="6"/>
    <n v="0.2"/>
    <n v="1049.9849999999999"/>
  </r>
  <r>
    <n v="3275"/>
    <s v="CA-2014-116358"/>
    <x v="3"/>
    <x v="808"/>
    <d v="2014-11-07T00:00:00"/>
    <s v="Standard Class"/>
    <s v="KM-16225"/>
    <s v="Kalyca Meade"/>
    <x v="1"/>
    <s v="United States"/>
    <s v="Overland Park"/>
    <x v="41"/>
    <n v="66212"/>
    <x v="2"/>
    <s v="OFF-FA-10003495"/>
    <x v="1"/>
    <s v="Fasteners"/>
    <s v="Staples"/>
    <n v="18.240000000000002"/>
    <n v="3"/>
    <n v="0"/>
    <n v="9.120000000000001"/>
  </r>
  <r>
    <n v="3276"/>
    <s v="CA-2014-116358"/>
    <x v="3"/>
    <x v="808"/>
    <d v="2014-11-07T00:00:00"/>
    <s v="Standard Class"/>
    <s v="KM-16225"/>
    <s v="Kalyca Meade"/>
    <x v="1"/>
    <s v="United States"/>
    <s v="Overland Park"/>
    <x v="41"/>
    <n v="66212"/>
    <x v="2"/>
    <s v="OFF-AR-10004685"/>
    <x v="1"/>
    <s v="Art"/>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s v="Art"/>
    <s v="Crayola Colored Pencils"/>
    <n v="22.959999999999997"/>
    <n v="7"/>
    <n v="0"/>
    <n v="7.5767999999999986"/>
  </r>
  <r>
    <n v="3278"/>
    <s v="CA-2011-102988"/>
    <x v="2"/>
    <x v="267"/>
    <d v="2011-04-09T00:00:00"/>
    <s v="Second Class"/>
    <s v="GM-14695"/>
    <s v="Greg Maxwell"/>
    <x v="1"/>
    <s v="United States"/>
    <s v="Alexandria"/>
    <x v="17"/>
    <n v="22304"/>
    <x v="0"/>
    <s v="TEC-PH-10001615"/>
    <x v="2"/>
    <s v="Phones"/>
    <s v="AT&amp;T CL82213"/>
    <n v="28.99"/>
    <n v="1"/>
    <n v="0"/>
    <n v="8.4070999999999962"/>
  </r>
  <r>
    <n v="3279"/>
    <s v="CA-2011-102988"/>
    <x v="2"/>
    <x v="267"/>
    <d v="2011-04-09T00:00:00"/>
    <s v="Second Class"/>
    <s v="GM-14695"/>
    <s v="Greg Maxwell"/>
    <x v="1"/>
    <s v="United States"/>
    <s v="Alexandria"/>
    <x v="17"/>
    <n v="22304"/>
    <x v="0"/>
    <s v="OFF-PA-10003349"/>
    <x v="1"/>
    <s v="Paper"/>
    <s v="Xerox 1957"/>
    <n v="12.96"/>
    <n v="2"/>
    <n v="0"/>
    <n v="6.3504000000000005"/>
  </r>
  <r>
    <n v="3280"/>
    <s v="CA-2011-102988"/>
    <x v="2"/>
    <x v="267"/>
    <d v="2011-04-09T00:00:00"/>
    <s v="Second Class"/>
    <s v="GM-14695"/>
    <s v="Greg Maxwell"/>
    <x v="1"/>
    <s v="United States"/>
    <s v="Alexandria"/>
    <x v="17"/>
    <n v="22304"/>
    <x v="0"/>
    <s v="OFF-AR-10000127"/>
    <x v="1"/>
    <s v="Art"/>
    <s v="Newell 321"/>
    <n v="22.959999999999997"/>
    <n v="7"/>
    <n v="0"/>
    <n v="6.6583999999999968"/>
  </r>
  <r>
    <n v="3281"/>
    <s v="CA-2011-102988"/>
    <x v="2"/>
    <x v="267"/>
    <d v="2011-04-09T00:00:00"/>
    <s v="Second Class"/>
    <s v="GM-14695"/>
    <s v="Greg Maxwell"/>
    <x v="1"/>
    <s v="United States"/>
    <s v="Alexandria"/>
    <x v="17"/>
    <n v="22304"/>
    <x v="0"/>
    <s v="OFF-SU-10002881"/>
    <x v="1"/>
    <s v="Supplies"/>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s v="Accessories"/>
    <s v="Logitech Trackman Marble Mouse"/>
    <n v="47.984000000000002"/>
    <n v="2"/>
    <n v="0.2"/>
    <n v="13.195600000000001"/>
  </r>
  <r>
    <n v="3283"/>
    <s v="US-2011-117170"/>
    <x v="2"/>
    <x v="328"/>
    <d v="2011-09-24T00:00:00"/>
    <s v="Standard Class"/>
    <s v="KT-16465"/>
    <s v="Kean Takahito"/>
    <x v="0"/>
    <s v="United States"/>
    <s v="Raleigh"/>
    <x v="3"/>
    <n v="27604"/>
    <x v="0"/>
    <s v="OFF-PA-10000682"/>
    <x v="1"/>
    <s v="Paper"/>
    <s v="Xerox 1924"/>
    <n v="4.6240000000000006"/>
    <n v="1"/>
    <n v="0.2"/>
    <n v="1.6762000000000001"/>
  </r>
  <r>
    <n v="3284"/>
    <s v="CA-2011-159478"/>
    <x v="2"/>
    <x v="587"/>
    <d v="2011-10-06T00:00:00"/>
    <s v="Standard Class"/>
    <s v="MH-17785"/>
    <s v="Maya Herman"/>
    <x v="1"/>
    <s v="United States"/>
    <s v="New York City"/>
    <x v="15"/>
    <n v="10035"/>
    <x v="3"/>
    <s v="FUR-FU-10000221"/>
    <x v="0"/>
    <s v="Furnishings"/>
    <s v="Master Caster Door Stop, Brown"/>
    <n v="15.24"/>
    <n v="3"/>
    <n v="0"/>
    <n v="5.1815999999999995"/>
  </r>
  <r>
    <n v="3285"/>
    <s v="CA-2011-103702"/>
    <x v="2"/>
    <x v="171"/>
    <d v="2011-09-17T00:00:00"/>
    <s v="Standard Class"/>
    <s v="AF-10885"/>
    <s v="Art Foster"/>
    <x v="0"/>
    <s v="United States"/>
    <s v="Fairfield"/>
    <x v="24"/>
    <n v="45014"/>
    <x v="3"/>
    <s v="OFF-BI-10002429"/>
    <x v="1"/>
    <s v="Binders"/>
    <s v="Premier Elliptical Ring Binder, Black"/>
    <n v="63.924000000000007"/>
    <n v="7"/>
    <n v="0.7"/>
    <n v="-46.877600000000001"/>
  </r>
  <r>
    <n v="3286"/>
    <s v="CA-2014-150525"/>
    <x v="3"/>
    <x v="297"/>
    <d v="2014-02-26T00:00:00"/>
    <s v="Standard Class"/>
    <s v="JP-16135"/>
    <s v="Julie Prescott"/>
    <x v="2"/>
    <s v="United States"/>
    <s v="Muskogee"/>
    <x v="26"/>
    <n v="74403"/>
    <x v="2"/>
    <s v="OFF-AR-10002375"/>
    <x v="1"/>
    <s v="Art"/>
    <s v="Newell 351"/>
    <n v="6.56"/>
    <n v="2"/>
    <n v="0"/>
    <n v="1.9023999999999992"/>
  </r>
  <r>
    <n v="3287"/>
    <s v="CA-2014-150525"/>
    <x v="3"/>
    <x v="297"/>
    <d v="2014-02-26T00:00:00"/>
    <s v="Standard Class"/>
    <s v="JP-16135"/>
    <s v="Julie Prescott"/>
    <x v="2"/>
    <s v="United States"/>
    <s v="Muskogee"/>
    <x v="26"/>
    <n v="74403"/>
    <x v="2"/>
    <s v="OFF-AP-10000595"/>
    <x v="1"/>
    <s v="Appliances"/>
    <s v="Disposable Triple-Filter Dust Bags"/>
    <n v="13.11"/>
    <n v="3"/>
    <n v="0"/>
    <n v="3.4086000000000003"/>
  </r>
  <r>
    <n v="3288"/>
    <s v="CA-2012-157770"/>
    <x v="1"/>
    <x v="350"/>
    <d v="2012-12-15T00:00:00"/>
    <s v="First Class"/>
    <s v="RD-19585"/>
    <s v="Rob Dowd"/>
    <x v="0"/>
    <s v="United States"/>
    <s v="Temecula"/>
    <x v="1"/>
    <n v="92592"/>
    <x v="1"/>
    <s v="TEC-PH-10001530"/>
    <x v="2"/>
    <s v="Phones"/>
    <s v="Plantronics Voyager Pro Legend"/>
    <n v="494.37600000000009"/>
    <n v="3"/>
    <n v="0.2"/>
    <n v="49.437599999999975"/>
  </r>
  <r>
    <n v="3289"/>
    <s v="CA-2012-157770"/>
    <x v="1"/>
    <x v="350"/>
    <d v="2012-12-15T00:00:00"/>
    <s v="First Class"/>
    <s v="RD-19585"/>
    <s v="Rob Dowd"/>
    <x v="0"/>
    <s v="United States"/>
    <s v="Temecula"/>
    <x v="1"/>
    <n v="92592"/>
    <x v="1"/>
    <s v="OFF-BI-10000050"/>
    <x v="1"/>
    <s v="Binders"/>
    <s v="Angle-D Binders with Locking Rings, Label Holders"/>
    <n v="29.2"/>
    <n v="5"/>
    <n v="0.2"/>
    <n v="9.8549999999999969"/>
  </r>
  <r>
    <n v="3290"/>
    <s v="CA-2012-157770"/>
    <x v="1"/>
    <x v="350"/>
    <d v="2012-12-15T00:00:00"/>
    <s v="First Class"/>
    <s v="RD-19585"/>
    <s v="Rob Dowd"/>
    <x v="0"/>
    <s v="United States"/>
    <s v="Temecula"/>
    <x v="1"/>
    <n v="92592"/>
    <x v="1"/>
    <s v="TEC-AC-10001552"/>
    <x v="2"/>
    <s v="Accessories"/>
    <s v="Logitech K350 2.4Ghz Wireless Keyboard"/>
    <n v="248.85000000000002"/>
    <n v="5"/>
    <n v="0"/>
    <n v="27.373499999999993"/>
  </r>
  <r>
    <n v="3291"/>
    <s v="CA-2012-157770"/>
    <x v="1"/>
    <x v="350"/>
    <d v="2012-12-15T00:00:00"/>
    <s v="First Class"/>
    <s v="RD-19585"/>
    <s v="Rob Dowd"/>
    <x v="0"/>
    <s v="United States"/>
    <s v="Temecula"/>
    <x v="1"/>
    <n v="92592"/>
    <x v="1"/>
    <s v="TEC-AC-10003399"/>
    <x v="2"/>
    <s v="Accessories"/>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s v="Art"/>
    <s v="Newell 312"/>
    <n v="11.68"/>
    <n v="2"/>
    <n v="0"/>
    <n v="3.5039999999999996"/>
  </r>
  <r>
    <n v="3293"/>
    <s v="CA-2011-106264"/>
    <x v="2"/>
    <x v="58"/>
    <d v="2011-12-30T00:00:00"/>
    <s v="Standard Class"/>
    <s v="CK-12595"/>
    <s v="Clytie Kelty"/>
    <x v="0"/>
    <s v="United States"/>
    <s v="San Diego"/>
    <x v="1"/>
    <n v="92024"/>
    <x v="1"/>
    <s v="OFF-SU-10002189"/>
    <x v="1"/>
    <s v="Supplies"/>
    <s v="Acme Rosewood Handle Letter Opener"/>
    <n v="11.91"/>
    <n v="3"/>
    <n v="0"/>
    <n v="0.11909999999999954"/>
  </r>
  <r>
    <n v="3294"/>
    <s v="CA-2011-106264"/>
    <x v="2"/>
    <x v="58"/>
    <d v="2011-12-30T00:00:00"/>
    <s v="Standard Class"/>
    <s v="CK-12595"/>
    <s v="Clytie Kelty"/>
    <x v="0"/>
    <s v="United States"/>
    <s v="San Diego"/>
    <x v="1"/>
    <n v="92024"/>
    <x v="1"/>
    <s v="FUR-FU-10001852"/>
    <x v="0"/>
    <s v="Furnishings"/>
    <s v="Eldon Regeneration Recycled Desk Accessories, Smoke"/>
    <n v="3.48"/>
    <n v="2"/>
    <n v="0"/>
    <n v="1.1135999999999999"/>
  </r>
  <r>
    <n v="3295"/>
    <s v="CA-2011-138023"/>
    <x v="2"/>
    <x v="860"/>
    <d v="2011-08-18T00:00:00"/>
    <s v="First Class"/>
    <s v="KH-16510"/>
    <s v="Keith Herrera"/>
    <x v="0"/>
    <s v="United States"/>
    <s v="Dallas"/>
    <x v="5"/>
    <n v="75081"/>
    <x v="2"/>
    <s v="OFF-BI-10003638"/>
    <x v="1"/>
    <s v="Binders"/>
    <s v="GBC Durable Plastic Covers"/>
    <n v="30.959999999999994"/>
    <n v="8"/>
    <n v="0.8"/>
    <n v="-52.632000000000019"/>
  </r>
  <r>
    <n v="3296"/>
    <s v="CA-2014-113418"/>
    <x v="3"/>
    <x v="172"/>
    <d v="2014-10-04T00:00:00"/>
    <s v="First Class"/>
    <s v="CM-12655"/>
    <s v="Corinna Mitchell"/>
    <x v="2"/>
    <s v="United States"/>
    <s v="New York City"/>
    <x v="15"/>
    <n v="10035"/>
    <x v="3"/>
    <s v="TEC-MA-10002428"/>
    <x v="2"/>
    <s v="Machines"/>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s v="Binders"/>
    <s v="Cardinal EasyOpen D-Ring Binders"/>
    <n v="19.194000000000003"/>
    <n v="7"/>
    <n v="0.7"/>
    <n v="-12.795999999999999"/>
  </r>
  <r>
    <n v="3298"/>
    <s v="US-2012-110569"/>
    <x v="1"/>
    <x v="293"/>
    <d v="2012-05-30T00:00:00"/>
    <s v="Standard Class"/>
    <s v="EB-13870"/>
    <s v="Emily Burns"/>
    <x v="0"/>
    <s v="United States"/>
    <s v="Phoenix"/>
    <x v="16"/>
    <n v="85023"/>
    <x v="1"/>
    <s v="OFF-AP-10004708"/>
    <x v="1"/>
    <s v="Appliances"/>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s v="Machines"/>
    <s v="Bady BDG101FRU Card Printer"/>
    <n v="1919.9760000000001"/>
    <n v="3"/>
    <n v="0.2"/>
    <n v="215.99729999999977"/>
  </r>
  <r>
    <n v="3300"/>
    <s v="US-2011-159926"/>
    <x v="2"/>
    <x v="728"/>
    <d v="2011-11-22T00:00:00"/>
    <s v="Standard Class"/>
    <s v="CS-11950"/>
    <s v="Carlos Soltero"/>
    <x v="0"/>
    <s v="United States"/>
    <s v="Philadelphia"/>
    <x v="9"/>
    <n v="19140"/>
    <x v="3"/>
    <s v="OFF-BI-10003656"/>
    <x v="1"/>
    <s v="Binders"/>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s v="Storage"/>
    <s v="Safco Industrial Wire Shelving"/>
    <n v="76.792000000000002"/>
    <n v="1"/>
    <n v="0.2"/>
    <n v="-16.318300000000001"/>
  </r>
  <r>
    <n v="3302"/>
    <s v="US-2011-159926"/>
    <x v="2"/>
    <x v="728"/>
    <d v="2011-11-22T00:00:00"/>
    <s v="Standard Class"/>
    <s v="CS-11950"/>
    <s v="Carlos Soltero"/>
    <x v="0"/>
    <s v="United States"/>
    <s v="Philadelphia"/>
    <x v="9"/>
    <n v="19140"/>
    <x v="3"/>
    <s v="TEC-PH-10001128"/>
    <x v="2"/>
    <s v="Phones"/>
    <s v="Motorola Droid Maxx"/>
    <n v="539.96399999999994"/>
    <n v="6"/>
    <n v="0.4"/>
    <n v="-107.99280000000002"/>
  </r>
  <r>
    <n v="3303"/>
    <s v="US-2011-159926"/>
    <x v="2"/>
    <x v="728"/>
    <d v="2011-11-22T00:00:00"/>
    <s v="Standard Class"/>
    <s v="CS-11950"/>
    <s v="Carlos Soltero"/>
    <x v="0"/>
    <s v="United States"/>
    <s v="Philadelphia"/>
    <x v="9"/>
    <n v="19140"/>
    <x v="3"/>
    <s v="FUR-FU-10001473"/>
    <x v="0"/>
    <s v="Furnishings"/>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s v="Binders"/>
    <s v="Peel &amp; Stick Add-On Corner Pockets"/>
    <n v="1.9440000000000004"/>
    <n v="3"/>
    <n v="0.7"/>
    <n v="-1.4255999999999998"/>
  </r>
  <r>
    <n v="3305"/>
    <s v="CA-2011-104738"/>
    <x v="2"/>
    <x v="125"/>
    <d v="2012-01-01T00:00:00"/>
    <s v="Second Class"/>
    <s v="SP-20620"/>
    <s v="Stefania Perrino"/>
    <x v="1"/>
    <s v="United States"/>
    <s v="Laredo"/>
    <x v="5"/>
    <n v="78041"/>
    <x v="2"/>
    <s v="OFF-EN-10004955"/>
    <x v="1"/>
    <s v="Envelopes"/>
    <s v="Fashion Color Clasp Envelopes"/>
    <n v="12.984000000000002"/>
    <n v="3"/>
    <n v="0.2"/>
    <n v="4.7066999999999997"/>
  </r>
  <r>
    <n v="3306"/>
    <s v="CA-2011-104738"/>
    <x v="2"/>
    <x v="125"/>
    <d v="2012-01-01T00:00:00"/>
    <s v="Second Class"/>
    <s v="SP-20620"/>
    <s v="Stefania Perrino"/>
    <x v="1"/>
    <s v="United States"/>
    <s v="Laredo"/>
    <x v="5"/>
    <n v="78041"/>
    <x v="2"/>
    <s v="TEC-PH-10002468"/>
    <x v="2"/>
    <s v="Phones"/>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s v="Phones"/>
    <s v="AT&amp;T 1080 Corded phone"/>
    <n v="328.77600000000007"/>
    <n v="3"/>
    <n v="0.2"/>
    <n v="28.767899999999997"/>
  </r>
  <r>
    <n v="3308"/>
    <s v="CA-2011-104738"/>
    <x v="2"/>
    <x v="125"/>
    <d v="2012-01-01T00:00:00"/>
    <s v="Second Class"/>
    <s v="SP-20620"/>
    <s v="Stefania Perrino"/>
    <x v="1"/>
    <s v="United States"/>
    <s v="Laredo"/>
    <x v="5"/>
    <n v="78041"/>
    <x v="2"/>
    <s v="OFF-BI-10002160"/>
    <x v="1"/>
    <s v="Binders"/>
    <s v="Acco Hanging Data Binders"/>
    <n v="2.2859999999999996"/>
    <n v="3"/>
    <n v="0.8"/>
    <n v="-3.6576000000000004"/>
  </r>
  <r>
    <n v="3309"/>
    <s v="CA-2011-104738"/>
    <x v="2"/>
    <x v="125"/>
    <d v="2012-01-01T00:00:00"/>
    <s v="Second Class"/>
    <s v="SP-20620"/>
    <s v="Stefania Perrino"/>
    <x v="1"/>
    <s v="United States"/>
    <s v="Laredo"/>
    <x v="5"/>
    <n v="78041"/>
    <x v="2"/>
    <s v="TEC-AC-10003628"/>
    <x v="2"/>
    <s v="Accessories"/>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s v="Binders"/>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s v="Binders"/>
    <s v="Avery Arch Ring Binders"/>
    <n v="232.40000000000003"/>
    <n v="5"/>
    <n v="0.2"/>
    <n v="78.434999999999988"/>
  </r>
  <r>
    <n v="3312"/>
    <s v="CA-2013-162747"/>
    <x v="0"/>
    <x v="231"/>
    <d v="2013-03-26T00:00:00"/>
    <s v="Second Class"/>
    <s v="AH-10030"/>
    <s v="Aaron Hawkins"/>
    <x v="1"/>
    <s v="United States"/>
    <s v="Gulfport"/>
    <x v="35"/>
    <n v="39503"/>
    <x v="0"/>
    <s v="FUR-FU-10003691"/>
    <x v="0"/>
    <s v="Furnishings"/>
    <s v="Eldon Image Series Desk Accessories, Ebony"/>
    <n v="86.45"/>
    <n v="7"/>
    <n v="0"/>
    <n v="38.038000000000004"/>
  </r>
  <r>
    <n v="3313"/>
    <s v="US-2011-133130"/>
    <x v="2"/>
    <x v="127"/>
    <d v="2011-10-01T00:00:00"/>
    <s v="Standard Class"/>
    <s v="TH-21100"/>
    <s v="Thea Hendricks"/>
    <x v="0"/>
    <s v="United States"/>
    <s v="San Diego"/>
    <x v="1"/>
    <n v="92037"/>
    <x v="1"/>
    <s v="FUR-CH-10002602"/>
    <x v="0"/>
    <s v="Chairs"/>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s v="Paper"/>
    <s v="Xerox 1919"/>
    <n v="81.98"/>
    <n v="2"/>
    <n v="0"/>
    <n v="40.170200000000001"/>
  </r>
  <r>
    <n v="3315"/>
    <s v="CA-2014-169978"/>
    <x v="3"/>
    <x v="165"/>
    <d v="2014-12-29T00:00:00"/>
    <s v="Standard Class"/>
    <s v="HG-15025"/>
    <s v="Hunter Glantz"/>
    <x v="0"/>
    <s v="United States"/>
    <s v="Oceanside"/>
    <x v="15"/>
    <n v="11572"/>
    <x v="3"/>
    <s v="FUR-CH-10002602"/>
    <x v="0"/>
    <s v="Chairs"/>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s v="Binders"/>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s v="Furnishings"/>
    <s v="Tenex Antistatic Computer Chair Mats"/>
    <n v="341.96"/>
    <n v="5"/>
    <n v="0.6"/>
    <n v="-427.45000000000005"/>
  </r>
  <r>
    <n v="3318"/>
    <s v="CA-2012-165057"/>
    <x v="1"/>
    <x v="861"/>
    <d v="2012-09-15T00:00:00"/>
    <s v="Standard Class"/>
    <s v="SC-20725"/>
    <s v="Steven Cartwright"/>
    <x v="0"/>
    <s v="United States"/>
    <s v="Redlands"/>
    <x v="1"/>
    <n v="92374"/>
    <x v="1"/>
    <s v="OFF-AR-10004648"/>
    <x v="1"/>
    <s v="Art"/>
    <s v="Boston 19500 Mighty Mite Electric Pencil Sharpener"/>
    <n v="181.35"/>
    <n v="9"/>
    <n v="0"/>
    <n v="48.964500000000001"/>
  </r>
  <r>
    <n v="3319"/>
    <s v="CA-2012-165057"/>
    <x v="1"/>
    <x v="861"/>
    <d v="2012-09-15T00:00:00"/>
    <s v="Standard Class"/>
    <s v="SC-20725"/>
    <s v="Steven Cartwright"/>
    <x v="0"/>
    <s v="United States"/>
    <s v="Redlands"/>
    <x v="1"/>
    <n v="92374"/>
    <x v="1"/>
    <s v="OFF-LA-10003190"/>
    <x v="1"/>
    <s v="Labels"/>
    <s v="Avery 474"/>
    <n v="8.64"/>
    <n v="3"/>
    <n v="0"/>
    <n v="4.2336"/>
  </r>
  <r>
    <n v="3320"/>
    <s v="CA-2011-134551"/>
    <x v="2"/>
    <x v="414"/>
    <d v="2011-12-25T00:00:00"/>
    <s v="Standard Class"/>
    <s v="TS-21505"/>
    <s v="Tony Sayre"/>
    <x v="0"/>
    <s v="United States"/>
    <s v="Columbia"/>
    <x v="18"/>
    <n v="38401"/>
    <x v="0"/>
    <s v="OFF-AP-10004868"/>
    <x v="1"/>
    <s v="Appliances"/>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s v="Chairs"/>
    <s v="SAFCO Arco Folding Chair"/>
    <n v="662.88"/>
    <n v="3"/>
    <n v="0.2"/>
    <n v="74.573999999999955"/>
  </r>
  <r>
    <n v="3322"/>
    <s v="CA-2011-134551"/>
    <x v="2"/>
    <x v="414"/>
    <d v="2011-12-25T00:00:00"/>
    <s v="Standard Class"/>
    <s v="TS-21505"/>
    <s v="Tony Sayre"/>
    <x v="0"/>
    <s v="United States"/>
    <s v="Columbia"/>
    <x v="18"/>
    <n v="38401"/>
    <x v="0"/>
    <s v="OFF-PA-10002689"/>
    <x v="1"/>
    <s v="Paper"/>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s v="Appliances"/>
    <s v="Belkin F5C206VTEL 6 Outlet Surge"/>
    <n v="68.94"/>
    <n v="3"/>
    <n v="0"/>
    <n v="20.681999999999995"/>
  </r>
  <r>
    <n v="3324"/>
    <s v="CA-2012-120810"/>
    <x v="1"/>
    <x v="862"/>
    <d v="2012-07-27T00:00:00"/>
    <s v="Standard Class"/>
    <s v="TH-21550"/>
    <s v="Tracy Hopkins"/>
    <x v="2"/>
    <s v="United States"/>
    <s v="New York City"/>
    <x v="15"/>
    <n v="10009"/>
    <x v="3"/>
    <s v="FUR-FU-10002253"/>
    <x v="0"/>
    <s v="Furnishings"/>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s v="Binders"/>
    <s v="GBC DocuBind TL300 Electric Binding System"/>
    <n v="896.98999999999978"/>
    <n v="5"/>
    <n v="0.8"/>
    <n v="-1480.0335000000009"/>
  </r>
  <r>
    <n v="3326"/>
    <s v="CA-2011-165309"/>
    <x v="2"/>
    <x v="7"/>
    <d v="2011-11-15T00:00:00"/>
    <s v="Standard Class"/>
    <s v="KD-16270"/>
    <s v="Karen Daniels"/>
    <x v="0"/>
    <s v="United States"/>
    <s v="Houston"/>
    <x v="5"/>
    <n v="77095"/>
    <x v="2"/>
    <s v="OFF-BI-10001267"/>
    <x v="1"/>
    <s v="Binders"/>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s v="Art"/>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s v="Paper"/>
    <s v="Wirebound Message Book, 4 per Page"/>
    <n v="21.720000000000002"/>
    <n v="5"/>
    <n v="0.2"/>
    <n v="7.8734999999999991"/>
  </r>
  <r>
    <n v="3329"/>
    <s v="CA-2011-165309"/>
    <x v="2"/>
    <x v="7"/>
    <d v="2011-11-15T00:00:00"/>
    <s v="Standard Class"/>
    <s v="KD-16270"/>
    <s v="Karen Daniels"/>
    <x v="0"/>
    <s v="United States"/>
    <s v="Houston"/>
    <x v="5"/>
    <n v="77095"/>
    <x v="2"/>
    <s v="OFF-PA-10001033"/>
    <x v="1"/>
    <s v="Paper"/>
    <s v="Xerox 1893"/>
    <n v="262.33600000000001"/>
    <n v="8"/>
    <n v="0.2"/>
    <n v="95.096800000000002"/>
  </r>
  <r>
    <n v="3330"/>
    <s v="CA-2011-165309"/>
    <x v="2"/>
    <x v="7"/>
    <d v="2011-11-15T00:00:00"/>
    <s v="Standard Class"/>
    <s v="KD-16270"/>
    <s v="Karen Daniels"/>
    <x v="0"/>
    <s v="United States"/>
    <s v="Houston"/>
    <x v="5"/>
    <n v="77095"/>
    <x v="2"/>
    <s v="TEC-PH-10003505"/>
    <x v="2"/>
    <s v="Phones"/>
    <s v="Geemarc AmpliPOWER60"/>
    <n v="148.47999999999999"/>
    <n v="2"/>
    <n v="0.2"/>
    <n v="16.703999999999986"/>
  </r>
  <r>
    <n v="3331"/>
    <s v="CA-2011-165309"/>
    <x v="2"/>
    <x v="7"/>
    <d v="2011-11-15T00:00:00"/>
    <s v="Standard Class"/>
    <s v="KD-16270"/>
    <s v="Karen Daniels"/>
    <x v="0"/>
    <s v="United States"/>
    <s v="Houston"/>
    <x v="5"/>
    <n v="77095"/>
    <x v="2"/>
    <s v="TEC-PH-10004959"/>
    <x v="2"/>
    <s v="Phones"/>
    <s v="Classic Ivory Antique Telephone ZL1810"/>
    <n v="241.17599999999999"/>
    <n v="3"/>
    <n v="0.2"/>
    <n v="15.07350000000001"/>
  </r>
  <r>
    <n v="3332"/>
    <s v="CA-2014-122595"/>
    <x v="3"/>
    <x v="817"/>
    <d v="2014-12-21T00:00:00"/>
    <s v="Standard Class"/>
    <s v="GM-14455"/>
    <s v="Gary Mitchum"/>
    <x v="2"/>
    <s v="United States"/>
    <s v="Chicago"/>
    <x v="10"/>
    <n v="60653"/>
    <x v="2"/>
    <s v="TEC-AC-10000474"/>
    <x v="2"/>
    <s v="Accessories"/>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s v="Phones"/>
    <s v="Samsung HM1900 Bluetooth Headset"/>
    <n v="52.679999999999993"/>
    <n v="3"/>
    <n v="0.2"/>
    <n v="19.754999999999999"/>
  </r>
  <r>
    <n v="3334"/>
    <s v="CA-2014-122595"/>
    <x v="3"/>
    <x v="817"/>
    <d v="2014-12-21T00:00:00"/>
    <s v="Standard Class"/>
    <s v="GM-14455"/>
    <s v="Gary Mitchum"/>
    <x v="2"/>
    <s v="United States"/>
    <s v="Chicago"/>
    <x v="10"/>
    <n v="60653"/>
    <x v="2"/>
    <s v="FUR-FU-10002963"/>
    <x v="0"/>
    <s v="Furnishings"/>
    <s v="Master Caster Door Stop, Gray"/>
    <n v="2.032"/>
    <n v="1"/>
    <n v="0.6"/>
    <n v="-1.3208000000000002"/>
  </r>
  <r>
    <n v="3335"/>
    <s v="US-2014-109253"/>
    <x v="3"/>
    <x v="170"/>
    <d v="2014-08-23T00:00:00"/>
    <s v="First Class"/>
    <s v="PR-18880"/>
    <s v="Patrick Ryan"/>
    <x v="0"/>
    <s v="United States"/>
    <s v="Oakland"/>
    <x v="1"/>
    <n v="94601"/>
    <x v="1"/>
    <s v="OFF-AR-10000203"/>
    <x v="1"/>
    <s v="Art"/>
    <s v="Newell 336"/>
    <n v="17.12"/>
    <n v="4"/>
    <n v="0"/>
    <n v="4.9647999999999985"/>
  </r>
  <r>
    <n v="3336"/>
    <s v="US-2014-109253"/>
    <x v="3"/>
    <x v="170"/>
    <d v="2014-08-23T00:00:00"/>
    <s v="First Class"/>
    <s v="PR-18880"/>
    <s v="Patrick Ryan"/>
    <x v="0"/>
    <s v="United States"/>
    <s v="Oakland"/>
    <x v="1"/>
    <n v="94601"/>
    <x v="1"/>
    <s v="TEC-PH-10004667"/>
    <x v="2"/>
    <s v="Phones"/>
    <s v="Cisco 8x8 Inc. 6753i IP Business Phone System"/>
    <n v="431.96800000000007"/>
    <n v="4"/>
    <n v="0.2"/>
    <n v="37.797199999999975"/>
  </r>
  <r>
    <n v="3337"/>
    <s v="US-2014-109253"/>
    <x v="3"/>
    <x v="170"/>
    <d v="2014-08-23T00:00:00"/>
    <s v="First Class"/>
    <s v="PR-18880"/>
    <s v="Patrick Ryan"/>
    <x v="0"/>
    <s v="United States"/>
    <s v="Oakland"/>
    <x v="1"/>
    <n v="94601"/>
    <x v="1"/>
    <s v="FUR-FU-10000193"/>
    <x v="0"/>
    <s v="Furnishings"/>
    <s v="Tenex Chairmats For Use with Hard Floors"/>
    <n v="129.91999999999999"/>
    <n v="4"/>
    <n v="0"/>
    <n v="10.393599999999992"/>
  </r>
  <r>
    <n v="3338"/>
    <s v="US-2014-109253"/>
    <x v="3"/>
    <x v="170"/>
    <d v="2014-08-23T00:00:00"/>
    <s v="First Class"/>
    <s v="PR-18880"/>
    <s v="Patrick Ryan"/>
    <x v="0"/>
    <s v="United States"/>
    <s v="Oakland"/>
    <x v="1"/>
    <n v="94601"/>
    <x v="1"/>
    <s v="FUR-TA-10001539"/>
    <x v="0"/>
    <s v="Tables"/>
    <s v="Chromcraft Rectangular Conference Tables"/>
    <n v="568.72800000000007"/>
    <n v="3"/>
    <n v="0.2"/>
    <n v="28.436399999999935"/>
  </r>
  <r>
    <n v="3339"/>
    <s v="US-2014-109253"/>
    <x v="3"/>
    <x v="170"/>
    <d v="2014-08-23T00:00:00"/>
    <s v="First Class"/>
    <s v="PR-18880"/>
    <s v="Patrick Ryan"/>
    <x v="0"/>
    <s v="United States"/>
    <s v="Oakland"/>
    <x v="1"/>
    <n v="94601"/>
    <x v="1"/>
    <s v="OFF-BI-10000962"/>
    <x v="1"/>
    <s v="Binders"/>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s v="Appliances"/>
    <s v="Fellowes Command Center 5-outlet power strip"/>
    <n v="203.52"/>
    <n v="3"/>
    <n v="0"/>
    <n v="54.950400000000002"/>
  </r>
  <r>
    <n v="3341"/>
    <s v="US-2014-109253"/>
    <x v="3"/>
    <x v="170"/>
    <d v="2014-08-23T00:00:00"/>
    <s v="First Class"/>
    <s v="PR-18880"/>
    <s v="Patrick Ryan"/>
    <x v="0"/>
    <s v="United States"/>
    <s v="Oakland"/>
    <x v="1"/>
    <n v="94601"/>
    <x v="1"/>
    <s v="OFF-LA-10001158"/>
    <x v="1"/>
    <s v="Labels"/>
    <s v="Avery Address/Shipping Labels for Typewriters, 4&quot; x 2&quot;"/>
    <n v="51.75"/>
    <n v="5"/>
    <n v="0"/>
    <n v="24.84"/>
  </r>
  <r>
    <n v="3342"/>
    <s v="CA-2013-145982"/>
    <x v="0"/>
    <x v="278"/>
    <d v="2013-09-02T00:00:00"/>
    <s v="Second Class"/>
    <s v="TB-21055"/>
    <s v="Ted Butterfield"/>
    <x v="0"/>
    <s v="United States"/>
    <s v="Quincy"/>
    <x v="31"/>
    <n v="2169"/>
    <x v="3"/>
    <s v="OFF-PA-10000675"/>
    <x v="1"/>
    <s v="Paper"/>
    <s v="Xerox 1919"/>
    <n v="122.97"/>
    <n v="3"/>
    <n v="0"/>
    <n v="60.255300000000005"/>
  </r>
  <r>
    <n v="3343"/>
    <s v="CA-2013-145982"/>
    <x v="0"/>
    <x v="278"/>
    <d v="2013-09-02T00:00:00"/>
    <s v="Second Class"/>
    <s v="TB-21055"/>
    <s v="Ted Butterfield"/>
    <x v="0"/>
    <s v="United States"/>
    <s v="Quincy"/>
    <x v="31"/>
    <n v="2169"/>
    <x v="3"/>
    <s v="FUR-TA-10001307"/>
    <x v="0"/>
    <s v="Tables"/>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s v="Phones"/>
    <s v="PureGear Roll-On Screen Protector"/>
    <n v="59.97"/>
    <n v="3"/>
    <n v="0"/>
    <n v="28.785599999999995"/>
  </r>
  <r>
    <n v="3345"/>
    <s v="CA-2013-145982"/>
    <x v="0"/>
    <x v="278"/>
    <d v="2013-09-02T00:00:00"/>
    <s v="Second Class"/>
    <s v="TB-21055"/>
    <s v="Ted Butterfield"/>
    <x v="0"/>
    <s v="United States"/>
    <s v="Quincy"/>
    <x v="31"/>
    <n v="2169"/>
    <x v="3"/>
    <s v="OFF-PA-10002666"/>
    <x v="1"/>
    <s v="Paper"/>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s v="Fasteners"/>
    <s v="Staples"/>
    <n v="11.68"/>
    <n v="4"/>
    <n v="0"/>
    <n v="5.2559999999999993"/>
  </r>
  <r>
    <n v="3347"/>
    <s v="CA-2013-145982"/>
    <x v="0"/>
    <x v="278"/>
    <d v="2013-09-02T00:00:00"/>
    <s v="Second Class"/>
    <s v="TB-21055"/>
    <s v="Ted Butterfield"/>
    <x v="0"/>
    <s v="United States"/>
    <s v="Quincy"/>
    <x v="31"/>
    <n v="2169"/>
    <x v="3"/>
    <s v="OFF-BI-10000174"/>
    <x v="1"/>
    <s v="Binders"/>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s v="Art"/>
    <s v="50 Colored Long Pencils"/>
    <n v="50.8"/>
    <n v="5"/>
    <n v="0"/>
    <n v="13.208000000000002"/>
  </r>
  <r>
    <n v="3349"/>
    <s v="CA-2014-154732"/>
    <x v="3"/>
    <x v="60"/>
    <d v="2014-11-08T00:00:00"/>
    <s v="First Class"/>
    <s v="AH-10195"/>
    <s v="Alan Haines"/>
    <x v="1"/>
    <s v="United States"/>
    <s v="Chicago"/>
    <x v="10"/>
    <n v="60623"/>
    <x v="2"/>
    <s v="OFF-BI-10000474"/>
    <x v="1"/>
    <s v="Binders"/>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s v="Binders"/>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s v="Accessories"/>
    <s v="Belkin F8E887 USB Wired Ergonomic Keyboard"/>
    <n v="89.97"/>
    <n v="3"/>
    <n v="0"/>
    <n v="18.893699999999995"/>
  </r>
  <r>
    <n v="3352"/>
    <s v="US-2011-134733"/>
    <x v="2"/>
    <x v="865"/>
    <d v="2011-09-28T00:00:00"/>
    <s v="Standard Class"/>
    <s v="BM-11650"/>
    <s v="Brian Moss"/>
    <x v="1"/>
    <s v="United States"/>
    <s v="San Diego"/>
    <x v="1"/>
    <n v="92037"/>
    <x v="1"/>
    <s v="FUR-BO-10002916"/>
    <x v="0"/>
    <s v="Bookcases"/>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s v="Phones"/>
    <s v="netTALK DUO VoIP Telephone Service"/>
    <n v="83.984000000000009"/>
    <n v="2"/>
    <n v="0.2"/>
    <n v="31.494"/>
  </r>
  <r>
    <n v="3354"/>
    <s v="US-2011-150434"/>
    <x v="2"/>
    <x v="866"/>
    <d v="2011-07-24T00:00:00"/>
    <s v="Standard Class"/>
    <s v="CA-12310"/>
    <s v="Christine Abelman"/>
    <x v="1"/>
    <s v="United States"/>
    <s v="Bristol"/>
    <x v="29"/>
    <n v="6010"/>
    <x v="3"/>
    <s v="TEC-PH-10000895"/>
    <x v="2"/>
    <s v="Phones"/>
    <s v="Polycom VVX 310 VoIP phone"/>
    <n v="359.98"/>
    <n v="2"/>
    <n v="0"/>
    <n v="93.594800000000021"/>
  </r>
  <r>
    <n v="3355"/>
    <s v="US-2011-150434"/>
    <x v="2"/>
    <x v="866"/>
    <d v="2011-07-24T00:00:00"/>
    <s v="Standard Class"/>
    <s v="CA-12310"/>
    <s v="Christine Abelman"/>
    <x v="1"/>
    <s v="United States"/>
    <s v="Bristol"/>
    <x v="29"/>
    <n v="6010"/>
    <x v="3"/>
    <s v="FUR-TA-10004152"/>
    <x v="0"/>
    <s v="Tables"/>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s v="Binders"/>
    <s v="Avery 3 1/2&quot; Diskette Storage Pages, 10/Pack"/>
    <n v="20.88"/>
    <n v="2"/>
    <n v="0"/>
    <n v="9.6047999999999991"/>
  </r>
  <r>
    <n v="3357"/>
    <s v="US-2011-150434"/>
    <x v="2"/>
    <x v="866"/>
    <d v="2011-07-24T00:00:00"/>
    <s v="Standard Class"/>
    <s v="CA-12310"/>
    <s v="Christine Abelman"/>
    <x v="1"/>
    <s v="United States"/>
    <s v="Bristol"/>
    <x v="29"/>
    <n v="6010"/>
    <x v="3"/>
    <s v="OFF-BI-10002160"/>
    <x v="1"/>
    <s v="Binders"/>
    <s v="Acco Hanging Data Binders"/>
    <n v="3.81"/>
    <n v="1"/>
    <n v="0"/>
    <n v="1.8288"/>
  </r>
  <r>
    <n v="3358"/>
    <s v="CA-2014-100335"/>
    <x v="3"/>
    <x v="210"/>
    <d v="2014-09-14T00:00:00"/>
    <s v="Standard Class"/>
    <s v="NF-18595"/>
    <s v="Nicole Fjeld"/>
    <x v="2"/>
    <s v="United States"/>
    <s v="Chicago"/>
    <x v="10"/>
    <n v="60610"/>
    <x v="2"/>
    <s v="OFF-PA-10001685"/>
    <x v="1"/>
    <s v="Paper"/>
    <s v="Staples"/>
    <n v="73.007999999999996"/>
    <n v="9"/>
    <n v="0.2"/>
    <n v="26.465400000000006"/>
  </r>
  <r>
    <n v="3359"/>
    <s v="CA-2013-139234"/>
    <x v="0"/>
    <x v="715"/>
    <d v="2013-05-11T00:00:00"/>
    <s v="Standard Class"/>
    <s v="AF-10870"/>
    <s v="Art Ferguson"/>
    <x v="0"/>
    <s v="United States"/>
    <s v="Chicago"/>
    <x v="10"/>
    <n v="60610"/>
    <x v="2"/>
    <s v="OFF-BI-10000773"/>
    <x v="1"/>
    <s v="Binders"/>
    <s v="Insertable Tab Post Binder Dividers"/>
    <n v="3.2079999999999993"/>
    <n v="2"/>
    <n v="0.8"/>
    <n v="-5.2932000000000023"/>
  </r>
  <r>
    <n v="3360"/>
    <s v="CA-2013-139234"/>
    <x v="0"/>
    <x v="715"/>
    <d v="2013-05-11T00:00:00"/>
    <s v="Standard Class"/>
    <s v="AF-10870"/>
    <s v="Art Ferguson"/>
    <x v="0"/>
    <s v="United States"/>
    <s v="Chicago"/>
    <x v="10"/>
    <n v="60610"/>
    <x v="2"/>
    <s v="TEC-AC-10004510"/>
    <x v="2"/>
    <s v="Accessories"/>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s v="Paper"/>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s v="Furnishings"/>
    <s v="Executive Impressions 10&quot; Spectator Wall Clock"/>
    <n v="35.28"/>
    <n v="3"/>
    <n v="0"/>
    <n v="11.995199999999997"/>
  </r>
  <r>
    <n v="3363"/>
    <s v="CA-2012-139962"/>
    <x v="1"/>
    <x v="350"/>
    <d v="2012-12-20T00:00:00"/>
    <s v="Standard Class"/>
    <s v="Dp-13240"/>
    <s v="Dean percer"/>
    <x v="2"/>
    <s v="United States"/>
    <s v="Revere"/>
    <x v="31"/>
    <n v="2151"/>
    <x v="3"/>
    <s v="OFF-PA-10004451"/>
    <x v="1"/>
    <s v="Paper"/>
    <s v="Xerox 222"/>
    <n v="19.440000000000001"/>
    <n v="3"/>
    <n v="0"/>
    <n v="9.3312000000000008"/>
  </r>
  <r>
    <n v="3364"/>
    <s v="CA-2012-139962"/>
    <x v="1"/>
    <x v="350"/>
    <d v="2012-12-20T00:00:00"/>
    <s v="Standard Class"/>
    <s v="Dp-13240"/>
    <s v="Dean percer"/>
    <x v="2"/>
    <s v="United States"/>
    <s v="Revere"/>
    <x v="31"/>
    <n v="2151"/>
    <x v="3"/>
    <s v="OFF-BI-10004738"/>
    <x v="1"/>
    <s v="Binders"/>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s v="Furnishings"/>
    <s v="Staples"/>
    <n v="9.5519999999999996"/>
    <n v="3"/>
    <n v="0.6"/>
    <n v="-3.8207999999999984"/>
  </r>
  <r>
    <n v="3366"/>
    <s v="CA-2011-115161"/>
    <x v="2"/>
    <x v="867"/>
    <d v="2011-02-03T00:00:00"/>
    <s v="First Class"/>
    <s v="LC-17050"/>
    <s v="Liz Carlisle"/>
    <x v="0"/>
    <s v="United States"/>
    <s v="Mission Viejo"/>
    <x v="1"/>
    <n v="92691"/>
    <x v="1"/>
    <s v="FUR-BO-10003966"/>
    <x v="0"/>
    <s v="Bookcases"/>
    <s v="Sauder Facets Collection Library, Sky Alder Finish"/>
    <n v="290.666"/>
    <n v="2"/>
    <n v="0.15"/>
    <n v="3.4195999999999884"/>
  </r>
  <r>
    <n v="3367"/>
    <s v="CA-2011-165379"/>
    <x v="2"/>
    <x v="868"/>
    <d v="2011-07-15T00:00:00"/>
    <s v="Standard Class"/>
    <s v="BM-11650"/>
    <s v="Brian Moss"/>
    <x v="1"/>
    <s v="United States"/>
    <s v="Dallas"/>
    <x v="5"/>
    <n v="75217"/>
    <x v="2"/>
    <s v="OFF-PA-10003072"/>
    <x v="1"/>
    <s v="Paper"/>
    <s v="Eureka Recycled Copy Paper 8 1/2&quot; x 11&quot;, Ream"/>
    <n v="10.368000000000002"/>
    <n v="2"/>
    <n v="0.2"/>
    <n v="3.6288"/>
  </r>
  <r>
    <n v="3368"/>
    <s v="CA-2011-165379"/>
    <x v="2"/>
    <x v="868"/>
    <d v="2011-07-15T00:00:00"/>
    <s v="Standard Class"/>
    <s v="BM-11650"/>
    <s v="Brian Moss"/>
    <x v="1"/>
    <s v="United States"/>
    <s v="Dallas"/>
    <x v="5"/>
    <n v="75217"/>
    <x v="2"/>
    <s v="OFF-PA-10002245"/>
    <x v="1"/>
    <s v="Paper"/>
    <s v="Xerox 1895"/>
    <n v="14.352000000000002"/>
    <n v="3"/>
    <n v="0.2"/>
    <n v="4.4849999999999994"/>
  </r>
  <r>
    <n v="3369"/>
    <s v="CA-2012-115511"/>
    <x v="1"/>
    <x v="82"/>
    <d v="2012-11-25T00:00:00"/>
    <s v="Standard Class"/>
    <s v="NW-18400"/>
    <s v="Natalie Webber"/>
    <x v="0"/>
    <s v="United States"/>
    <s v="Las Vegas"/>
    <x v="33"/>
    <n v="89115"/>
    <x v="1"/>
    <s v="FUR-BO-10002598"/>
    <x v="0"/>
    <s v="Bookcases"/>
    <s v="Hon Metal Bookcases, Putty"/>
    <n v="141.96"/>
    <n v="2"/>
    <n v="0"/>
    <n v="41.168399999999991"/>
  </r>
  <r>
    <n v="3370"/>
    <s v="CA-2012-115511"/>
    <x v="1"/>
    <x v="82"/>
    <d v="2012-11-25T00:00:00"/>
    <s v="Standard Class"/>
    <s v="NW-18400"/>
    <s v="Natalie Webber"/>
    <x v="0"/>
    <s v="United States"/>
    <s v="Las Vegas"/>
    <x v="33"/>
    <n v="89115"/>
    <x v="1"/>
    <s v="OFF-BI-10002225"/>
    <x v="1"/>
    <s v="Binders"/>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s v="Accessories"/>
    <s v="Logitech P710e Mobile Speakerphone"/>
    <n v="1287.45"/>
    <n v="5"/>
    <n v="0"/>
    <n v="244.61549999999988"/>
  </r>
  <r>
    <n v="3372"/>
    <s v="CA-2014-123778"/>
    <x v="3"/>
    <x v="397"/>
    <d v="2014-10-01T00:00:00"/>
    <s v="Standard Class"/>
    <s v="BS-11755"/>
    <s v="Bruce Stewart"/>
    <x v="0"/>
    <s v="United States"/>
    <s v="San Francisco"/>
    <x v="1"/>
    <n v="94122"/>
    <x v="1"/>
    <s v="OFF-BI-10000822"/>
    <x v="1"/>
    <s v="Binders"/>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s v="Appliances"/>
    <s v="APC 7 Outlet Network SurgeArrest Surge Protector"/>
    <n v="160.96"/>
    <n v="2"/>
    <n v="0"/>
    <n v="48.287999999999997"/>
  </r>
  <r>
    <n v="3374"/>
    <s v="CA-2012-161718"/>
    <x v="1"/>
    <x v="784"/>
    <d v="2012-12-10T00:00:00"/>
    <s v="Standard Class"/>
    <s v="SO-20335"/>
    <s v="Sean O'Donnell"/>
    <x v="0"/>
    <s v="United States"/>
    <s v="Hempstead"/>
    <x v="15"/>
    <n v="11550"/>
    <x v="3"/>
    <s v="FUR-FU-10002445"/>
    <x v="0"/>
    <s v="Furnishings"/>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s v="Chairs"/>
    <s v="Office Star - Ergonomically Designed Knee Chair"/>
    <n v="364.41"/>
    <n v="5"/>
    <n v="0.1"/>
    <n v="8.0980000000000203"/>
  </r>
  <r>
    <n v="3376"/>
    <s v="CA-2012-161718"/>
    <x v="1"/>
    <x v="784"/>
    <d v="2012-12-10T00:00:00"/>
    <s v="Standard Class"/>
    <s v="SO-20335"/>
    <s v="Sean O'Donnell"/>
    <x v="0"/>
    <s v="United States"/>
    <s v="Hempstead"/>
    <x v="15"/>
    <n v="11550"/>
    <x v="3"/>
    <s v="TEC-PH-10000376"/>
    <x v="2"/>
    <s v="Phones"/>
    <s v="Square Credit Card Reader"/>
    <n v="39.96"/>
    <n v="4"/>
    <n v="0"/>
    <n v="10.389600000000002"/>
  </r>
  <r>
    <n v="3377"/>
    <s v="CA-2012-161718"/>
    <x v="1"/>
    <x v="784"/>
    <d v="2012-12-10T00:00:00"/>
    <s v="Standard Class"/>
    <s v="SO-20335"/>
    <s v="Sean O'Donnell"/>
    <x v="0"/>
    <s v="United States"/>
    <s v="Hempstead"/>
    <x v="15"/>
    <n v="11550"/>
    <x v="3"/>
    <s v="FUR-CH-10002965"/>
    <x v="0"/>
    <s v="Chairs"/>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s v="Storage"/>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s v="Binders"/>
    <s v="GBC Plasticlear Binding Covers"/>
    <n v="13.775999999999996"/>
    <n v="6"/>
    <n v="0.8"/>
    <n v="-22.04160000000001"/>
  </r>
  <r>
    <n v="3380"/>
    <s v="CA-2014-142867"/>
    <x v="3"/>
    <x v="294"/>
    <d v="2014-03-22T00:00:00"/>
    <s v="Standard Class"/>
    <s v="PO-19180"/>
    <s v="Philisse Overcash"/>
    <x v="2"/>
    <s v="United States"/>
    <s v="Houston"/>
    <x v="5"/>
    <n v="77095"/>
    <x v="2"/>
    <s v="OFF-PA-10004610"/>
    <x v="1"/>
    <s v="Paper"/>
    <s v="Xerox 1900"/>
    <n v="10.272000000000002"/>
    <n v="3"/>
    <n v="0.2"/>
    <n v="3.2099999999999982"/>
  </r>
  <r>
    <n v="3381"/>
    <s v="CA-2014-103156"/>
    <x v="3"/>
    <x v="51"/>
    <d v="2014-11-25T00:00:00"/>
    <s v="First Class"/>
    <s v="TD-20995"/>
    <s v="Tamara Dahlen"/>
    <x v="0"/>
    <s v="United States"/>
    <s v="Philadelphia"/>
    <x v="9"/>
    <n v="19120"/>
    <x v="3"/>
    <s v="FUR-FU-10000320"/>
    <x v="0"/>
    <s v="Furnishings"/>
    <s v="OIC Stacking Trays"/>
    <n v="24.048000000000002"/>
    <n v="9"/>
    <n v="0.2"/>
    <n v="7.2144000000000013"/>
  </r>
  <r>
    <n v="3382"/>
    <s v="US-2014-162208"/>
    <x v="3"/>
    <x v="151"/>
    <d v="2014-08-31T00:00:00"/>
    <s v="First Class"/>
    <s v="SP-20620"/>
    <s v="Stefania Perrino"/>
    <x v="1"/>
    <s v="United States"/>
    <s v="Tampa"/>
    <x v="2"/>
    <n v="33614"/>
    <x v="0"/>
    <s v="OFF-EN-10004030"/>
    <x v="1"/>
    <s v="Envelopes"/>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s v="Envelopes"/>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s v="Chairs"/>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s v="Phones"/>
    <s v="Wilson SignalBoost 841262 DB PRO Amplifier Kit"/>
    <n v="1799.75"/>
    <n v="5"/>
    <n v="0"/>
    <n v="539.92499999999995"/>
  </r>
  <r>
    <n v="3386"/>
    <s v="CA-2014-148404"/>
    <x v="3"/>
    <x v="566"/>
    <d v="2014-10-12T00:00:00"/>
    <s v="Standard Class"/>
    <s v="Dp-13240"/>
    <s v="Dean percer"/>
    <x v="2"/>
    <s v="United States"/>
    <s v="Charlotte"/>
    <x v="3"/>
    <n v="28205"/>
    <x v="0"/>
    <s v="OFF-ST-10003208"/>
    <x v="1"/>
    <s v="Storage"/>
    <s v="Adjustable Depth Letter/Legal Cart"/>
    <n v="580.67200000000003"/>
    <n v="4"/>
    <n v="0.2"/>
    <n v="65.325599999999895"/>
  </r>
  <r>
    <n v="3387"/>
    <s v="CA-2014-148404"/>
    <x v="3"/>
    <x v="566"/>
    <d v="2014-10-12T00:00:00"/>
    <s v="Standard Class"/>
    <s v="Dp-13240"/>
    <s v="Dean percer"/>
    <x v="2"/>
    <s v="United States"/>
    <s v="Charlotte"/>
    <x v="3"/>
    <n v="28205"/>
    <x v="0"/>
    <s v="OFF-FA-10003112"/>
    <x v="1"/>
    <s v="Fasteners"/>
    <s v="Staples"/>
    <n v="18.936"/>
    <n v="3"/>
    <n v="0.2"/>
    <n v="5.9174999999999986"/>
  </r>
  <r>
    <n v="3388"/>
    <s v="CA-2014-148404"/>
    <x v="3"/>
    <x v="566"/>
    <d v="2014-10-12T00:00:00"/>
    <s v="Standard Class"/>
    <s v="Dp-13240"/>
    <s v="Dean percer"/>
    <x v="2"/>
    <s v="United States"/>
    <s v="Charlotte"/>
    <x v="3"/>
    <n v="28205"/>
    <x v="0"/>
    <s v="TEC-PH-10004447"/>
    <x v="2"/>
    <s v="Phones"/>
    <s v="Toshiba IPT2010-SD IP Telephone"/>
    <n v="222.38400000000001"/>
    <n v="2"/>
    <n v="0.2"/>
    <n v="16.678799999999995"/>
  </r>
  <r>
    <n v="3389"/>
    <s v="CA-2014-148404"/>
    <x v="3"/>
    <x v="566"/>
    <d v="2014-10-12T00:00:00"/>
    <s v="Standard Class"/>
    <s v="Dp-13240"/>
    <s v="Dean percer"/>
    <x v="2"/>
    <s v="United States"/>
    <s v="Charlotte"/>
    <x v="3"/>
    <n v="28205"/>
    <x v="0"/>
    <s v="OFF-BI-10002854"/>
    <x v="1"/>
    <s v="Binders"/>
    <s v="Performers Binder/Pad Holder, Black"/>
    <n v="50.454000000000015"/>
    <n v="6"/>
    <n v="0.7"/>
    <n v="-33.635999999999996"/>
  </r>
  <r>
    <n v="3390"/>
    <s v="CA-2014-148404"/>
    <x v="3"/>
    <x v="566"/>
    <d v="2014-10-12T00:00:00"/>
    <s v="Standard Class"/>
    <s v="Dp-13240"/>
    <s v="Dean percer"/>
    <x v="2"/>
    <s v="United States"/>
    <s v="Charlotte"/>
    <x v="3"/>
    <n v="28205"/>
    <x v="0"/>
    <s v="FUR-TA-10001039"/>
    <x v="0"/>
    <s v="Tables"/>
    <s v="KI Adjustable-Height Table"/>
    <n v="154.76400000000001"/>
    <n v="3"/>
    <n v="0.4"/>
    <n v="-36.11160000000001"/>
  </r>
  <r>
    <n v="3391"/>
    <s v="CA-2014-101077"/>
    <x v="3"/>
    <x v="613"/>
    <d v="2014-03-31T00:00:00"/>
    <s v="Second Class"/>
    <s v="DB-13660"/>
    <s v="Duane Benoit"/>
    <x v="0"/>
    <s v="United States"/>
    <s v="Dallas"/>
    <x v="5"/>
    <n v="75081"/>
    <x v="2"/>
    <s v="OFF-PA-10004239"/>
    <x v="1"/>
    <s v="Paper"/>
    <s v="Xerox 1953"/>
    <n v="6.8480000000000008"/>
    <n v="2"/>
    <n v="0.2"/>
    <n v="2.1399999999999992"/>
  </r>
  <r>
    <n v="3392"/>
    <s v="CA-2011-166471"/>
    <x v="2"/>
    <x v="128"/>
    <d v="2011-08-13T00:00:00"/>
    <s v="Standard Class"/>
    <s v="MG-17650"/>
    <s v="Matthew Grinstein"/>
    <x v="2"/>
    <s v="United States"/>
    <s v="Seattle"/>
    <x v="4"/>
    <n v="98103"/>
    <x v="1"/>
    <s v="TEC-PH-10001530"/>
    <x v="2"/>
    <s v="Phones"/>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s v="Phones"/>
    <s v="Jawbone MINI JAMBOX Wireless Bluetooth Speaker"/>
    <n v="219.16800000000001"/>
    <n v="2"/>
    <n v="0.2"/>
    <n v="-43.833600000000018"/>
  </r>
  <r>
    <n v="3394"/>
    <s v="CA-2011-105340"/>
    <x v="2"/>
    <x v="754"/>
    <d v="2011-11-25T00:00:00"/>
    <s v="First Class"/>
    <s v="EH-14185"/>
    <s v="Evan Henry"/>
    <x v="0"/>
    <s v="United States"/>
    <s v="Pasadena"/>
    <x v="5"/>
    <n v="77506"/>
    <x v="2"/>
    <s v="OFF-BI-10001765"/>
    <x v="1"/>
    <s v="Binders"/>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s v="Paper"/>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s v="Storage"/>
    <s v="Carina Mini System Audio Rack, Model AR050B"/>
    <n v="443.92"/>
    <n v="4"/>
    <n v="0"/>
    <n v="13.317600000000027"/>
  </r>
  <r>
    <n v="3397"/>
    <s v="US-2014-148362"/>
    <x v="3"/>
    <x v="870"/>
    <d v="2014-07-09T00:00:00"/>
    <s v="Standard Class"/>
    <s v="KF-16285"/>
    <s v="Karen Ferguson"/>
    <x v="2"/>
    <s v="United States"/>
    <s v="Indianapolis"/>
    <x v="14"/>
    <n v="46203"/>
    <x v="2"/>
    <s v="OFF-BI-10003656"/>
    <x v="1"/>
    <s v="Binders"/>
    <s v="Fellowes PB200 Plastic Comb Binding Machine"/>
    <n v="169.99"/>
    <n v="1"/>
    <n v="0"/>
    <n v="78.195399999999992"/>
  </r>
  <r>
    <n v="3398"/>
    <s v="US-2014-148362"/>
    <x v="3"/>
    <x v="870"/>
    <d v="2014-07-09T00:00:00"/>
    <s v="Standard Class"/>
    <s v="KF-16285"/>
    <s v="Karen Ferguson"/>
    <x v="2"/>
    <s v="United States"/>
    <s v="Indianapolis"/>
    <x v="14"/>
    <n v="46203"/>
    <x v="2"/>
    <s v="OFF-PA-10003441"/>
    <x v="1"/>
    <s v="Paper"/>
    <s v="Xerox 226"/>
    <n v="25.92"/>
    <n v="4"/>
    <n v="0"/>
    <n v="12.441600000000001"/>
  </r>
  <r>
    <n v="3399"/>
    <s v="CA-2011-102274"/>
    <x v="2"/>
    <x v="871"/>
    <d v="2011-11-26T00:00:00"/>
    <s v="Standard Class"/>
    <s v="DH-13075"/>
    <s v="Dave Hallsten"/>
    <x v="1"/>
    <s v="United States"/>
    <s v="Richmond"/>
    <x v="0"/>
    <n v="40475"/>
    <x v="0"/>
    <s v="TEC-PH-10002923"/>
    <x v="2"/>
    <s v="Phones"/>
    <s v="Logitech B530 USB Headset - headset - Full size, Binaural"/>
    <n v="36.99"/>
    <n v="1"/>
    <n v="0"/>
    <n v="9.9873000000000012"/>
  </r>
  <r>
    <n v="3400"/>
    <s v="CA-2011-102274"/>
    <x v="2"/>
    <x v="871"/>
    <d v="2011-11-26T00:00:00"/>
    <s v="Standard Class"/>
    <s v="DH-13075"/>
    <s v="Dave Hallsten"/>
    <x v="1"/>
    <s v="United States"/>
    <s v="Richmond"/>
    <x v="0"/>
    <n v="40475"/>
    <x v="0"/>
    <s v="OFF-PA-10004359"/>
    <x v="1"/>
    <s v="Paper"/>
    <s v="Multicolor Computer Printout Paper"/>
    <n v="629.09999999999991"/>
    <n v="6"/>
    <n v="0"/>
    <n v="301.96799999999996"/>
  </r>
  <r>
    <n v="3401"/>
    <s v="CA-2011-102274"/>
    <x v="2"/>
    <x v="871"/>
    <d v="2011-11-26T00:00:00"/>
    <s v="Standard Class"/>
    <s v="DH-13075"/>
    <s v="Dave Hallsten"/>
    <x v="1"/>
    <s v="United States"/>
    <s v="Richmond"/>
    <x v="0"/>
    <n v="40475"/>
    <x v="0"/>
    <s v="OFF-ST-10001511"/>
    <x v="1"/>
    <s v="Storage"/>
    <s v="Space Solutions Commercial Steel Shelving"/>
    <n v="193.95000000000002"/>
    <n v="3"/>
    <n v="0"/>
    <n v="9.6974999999999838"/>
  </r>
  <r>
    <n v="3402"/>
    <s v="CA-2011-102274"/>
    <x v="2"/>
    <x v="871"/>
    <d v="2011-11-26T00:00:00"/>
    <s v="Standard Class"/>
    <s v="DH-13075"/>
    <s v="Dave Hallsten"/>
    <x v="1"/>
    <s v="United States"/>
    <s v="Richmond"/>
    <x v="0"/>
    <n v="40475"/>
    <x v="0"/>
    <s v="OFF-AR-10002833"/>
    <x v="1"/>
    <s v="Art"/>
    <s v="Newell 322"/>
    <n v="5.46"/>
    <n v="3"/>
    <n v="0"/>
    <n v="1.4742000000000002"/>
  </r>
  <r>
    <n v="3403"/>
    <s v="CA-2012-129700"/>
    <x v="1"/>
    <x v="124"/>
    <d v="2012-05-05T00:00:00"/>
    <s v="First Class"/>
    <s v="LA-16780"/>
    <s v="Laura Armstrong"/>
    <x v="1"/>
    <s v="United States"/>
    <s v="Tinley Park"/>
    <x v="10"/>
    <n v="60477"/>
    <x v="2"/>
    <s v="FUR-FU-10001940"/>
    <x v="0"/>
    <s v="Furnishings"/>
    <s v="Staples"/>
    <n v="22.288"/>
    <n v="7"/>
    <n v="0.6"/>
    <n v="-8.9151999999999987"/>
  </r>
  <r>
    <n v="3404"/>
    <s v="CA-2014-168739"/>
    <x v="3"/>
    <x v="148"/>
    <d v="2014-06-06T00:00:00"/>
    <s v="Standard Class"/>
    <s v="HZ-14950"/>
    <s v="Henia Zydlo"/>
    <x v="0"/>
    <s v="United States"/>
    <s v="Houston"/>
    <x v="5"/>
    <n v="77095"/>
    <x v="2"/>
    <s v="FUR-FU-10003919"/>
    <x v="0"/>
    <s v="Furnishings"/>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s v="Storage"/>
    <s v="Eldon Base for stackable storage shelf, platinum"/>
    <n v="77.88"/>
    <n v="2"/>
    <n v="0"/>
    <n v="3.8939999999999912"/>
  </r>
  <r>
    <n v="3406"/>
    <s v="US-2011-150119"/>
    <x v="2"/>
    <x v="488"/>
    <d v="2011-04-27T00:00:00"/>
    <s v="Standard Class"/>
    <s v="LB-16795"/>
    <s v="Laurel Beltran"/>
    <x v="2"/>
    <s v="United States"/>
    <s v="Columbus"/>
    <x v="24"/>
    <n v="43229"/>
    <x v="3"/>
    <s v="FUR-CH-10002965"/>
    <x v="0"/>
    <s v="Chairs"/>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s v="Chairs"/>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s v="Binders"/>
    <s v="Zipper Ring Binder Pockets"/>
    <n v="7.4880000000000013"/>
    <n v="8"/>
    <n v="0.7"/>
    <n v="-5.2415999999999983"/>
  </r>
  <r>
    <n v="3409"/>
    <s v="US-2011-150119"/>
    <x v="2"/>
    <x v="488"/>
    <d v="2011-04-27T00:00:00"/>
    <s v="Standard Class"/>
    <s v="LB-16795"/>
    <s v="Laurel Beltran"/>
    <x v="2"/>
    <s v="United States"/>
    <s v="Columbus"/>
    <x v="24"/>
    <n v="43229"/>
    <x v="3"/>
    <s v="FUR-FU-10002191"/>
    <x v="0"/>
    <s v="Furnishings"/>
    <s v="G.E. Halogen Desk Lamp Bulbs"/>
    <n v="22.336000000000002"/>
    <n v="4"/>
    <n v="0.2"/>
    <n v="7.8175999999999997"/>
  </r>
  <r>
    <n v="3410"/>
    <s v="US-2014-150847"/>
    <x v="3"/>
    <x v="504"/>
    <d v="2014-05-07T00:00:00"/>
    <s v="Standard Class"/>
    <s v="JF-15490"/>
    <s v="Jeremy Farry"/>
    <x v="0"/>
    <s v="United States"/>
    <s v="Columbus"/>
    <x v="24"/>
    <n v="43229"/>
    <x v="3"/>
    <s v="OFF-PA-10004451"/>
    <x v="1"/>
    <s v="Paper"/>
    <s v="Xerox 222"/>
    <n v="10.368000000000002"/>
    <n v="2"/>
    <n v="0.2"/>
    <n v="3.6288"/>
  </r>
  <r>
    <n v="3411"/>
    <s v="CA-2013-100244"/>
    <x v="0"/>
    <x v="873"/>
    <d v="2013-09-25T00:00:00"/>
    <s v="Standard Class"/>
    <s v="GM-14695"/>
    <s v="Greg Maxwell"/>
    <x v="1"/>
    <s v="United States"/>
    <s v="San Francisco"/>
    <x v="1"/>
    <n v="94122"/>
    <x v="1"/>
    <s v="OFF-PA-10001471"/>
    <x v="1"/>
    <s v="Paper"/>
    <s v="Strathmore Photo Frame Cards"/>
    <n v="65.789999999999992"/>
    <n v="9"/>
    <n v="0"/>
    <n v="30.263399999999997"/>
  </r>
  <r>
    <n v="3412"/>
    <s v="CA-2013-100244"/>
    <x v="0"/>
    <x v="873"/>
    <d v="2013-09-25T00:00:00"/>
    <s v="Standard Class"/>
    <s v="GM-14695"/>
    <s v="Greg Maxwell"/>
    <x v="1"/>
    <s v="United States"/>
    <s v="San Francisco"/>
    <x v="1"/>
    <n v="94122"/>
    <x v="1"/>
    <s v="OFF-BI-10003656"/>
    <x v="1"/>
    <s v="Binders"/>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s v="Art"/>
    <s v="Newell 343"/>
    <n v="11.76"/>
    <n v="4"/>
    <n v="0"/>
    <n v="3.1752000000000002"/>
  </r>
  <r>
    <n v="3414"/>
    <s v="CA-2013-100244"/>
    <x v="0"/>
    <x v="873"/>
    <d v="2013-09-25T00:00:00"/>
    <s v="Standard Class"/>
    <s v="GM-14695"/>
    <s v="Greg Maxwell"/>
    <x v="1"/>
    <s v="United States"/>
    <s v="San Francisco"/>
    <x v="1"/>
    <n v="94122"/>
    <x v="1"/>
    <s v="OFF-PA-10002319"/>
    <x v="1"/>
    <s v="Paper"/>
    <s v="Xerox 1944"/>
    <n v="77.52"/>
    <n v="2"/>
    <n v="0"/>
    <n v="37.9848"/>
  </r>
  <r>
    <n v="3415"/>
    <s v="CA-2013-100244"/>
    <x v="0"/>
    <x v="873"/>
    <d v="2013-09-25T00:00:00"/>
    <s v="Standard Class"/>
    <s v="GM-14695"/>
    <s v="Greg Maxwell"/>
    <x v="1"/>
    <s v="United States"/>
    <s v="San Francisco"/>
    <x v="1"/>
    <n v="94122"/>
    <x v="1"/>
    <s v="OFF-BI-10000977"/>
    <x v="1"/>
    <s v="Binders"/>
    <s v="Ibico Plastic Spiral Binding Combs"/>
    <n v="48.64"/>
    <n v="2"/>
    <n v="0.2"/>
    <n v="15.807999999999996"/>
  </r>
  <r>
    <n v="3416"/>
    <s v="CA-2013-116540"/>
    <x v="0"/>
    <x v="476"/>
    <d v="2013-09-03T00:00:00"/>
    <s v="Same Day"/>
    <s v="SS-20590"/>
    <s v="Sonia Sunley"/>
    <x v="0"/>
    <s v="United States"/>
    <s v="Madison"/>
    <x v="6"/>
    <n v="53711"/>
    <x v="2"/>
    <s v="OFF-FA-10002676"/>
    <x v="1"/>
    <s v="Fasteners"/>
    <s v="Colored Push Pins"/>
    <n v="1.81"/>
    <n v="1"/>
    <n v="0"/>
    <n v="0.65159999999999996"/>
  </r>
  <r>
    <n v="3417"/>
    <s v="CA-2013-116540"/>
    <x v="0"/>
    <x v="476"/>
    <d v="2013-09-03T00:00:00"/>
    <s v="Same Day"/>
    <s v="SS-20590"/>
    <s v="Sonia Sunley"/>
    <x v="0"/>
    <s v="United States"/>
    <s v="Madison"/>
    <x v="6"/>
    <n v="53711"/>
    <x v="2"/>
    <s v="OFF-BI-10004970"/>
    <x v="1"/>
    <s v="Binders"/>
    <s v="ACCOHIDE 3-Ring Binder, Blue, 1&quot;"/>
    <n v="8.26"/>
    <n v="2"/>
    <n v="0"/>
    <n v="3.8822000000000001"/>
  </r>
  <r>
    <n v="3418"/>
    <s v="CA-2012-151841"/>
    <x v="1"/>
    <x v="381"/>
    <d v="2012-05-02T00:00:00"/>
    <s v="Standard Class"/>
    <s v="TC-21475"/>
    <s v="Tony Chapman"/>
    <x v="2"/>
    <s v="United States"/>
    <s v="Aurora"/>
    <x v="22"/>
    <n v="80013"/>
    <x v="1"/>
    <s v="OFF-AP-10003971"/>
    <x v="1"/>
    <s v="Appliances"/>
    <s v="Belkin 6 Outlet Metallic Surge Strip"/>
    <n v="43.560000000000009"/>
    <n v="5"/>
    <n v="0.2"/>
    <n v="3.2669999999999995"/>
  </r>
  <r>
    <n v="3419"/>
    <s v="CA-2012-151841"/>
    <x v="1"/>
    <x v="381"/>
    <d v="2012-05-02T00:00:00"/>
    <s v="Standard Class"/>
    <s v="TC-21475"/>
    <s v="Tony Chapman"/>
    <x v="2"/>
    <s v="United States"/>
    <s v="Aurora"/>
    <x v="22"/>
    <n v="80013"/>
    <x v="1"/>
    <s v="OFF-SU-10001574"/>
    <x v="1"/>
    <s v="Supplies"/>
    <s v="Acme Value Line Scissors"/>
    <n v="5.84"/>
    <n v="2"/>
    <n v="0.2"/>
    <n v="0.72999999999999954"/>
  </r>
  <r>
    <n v="3420"/>
    <s v="CA-2012-150791"/>
    <x v="1"/>
    <x v="684"/>
    <d v="2012-09-13T00:00:00"/>
    <s v="Standard Class"/>
    <s v="CC-12430"/>
    <s v="Chuck Clark"/>
    <x v="2"/>
    <s v="United States"/>
    <s v="New York City"/>
    <x v="15"/>
    <n v="10024"/>
    <x v="3"/>
    <s v="FUR-CH-10000665"/>
    <x v="0"/>
    <s v="Chairs"/>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s v="Appliances"/>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s v="Paper"/>
    <s v="Xerox 1991"/>
    <n v="182.72"/>
    <n v="8"/>
    <n v="0"/>
    <n v="84.051199999999994"/>
  </r>
  <r>
    <n v="3423"/>
    <s v="CA-2013-134803"/>
    <x v="0"/>
    <x v="316"/>
    <d v="2013-06-04T00:00:00"/>
    <s v="Standard Class"/>
    <s v="CL-12565"/>
    <s v="Clay Ludtke"/>
    <x v="0"/>
    <s v="United States"/>
    <s v="Los Angeles"/>
    <x v="1"/>
    <n v="90004"/>
    <x v="1"/>
    <s v="TEC-AC-10002217"/>
    <x v="2"/>
    <s v="Accessories"/>
    <s v="Imation Clip USB flash drive - 8 GB"/>
    <n v="131.6"/>
    <n v="7"/>
    <n v="0"/>
    <n v="7.8960000000000008"/>
  </r>
  <r>
    <n v="3424"/>
    <s v="CA-2013-134803"/>
    <x v="0"/>
    <x v="316"/>
    <d v="2013-06-04T00:00:00"/>
    <s v="Standard Class"/>
    <s v="CL-12565"/>
    <s v="Clay Ludtke"/>
    <x v="0"/>
    <s v="United States"/>
    <s v="Los Angeles"/>
    <x v="1"/>
    <n v="90004"/>
    <x v="1"/>
    <s v="OFF-BI-10002215"/>
    <x v="1"/>
    <s v="Binders"/>
    <s v="Wilson Jones Hanging View Binder, White, 1&quot;"/>
    <n v="22.72"/>
    <n v="4"/>
    <n v="0.2"/>
    <n v="7.3839999999999986"/>
  </r>
  <r>
    <n v="3425"/>
    <s v="CA-2013-134803"/>
    <x v="0"/>
    <x v="316"/>
    <d v="2013-06-04T00:00:00"/>
    <s v="Standard Class"/>
    <s v="CL-12565"/>
    <s v="Clay Ludtke"/>
    <x v="0"/>
    <s v="United States"/>
    <s v="Los Angeles"/>
    <x v="1"/>
    <n v="90004"/>
    <x v="1"/>
    <s v="TEC-MA-10001972"/>
    <x v="2"/>
    <s v="Machines"/>
    <s v="Okidata C331dn Printer"/>
    <n v="558.4"/>
    <n v="2"/>
    <n v="0.2"/>
    <n v="41.880000000000024"/>
  </r>
  <r>
    <n v="3426"/>
    <s v="CA-2012-153381"/>
    <x v="1"/>
    <x v="496"/>
    <d v="2012-09-28T00:00:00"/>
    <s v="Standard Class"/>
    <s v="DE-13255"/>
    <s v="Deanra Eno"/>
    <x v="2"/>
    <s v="United States"/>
    <s v="Dubuque"/>
    <x v="23"/>
    <n v="52001"/>
    <x v="2"/>
    <s v="OFF-BI-10001525"/>
    <x v="1"/>
    <s v="Binders"/>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s v="Chairs"/>
    <s v="Hon Olson Stacker Stools"/>
    <n v="1408.1"/>
    <n v="10"/>
    <n v="0"/>
    <n v="394.26800000000003"/>
  </r>
  <r>
    <n v="3428"/>
    <s v="US-2014-111024"/>
    <x v="3"/>
    <x v="445"/>
    <d v="2014-07-07T00:00:00"/>
    <s v="Second Class"/>
    <s v="SZ-20035"/>
    <s v="Sam Zeldin"/>
    <x v="2"/>
    <s v="United States"/>
    <s v="Lancaster"/>
    <x v="24"/>
    <n v="43130"/>
    <x v="3"/>
    <s v="OFF-PA-10000174"/>
    <x v="1"/>
    <s v="Paper"/>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s v="Tables"/>
    <s v="Bevis Round Conference Table Top, X-Base"/>
    <n v="215.148"/>
    <n v="2"/>
    <n v="0.4"/>
    <n v="-103.98819999999998"/>
  </r>
  <r>
    <n v="3430"/>
    <s v="US-2014-111024"/>
    <x v="3"/>
    <x v="445"/>
    <d v="2014-07-07T00:00:00"/>
    <s v="Second Class"/>
    <s v="SZ-20035"/>
    <s v="Sam Zeldin"/>
    <x v="2"/>
    <s v="United States"/>
    <s v="Lancaster"/>
    <x v="24"/>
    <n v="43130"/>
    <x v="3"/>
    <s v="OFF-PA-10002246"/>
    <x v="1"/>
    <s v="Paper"/>
    <s v="Wirebound Four 2-3/4 x 5 Forms per Page, 400 Sets per Book"/>
    <n v="30.96"/>
    <n v="6"/>
    <n v="0.2"/>
    <n v="11.223000000000001"/>
  </r>
  <r>
    <n v="3431"/>
    <s v="CA-2014-148264"/>
    <x v="3"/>
    <x v="166"/>
    <d v="2014-12-10T00:00:00"/>
    <s v="First Class"/>
    <s v="LF-17185"/>
    <s v="Luke Foster"/>
    <x v="0"/>
    <s v="United States"/>
    <s v="Inglewood"/>
    <x v="1"/>
    <n v="90301"/>
    <x v="1"/>
    <s v="OFF-ST-10003327"/>
    <x v="1"/>
    <s v="Storage"/>
    <s v="Akro-Mils 12-Gallon Tote"/>
    <n v="29.79"/>
    <n v="3"/>
    <n v="0"/>
    <n v="8.6390999999999956"/>
  </r>
  <r>
    <n v="3432"/>
    <s v="CA-2014-148264"/>
    <x v="3"/>
    <x v="166"/>
    <d v="2014-12-10T00:00:00"/>
    <s v="First Class"/>
    <s v="LF-17185"/>
    <s v="Luke Foster"/>
    <x v="0"/>
    <s v="United States"/>
    <s v="Inglewood"/>
    <x v="1"/>
    <n v="90301"/>
    <x v="1"/>
    <s v="FUR-FU-10002703"/>
    <x v="0"/>
    <s v="Furnishings"/>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s v="Paper"/>
    <s v="Xerox 1968"/>
    <n v="60.12"/>
    <n v="9"/>
    <n v="0"/>
    <n v="28.857599999999998"/>
  </r>
  <r>
    <n v="3434"/>
    <s v="CA-2014-131212"/>
    <x v="3"/>
    <x v="256"/>
    <d v="2014-12-10T00:00:00"/>
    <s v="Standard Class"/>
    <s v="AB-10165"/>
    <s v="Alan Barnes"/>
    <x v="0"/>
    <s v="United States"/>
    <s v="Bellevue"/>
    <x v="4"/>
    <n v="98006"/>
    <x v="1"/>
    <s v="OFF-BI-10001617"/>
    <x v="1"/>
    <s v="Binders"/>
    <s v="GBC Wire Binding Combs"/>
    <n v="24.816000000000003"/>
    <n v="3"/>
    <n v="0.2"/>
    <n v="8.3753999999999991"/>
  </r>
  <r>
    <n v="3435"/>
    <s v="CA-2014-131212"/>
    <x v="3"/>
    <x v="256"/>
    <d v="2014-12-10T00:00:00"/>
    <s v="Standard Class"/>
    <s v="AB-10165"/>
    <s v="Alan Barnes"/>
    <x v="0"/>
    <s v="United States"/>
    <s v="Bellevue"/>
    <x v="4"/>
    <n v="98006"/>
    <x v="1"/>
    <s v="OFF-BI-10000145"/>
    <x v="1"/>
    <s v="Binders"/>
    <s v="Zipper Ring Binder Pockets"/>
    <n v="14.976000000000003"/>
    <n v="6"/>
    <n v="0.2"/>
    <n v="5.4287999999999981"/>
  </r>
  <r>
    <n v="3436"/>
    <s v="US-2012-100531"/>
    <x v="1"/>
    <x v="874"/>
    <d v="2012-09-29T00:00:00"/>
    <s v="First Class"/>
    <s v="NM-18520"/>
    <s v="Neoma Murray"/>
    <x v="0"/>
    <s v="United States"/>
    <s v="Chicago"/>
    <x v="10"/>
    <n v="60610"/>
    <x v="2"/>
    <s v="OFF-BI-10001670"/>
    <x v="1"/>
    <s v="Binders"/>
    <s v="Vinyl Sectional Post Binders"/>
    <n v="15.079999999999998"/>
    <n v="2"/>
    <n v="0.8"/>
    <n v="-22.620000000000005"/>
  </r>
  <r>
    <n v="3437"/>
    <s v="US-2012-100531"/>
    <x v="1"/>
    <x v="874"/>
    <d v="2012-09-29T00:00:00"/>
    <s v="First Class"/>
    <s v="NM-18520"/>
    <s v="Neoma Murray"/>
    <x v="0"/>
    <s v="United States"/>
    <s v="Chicago"/>
    <x v="10"/>
    <n v="60610"/>
    <x v="2"/>
    <s v="FUR-FU-10003849"/>
    <x v="0"/>
    <s v="Furnishings"/>
    <s v="DAX Metal Frame, Desktop, Stepped-Edge"/>
    <n v="24.288"/>
    <n v="3"/>
    <n v="0.6"/>
    <n v="-12.751199999999997"/>
  </r>
  <r>
    <n v="3438"/>
    <s v="CA-2014-152583"/>
    <x v="3"/>
    <x v="505"/>
    <d v="2014-10-31T00:00:00"/>
    <s v="Same Day"/>
    <s v="RA-19945"/>
    <s v="Ryan Akin"/>
    <x v="0"/>
    <s v="United States"/>
    <s v="Dallas"/>
    <x v="5"/>
    <n v="75217"/>
    <x v="2"/>
    <s v="FUR-FU-10003849"/>
    <x v="0"/>
    <s v="Furnishings"/>
    <s v="DAX Metal Frame, Desktop, Stepped-Edge"/>
    <n v="16.192"/>
    <n v="2"/>
    <n v="0.6"/>
    <n v="-8.5007999999999981"/>
  </r>
  <r>
    <n v="3439"/>
    <s v="CA-2014-152583"/>
    <x v="3"/>
    <x v="505"/>
    <d v="2014-10-31T00:00:00"/>
    <s v="Same Day"/>
    <s v="RA-19945"/>
    <s v="Ryan Akin"/>
    <x v="0"/>
    <s v="United States"/>
    <s v="Dallas"/>
    <x v="5"/>
    <n v="75217"/>
    <x v="2"/>
    <s v="FUR-TA-10002041"/>
    <x v="0"/>
    <s v="Tables"/>
    <s v="Bevis Round Conference Table Top, X-Base"/>
    <n v="251.00599999999997"/>
    <n v="2"/>
    <n v="0.3"/>
    <n v="-68.130199999999988"/>
  </r>
  <r>
    <n v="3440"/>
    <s v="CA-2014-152583"/>
    <x v="3"/>
    <x v="505"/>
    <d v="2014-10-31T00:00:00"/>
    <s v="Same Day"/>
    <s v="RA-19945"/>
    <s v="Ryan Akin"/>
    <x v="0"/>
    <s v="United States"/>
    <s v="Dallas"/>
    <x v="5"/>
    <n v="75217"/>
    <x v="2"/>
    <s v="OFF-ST-10002214"/>
    <x v="1"/>
    <s v="Storage"/>
    <s v="X-Rack File for Hanging Folders"/>
    <n v="54.192"/>
    <n v="6"/>
    <n v="0.2"/>
    <n v="4.0643999999999973"/>
  </r>
  <r>
    <n v="3441"/>
    <s v="CA-2012-144099"/>
    <x v="1"/>
    <x v="239"/>
    <d v="2012-11-30T00:00:00"/>
    <s v="Same Day"/>
    <s v="PO-19195"/>
    <s v="Phillina Ober"/>
    <x v="2"/>
    <s v="United States"/>
    <s v="San Francisco"/>
    <x v="1"/>
    <n v="94122"/>
    <x v="1"/>
    <s v="OFF-BI-10001078"/>
    <x v="1"/>
    <s v="Binders"/>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s v="Paper"/>
    <s v="Southworth 100% Résumé Paper, 24lb."/>
    <n v="108.92"/>
    <n v="14"/>
    <n v="0"/>
    <n v="49.013999999999996"/>
  </r>
  <r>
    <n v="3443"/>
    <s v="CA-2014-168858"/>
    <x v="3"/>
    <x v="123"/>
    <d v="2014-11-24T00:00:00"/>
    <s v="Standard Class"/>
    <s v="JD-16150"/>
    <s v="Justin Deggeller"/>
    <x v="1"/>
    <s v="United States"/>
    <s v="New York City"/>
    <x v="15"/>
    <n v="10011"/>
    <x v="3"/>
    <s v="OFF-EN-10001415"/>
    <x v="1"/>
    <s v="Envelopes"/>
    <s v="Staples"/>
    <n v="16.740000000000002"/>
    <n v="3"/>
    <n v="0"/>
    <n v="8.370000000000001"/>
  </r>
  <r>
    <n v="3444"/>
    <s v="CA-2014-168858"/>
    <x v="3"/>
    <x v="123"/>
    <d v="2014-11-24T00:00:00"/>
    <s v="Standard Class"/>
    <s v="JD-16150"/>
    <s v="Justin Deggeller"/>
    <x v="1"/>
    <s v="United States"/>
    <s v="New York City"/>
    <x v="15"/>
    <n v="10011"/>
    <x v="3"/>
    <s v="OFF-AP-10003849"/>
    <x v="1"/>
    <s v="Appliances"/>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s v="Storage"/>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s v="Storage"/>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s v="Paper"/>
    <s v="Staples"/>
    <n v="70.88"/>
    <n v="2"/>
    <n v="0"/>
    <n v="33.313599999999994"/>
  </r>
  <r>
    <n v="3448"/>
    <s v="CA-2014-102554"/>
    <x v="3"/>
    <x v="532"/>
    <d v="2014-06-16T00:00:00"/>
    <s v="Standard Class"/>
    <s v="KN-16705"/>
    <s v="Kristina Nunn"/>
    <x v="2"/>
    <s v="United States"/>
    <s v="Auburn"/>
    <x v="19"/>
    <n v="36830"/>
    <x v="0"/>
    <s v="OFF-AR-10001919"/>
    <x v="1"/>
    <s v="Art"/>
    <s v="OIC #2 Pencils, Medium Soft"/>
    <n v="3.76"/>
    <n v="2"/>
    <n v="0"/>
    <n v="1.0903999999999998"/>
  </r>
  <r>
    <n v="3449"/>
    <s v="CA-2013-162614"/>
    <x v="0"/>
    <x v="877"/>
    <d v="2013-10-14T00:00:00"/>
    <s v="Standard Class"/>
    <s v="TB-21250"/>
    <s v="Tim Brockman"/>
    <x v="0"/>
    <s v="United States"/>
    <s v="Los Angeles"/>
    <x v="1"/>
    <n v="90049"/>
    <x v="1"/>
    <s v="OFF-BI-10004001"/>
    <x v="1"/>
    <s v="Binders"/>
    <s v="GBC Recycled VeloBinder Covers"/>
    <n v="27.263999999999999"/>
    <n v="2"/>
    <n v="0.2"/>
    <n v="8.8607999999999976"/>
  </r>
  <r>
    <n v="3450"/>
    <s v="CA-2011-168592"/>
    <x v="2"/>
    <x v="78"/>
    <d v="2011-09-14T00:00:00"/>
    <s v="Standard Class"/>
    <s v="DP-13390"/>
    <s v="Dennis Pardue"/>
    <x v="2"/>
    <s v="United States"/>
    <s v="San Francisco"/>
    <x v="1"/>
    <n v="94110"/>
    <x v="1"/>
    <s v="OFF-AP-10004785"/>
    <x v="1"/>
    <s v="Appliances"/>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s v="Storage"/>
    <s v="Pizazz Global Quick File"/>
    <n v="14.97"/>
    <n v="1"/>
    <n v="0"/>
    <n v="4.1916000000000011"/>
  </r>
  <r>
    <n v="3452"/>
    <s v="CA-2011-168592"/>
    <x v="2"/>
    <x v="78"/>
    <d v="2011-09-14T00:00:00"/>
    <s v="Standard Class"/>
    <s v="DP-13390"/>
    <s v="Dennis Pardue"/>
    <x v="2"/>
    <s v="United States"/>
    <s v="San Francisco"/>
    <x v="1"/>
    <n v="94110"/>
    <x v="1"/>
    <s v="OFF-FA-10002988"/>
    <x v="1"/>
    <s v="Fasteners"/>
    <s v="Ideal Clamps"/>
    <n v="4.0199999999999996"/>
    <n v="2"/>
    <n v="0"/>
    <n v="1.9697999999999998"/>
  </r>
  <r>
    <n v="3453"/>
    <s v="CA-2011-157609"/>
    <x v="2"/>
    <x v="878"/>
    <d v="2011-03-21T00:00:00"/>
    <s v="Second Class"/>
    <s v="KN-16705"/>
    <s v="Kristina Nunn"/>
    <x v="2"/>
    <s v="United States"/>
    <s v="Raleigh"/>
    <x v="3"/>
    <n v="27604"/>
    <x v="0"/>
    <s v="TEC-PH-10002415"/>
    <x v="2"/>
    <s v="Phones"/>
    <s v="Polycom VoiceStation 500 Conference phone"/>
    <n v="471.92"/>
    <n v="2"/>
    <n v="0.2"/>
    <n v="29.495000000000019"/>
  </r>
  <r>
    <n v="3454"/>
    <s v="CA-2012-153325"/>
    <x v="1"/>
    <x v="879"/>
    <d v="2012-03-02T00:00:00"/>
    <s v="Second Class"/>
    <s v="ST-20530"/>
    <s v="Shui Tom"/>
    <x v="0"/>
    <s v="United States"/>
    <s v="Macon"/>
    <x v="32"/>
    <n v="31204"/>
    <x v="0"/>
    <s v="OFF-BI-10004236"/>
    <x v="1"/>
    <s v="Binders"/>
    <s v="XtraLife ClearVue Slant-D Ring Binder, White, 3&quot;"/>
    <n v="58.72"/>
    <n v="4"/>
    <n v="0"/>
    <n v="27.011199999999999"/>
  </r>
  <r>
    <n v="3455"/>
    <s v="CA-2012-153626"/>
    <x v="1"/>
    <x v="584"/>
    <d v="2012-07-14T00:00:00"/>
    <s v="Standard Class"/>
    <s v="EB-13870"/>
    <s v="Emily Burns"/>
    <x v="0"/>
    <s v="United States"/>
    <s v="Nashville"/>
    <x v="18"/>
    <n v="37211"/>
    <x v="0"/>
    <s v="OFF-AR-10000657"/>
    <x v="1"/>
    <s v="Art"/>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s v="Paper"/>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s v="Accessories"/>
    <s v="Logitech Trackman Marble Mouse"/>
    <n v="71.975999999999999"/>
    <n v="3"/>
    <n v="0.2"/>
    <n v="19.793400000000005"/>
  </r>
  <r>
    <n v="3458"/>
    <s v="CA-2014-136448"/>
    <x v="3"/>
    <x v="118"/>
    <d v="2014-09-19T00:00:00"/>
    <s v="First Class"/>
    <s v="AS-10090"/>
    <s v="Adam Shillingsburg"/>
    <x v="0"/>
    <s v="United States"/>
    <s v="Philadelphia"/>
    <x v="9"/>
    <n v="19143"/>
    <x v="3"/>
    <s v="FUR-FU-10003832"/>
    <x v="0"/>
    <s v="Furnishings"/>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s v="Binders"/>
    <s v="Binder Posts"/>
    <n v="3.4440000000000008"/>
    <n v="2"/>
    <n v="0.7"/>
    <n v="-2.7551999999999994"/>
  </r>
  <r>
    <n v="3460"/>
    <s v="CA-2014-136448"/>
    <x v="3"/>
    <x v="118"/>
    <d v="2014-09-19T00:00:00"/>
    <s v="First Class"/>
    <s v="AS-10090"/>
    <s v="Adam Shillingsburg"/>
    <x v="0"/>
    <s v="United States"/>
    <s v="Philadelphia"/>
    <x v="9"/>
    <n v="19143"/>
    <x v="3"/>
    <s v="OFF-BI-10001359"/>
    <x v="1"/>
    <s v="Binders"/>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s v="Accessories"/>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s v="Phones"/>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s v="Art"/>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s v="Paper"/>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s v="Accessories"/>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s v="Appliances"/>
    <s v="Euro-Pro Shark Turbo Vacuum"/>
    <n v="61.96"/>
    <n v="2"/>
    <n v="0"/>
    <n v="16.1096"/>
  </r>
  <r>
    <n v="3467"/>
    <s v="US-2012-147242"/>
    <x v="1"/>
    <x v="229"/>
    <d v="2012-09-14T00:00:00"/>
    <s v="Standard Class"/>
    <s v="EH-13765"/>
    <s v="Edward Hooks"/>
    <x v="1"/>
    <s v="United States"/>
    <s v="Revere"/>
    <x v="31"/>
    <n v="2151"/>
    <x v="3"/>
    <s v="FUR-BO-10004695"/>
    <x v="0"/>
    <s v="Bookcases"/>
    <s v="O'Sullivan 2-Door Barrister Bookcase in Odessa Pine"/>
    <n v="361.96"/>
    <n v="2"/>
    <n v="0"/>
    <n v="83.25079999999997"/>
  </r>
  <r>
    <n v="3468"/>
    <s v="US-2012-147242"/>
    <x v="1"/>
    <x v="229"/>
    <d v="2012-09-14T00:00:00"/>
    <s v="Standard Class"/>
    <s v="EH-13765"/>
    <s v="Edward Hooks"/>
    <x v="1"/>
    <s v="United States"/>
    <s v="Revere"/>
    <x v="31"/>
    <n v="2151"/>
    <x v="3"/>
    <s v="OFF-PA-10003039"/>
    <x v="1"/>
    <s v="Paper"/>
    <s v="Xerox 1960"/>
    <n v="278.82"/>
    <n v="9"/>
    <n v="0"/>
    <n v="125.46899999999999"/>
  </r>
  <r>
    <n v="3469"/>
    <s v="CA-2013-146143"/>
    <x v="0"/>
    <x v="882"/>
    <d v="2013-12-20T00:00:00"/>
    <s v="Standard Class"/>
    <s v="MC-17845"/>
    <s v="Michael Chen"/>
    <x v="0"/>
    <s v="United States"/>
    <s v="Jackson"/>
    <x v="35"/>
    <n v="39212"/>
    <x v="0"/>
    <s v="FUR-FU-10002045"/>
    <x v="0"/>
    <s v="Furnishings"/>
    <s v="Executive Impressions 14&quot;"/>
    <n v="133.38"/>
    <n v="6"/>
    <n v="0"/>
    <n v="58.687200000000011"/>
  </r>
  <r>
    <n v="3470"/>
    <s v="CA-2012-100888"/>
    <x v="1"/>
    <x v="744"/>
    <d v="2012-04-10T00:00:00"/>
    <s v="Standard Class"/>
    <s v="MH-17455"/>
    <s v="Mark Hamilton"/>
    <x v="0"/>
    <s v="United States"/>
    <s v="Jacksonville"/>
    <x v="3"/>
    <n v="28540"/>
    <x v="0"/>
    <s v="OFF-PA-10001019"/>
    <x v="1"/>
    <s v="Paper"/>
    <s v="Xerox 1884"/>
    <n v="47.952000000000005"/>
    <n v="3"/>
    <n v="0.2"/>
    <n v="16.183799999999998"/>
  </r>
  <r>
    <n v="3471"/>
    <s v="US-2013-150035"/>
    <x v="0"/>
    <x v="49"/>
    <d v="2013-12-06T00:00:00"/>
    <s v="Standard Class"/>
    <s v="CL-11890"/>
    <s v="Carl Ludwig"/>
    <x v="0"/>
    <s v="United States"/>
    <s v="San Francisco"/>
    <x v="1"/>
    <n v="94122"/>
    <x v="1"/>
    <s v="FUR-FU-10003724"/>
    <x v="0"/>
    <s v="Furnishings"/>
    <s v="Westinghouse Clip-On Gooseneck Lamps"/>
    <n v="16.739999999999998"/>
    <n v="2"/>
    <n v="0"/>
    <n v="4.3523999999999994"/>
  </r>
  <r>
    <n v="3472"/>
    <s v="CA-2014-122644"/>
    <x v="3"/>
    <x v="105"/>
    <d v="2014-11-18T00:00:00"/>
    <s v="Standard Class"/>
    <s v="SF-20965"/>
    <s v="Sylvia Foulston"/>
    <x v="1"/>
    <s v="United States"/>
    <s v="Columbus"/>
    <x v="24"/>
    <n v="43229"/>
    <x v="3"/>
    <s v="OFF-PA-10003673"/>
    <x v="1"/>
    <s v="Paper"/>
    <s v="Strathmore Photo Mount Cards"/>
    <n v="10.848000000000001"/>
    <n v="2"/>
    <n v="0.2"/>
    <n v="3.5255999999999994"/>
  </r>
  <r>
    <n v="3473"/>
    <s v="CA-2014-122644"/>
    <x v="3"/>
    <x v="105"/>
    <d v="2014-11-18T00:00:00"/>
    <s v="Standard Class"/>
    <s v="SF-20965"/>
    <s v="Sylvia Foulston"/>
    <x v="1"/>
    <s v="United States"/>
    <s v="Columbus"/>
    <x v="24"/>
    <n v="43229"/>
    <x v="3"/>
    <s v="TEC-AC-10003614"/>
    <x v="2"/>
    <s v="Accessories"/>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s v="Chairs"/>
    <s v="Global Ergonomic Managers Chair"/>
    <n v="180.98"/>
    <n v="1"/>
    <n v="0"/>
    <n v="47.0548"/>
  </r>
  <r>
    <n v="3475"/>
    <s v="CA-2014-111815"/>
    <x v="3"/>
    <x v="448"/>
    <d v="2014-03-11T00:00:00"/>
    <s v="Standard Class"/>
    <s v="EP-13915"/>
    <s v="Emily Phan"/>
    <x v="0"/>
    <s v="United States"/>
    <s v="Dearborn Heights"/>
    <x v="12"/>
    <n v="48127"/>
    <x v="2"/>
    <s v="TEC-AC-10002926"/>
    <x v="2"/>
    <s v="Accessories"/>
    <s v="Logitech Wireless Marathon Mouse M705"/>
    <n v="99.98"/>
    <n v="2"/>
    <n v="0"/>
    <n v="42.991400000000006"/>
  </r>
  <r>
    <n v="3476"/>
    <s v="CA-2013-144911"/>
    <x v="0"/>
    <x v="581"/>
    <d v="2013-12-01T00:00:00"/>
    <s v="First Class"/>
    <s v="RW-19630"/>
    <s v="Rob Williams"/>
    <x v="1"/>
    <s v="United States"/>
    <s v="Overland Park"/>
    <x v="41"/>
    <n v="66212"/>
    <x v="2"/>
    <s v="TEC-AC-10004633"/>
    <x v="2"/>
    <s v="Accessories"/>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s v="Binders"/>
    <s v="Ibico Plastic Spiral Binding Combs"/>
    <n v="152"/>
    <n v="5"/>
    <n v="0"/>
    <n v="69.919999999999987"/>
  </r>
  <r>
    <n v="3478"/>
    <s v="CA-2011-143385"/>
    <x v="2"/>
    <x v="883"/>
    <d v="2011-09-05T00:00:00"/>
    <s v="Standard Class"/>
    <s v="SJ-20500"/>
    <s v="Shirley Jackson"/>
    <x v="0"/>
    <s v="United States"/>
    <s v="Santa Fe"/>
    <x v="27"/>
    <n v="87505"/>
    <x v="1"/>
    <s v="TEC-AC-10001635"/>
    <x v="2"/>
    <s v="Accessories"/>
    <s v="KeyTronic KT400U2 - Keyboard - Black"/>
    <n v="92.52"/>
    <n v="9"/>
    <n v="0"/>
    <n v="18.503999999999991"/>
  </r>
  <r>
    <n v="3479"/>
    <s v="CA-2013-131289"/>
    <x v="0"/>
    <x v="16"/>
    <d v="2013-12-15T00:00:00"/>
    <s v="Standard Class"/>
    <s v="SP-20620"/>
    <s v="Stefania Perrino"/>
    <x v="1"/>
    <s v="United States"/>
    <s v="San Francisco"/>
    <x v="1"/>
    <n v="94110"/>
    <x v="1"/>
    <s v="OFF-AR-10003056"/>
    <x v="1"/>
    <s v="Art"/>
    <s v="Newell 341"/>
    <n v="8.56"/>
    <n v="2"/>
    <n v="0"/>
    <n v="2.4823999999999993"/>
  </r>
  <r>
    <n v="3480"/>
    <s v="CA-2013-131289"/>
    <x v="0"/>
    <x v="16"/>
    <d v="2013-12-15T00:00:00"/>
    <s v="Standard Class"/>
    <s v="SP-20620"/>
    <s v="Stefania Perrino"/>
    <x v="1"/>
    <s v="United States"/>
    <s v="San Francisco"/>
    <x v="1"/>
    <n v="94110"/>
    <x v="1"/>
    <s v="OFF-PA-10003363"/>
    <x v="1"/>
    <s v="Paper"/>
    <s v="Xerox 204"/>
    <n v="45.36"/>
    <n v="7"/>
    <n v="0"/>
    <n v="21.772800000000004"/>
  </r>
  <r>
    <n v="3481"/>
    <s v="CA-2013-131289"/>
    <x v="0"/>
    <x v="16"/>
    <d v="2013-12-15T00:00:00"/>
    <s v="Standard Class"/>
    <s v="SP-20620"/>
    <s v="Stefania Perrino"/>
    <x v="1"/>
    <s v="United States"/>
    <s v="San Francisco"/>
    <x v="1"/>
    <n v="94110"/>
    <x v="1"/>
    <s v="FUR-TA-10003954"/>
    <x v="0"/>
    <s v="Tables"/>
    <s v="Hon 94000 Series Round Tables"/>
    <n v="1421.6640000000002"/>
    <n v="6"/>
    <n v="0.2"/>
    <n v="-195.47879999999998"/>
  </r>
  <r>
    <n v="3482"/>
    <s v="CA-2011-124023"/>
    <x v="2"/>
    <x v="884"/>
    <d v="2011-04-10T00:00:00"/>
    <s v="First Class"/>
    <s v="PJ-19015"/>
    <s v="Pauline Johnson"/>
    <x v="0"/>
    <s v="United States"/>
    <s v="Mobile"/>
    <x v="19"/>
    <n v="36608"/>
    <x v="0"/>
    <s v="FUR-FU-10004415"/>
    <x v="0"/>
    <s v="Furnishings"/>
    <s v="Stacking Tray, Side-Loading, Legal, Smoke"/>
    <n v="8.9600000000000009"/>
    <n v="2"/>
    <n v="0"/>
    <n v="2.7775999999999996"/>
  </r>
  <r>
    <n v="3483"/>
    <s v="CA-2011-124688"/>
    <x v="2"/>
    <x v="9"/>
    <d v="2011-08-29T00:00:00"/>
    <s v="First Class"/>
    <s v="CC-12610"/>
    <s v="Corey Catlett"/>
    <x v="1"/>
    <s v="United States"/>
    <s v="Springfield"/>
    <x v="17"/>
    <n v="22153"/>
    <x v="0"/>
    <s v="TEC-PH-10000455"/>
    <x v="2"/>
    <s v="Phones"/>
    <s v="GE 30522EE2"/>
    <n v="579.94999999999993"/>
    <n v="5"/>
    <n v="0"/>
    <n v="168.18549999999993"/>
  </r>
  <r>
    <n v="3484"/>
    <s v="CA-2011-124688"/>
    <x v="2"/>
    <x v="9"/>
    <d v="2011-08-29T00:00:00"/>
    <s v="First Class"/>
    <s v="CC-12610"/>
    <s v="Corey Catlett"/>
    <x v="1"/>
    <s v="United States"/>
    <s v="Springfield"/>
    <x v="17"/>
    <n v="22153"/>
    <x v="0"/>
    <s v="FUR-FU-10002456"/>
    <x v="0"/>
    <s v="Furnishings"/>
    <s v="Master Caster Door Stop, Large Neon Orange"/>
    <n v="29.12"/>
    <n v="4"/>
    <n v="0"/>
    <n v="12.521600000000003"/>
  </r>
  <r>
    <n v="3485"/>
    <s v="CA-2011-124688"/>
    <x v="2"/>
    <x v="9"/>
    <d v="2011-08-29T00:00:00"/>
    <s v="First Class"/>
    <s v="CC-12610"/>
    <s v="Corey Catlett"/>
    <x v="1"/>
    <s v="United States"/>
    <s v="Springfield"/>
    <x v="17"/>
    <n v="22153"/>
    <x v="0"/>
    <s v="FUR-TA-10003569"/>
    <x v="0"/>
    <s v="Tables"/>
    <s v="Bretford CR8500 Series Meeting Room Furniture"/>
    <n v="1202.94"/>
    <n v="3"/>
    <n v="0"/>
    <n v="300.73500000000001"/>
  </r>
  <r>
    <n v="3486"/>
    <s v="CA-2013-151169"/>
    <x v="0"/>
    <x v="147"/>
    <d v="2013-10-27T00:00:00"/>
    <s v="Standard Class"/>
    <s v="MY-18295"/>
    <s v="Muhammed Yedwab"/>
    <x v="1"/>
    <s v="United States"/>
    <s v="Newark"/>
    <x v="13"/>
    <n v="19711"/>
    <x v="3"/>
    <s v="OFF-BI-10002813"/>
    <x v="1"/>
    <s v="Binders"/>
    <s v="Avery Reinforcements for Hole-Punch Pages"/>
    <n v="7.92"/>
    <n v="4"/>
    <n v="0"/>
    <n v="3.5640000000000001"/>
  </r>
  <r>
    <n v="3487"/>
    <s v="US-2013-134761"/>
    <x v="0"/>
    <x v="885"/>
    <d v="2013-12-01T00:00:00"/>
    <s v="Same Day"/>
    <s v="DB-13210"/>
    <s v="Dean Braden"/>
    <x v="0"/>
    <s v="United States"/>
    <s v="Hickory"/>
    <x v="3"/>
    <n v="28601"/>
    <x v="0"/>
    <s v="TEC-PH-10002890"/>
    <x v="2"/>
    <s v="Phones"/>
    <s v="AT&amp;T 17929 Lendline Telephone"/>
    <n v="36.192"/>
    <n v="1"/>
    <n v="0.2"/>
    <n v="2.7143999999999995"/>
  </r>
  <r>
    <n v="3488"/>
    <s v="CA-2014-120705"/>
    <x v="3"/>
    <x v="528"/>
    <d v="2014-09-12T00:00:00"/>
    <s v="Standard Class"/>
    <s v="MG-17875"/>
    <s v="Michael Grace"/>
    <x v="2"/>
    <s v="United States"/>
    <s v="Fort Lauderdale"/>
    <x v="2"/>
    <n v="33311"/>
    <x v="0"/>
    <s v="OFF-ST-10001522"/>
    <x v="1"/>
    <s v="Storage"/>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s v="Chairs"/>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s v="Chairs"/>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s v="Storage"/>
    <s v="Advantus Rolling Storage Box"/>
    <n v="68.599999999999994"/>
    <n v="5"/>
    <n v="0.2"/>
    <n v="6.0024999999999977"/>
  </r>
  <r>
    <n v="3492"/>
    <s v="CA-2012-157322"/>
    <x v="1"/>
    <x v="740"/>
    <d v="2012-07-06T00:00:00"/>
    <s v="Standard Class"/>
    <s v="RH-19600"/>
    <s v="Rob Haberlin"/>
    <x v="0"/>
    <s v="United States"/>
    <s v="Carol Stream"/>
    <x v="10"/>
    <n v="60188"/>
    <x v="2"/>
    <s v="OFF-ST-10003208"/>
    <x v="1"/>
    <s v="Storage"/>
    <s v="Adjustable Depth Letter/Legal Cart"/>
    <n v="435.50400000000002"/>
    <n v="3"/>
    <n v="0.2"/>
    <n v="48.994199999999921"/>
  </r>
  <r>
    <n v="3493"/>
    <s v="CA-2012-157322"/>
    <x v="1"/>
    <x v="740"/>
    <d v="2012-07-06T00:00:00"/>
    <s v="Standard Class"/>
    <s v="RH-19600"/>
    <s v="Rob Haberlin"/>
    <x v="0"/>
    <s v="United States"/>
    <s v="Carol Stream"/>
    <x v="10"/>
    <n v="60188"/>
    <x v="2"/>
    <s v="OFF-PA-10000659"/>
    <x v="1"/>
    <s v="Paper"/>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s v="Accessories"/>
    <s v="KeyTronic E03601U1 - Keyboard - Beige"/>
    <n v="72"/>
    <n v="4"/>
    <n v="0"/>
    <n v="12.959999999999994"/>
  </r>
  <r>
    <n v="3495"/>
    <s v="CA-2014-142034"/>
    <x v="3"/>
    <x v="241"/>
    <d v="2014-09-29T00:00:00"/>
    <s v="Standard Class"/>
    <s v="KB-16240"/>
    <s v="Karen Bern"/>
    <x v="1"/>
    <s v="United States"/>
    <s v="Saint Cloud"/>
    <x v="11"/>
    <n v="56301"/>
    <x v="2"/>
    <s v="TEC-AC-10000990"/>
    <x v="2"/>
    <s v="Accessories"/>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s v="Chairs"/>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s v="Tables"/>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s v="Appliances"/>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s v="Binders"/>
    <s v="Acco Hanging Data Binders"/>
    <n v="15.24"/>
    <n v="5"/>
    <n v="0.2"/>
    <n v="5.3339999999999996"/>
  </r>
  <r>
    <n v="3500"/>
    <s v="CA-2013-108616"/>
    <x v="0"/>
    <x v="321"/>
    <d v="2013-10-04T00:00:00"/>
    <s v="Standard Class"/>
    <s v="JK-15730"/>
    <s v="Joe Kamberova"/>
    <x v="0"/>
    <s v="United States"/>
    <s v="Mobile"/>
    <x v="19"/>
    <n v="36608"/>
    <x v="0"/>
    <s v="TEC-AC-10000420"/>
    <x v="2"/>
    <s v="Accessories"/>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s v="Binders"/>
    <s v="Premium Transparent Presentation Covers by GBC"/>
    <n v="62.94"/>
    <n v="3"/>
    <n v="0"/>
    <n v="30.211199999999998"/>
  </r>
  <r>
    <n v="3502"/>
    <s v="CA-2013-108616"/>
    <x v="0"/>
    <x v="321"/>
    <d v="2013-10-04T00:00:00"/>
    <s v="Standard Class"/>
    <s v="JK-15730"/>
    <s v="Joe Kamberova"/>
    <x v="0"/>
    <s v="United States"/>
    <s v="Mobile"/>
    <x v="19"/>
    <n v="36608"/>
    <x v="0"/>
    <s v="OFF-AR-10001149"/>
    <x v="1"/>
    <s v="Art"/>
    <s v="Sanford Colorific Colored Pencils, 12/Box"/>
    <n v="25.919999999999998"/>
    <n v="9"/>
    <n v="0"/>
    <n v="7.7759999999999989"/>
  </r>
  <r>
    <n v="3503"/>
    <s v="CA-2014-125115"/>
    <x v="3"/>
    <x v="318"/>
    <d v="2014-04-11T00:00:00"/>
    <s v="Same Day"/>
    <s v="RD-19930"/>
    <s v="Russell D'Ascenzo"/>
    <x v="0"/>
    <s v="United States"/>
    <s v="Austin"/>
    <x v="5"/>
    <n v="78745"/>
    <x v="2"/>
    <s v="OFF-PA-10004101"/>
    <x v="1"/>
    <s v="Paper"/>
    <s v="Xerox 1894"/>
    <n v="10.368000000000002"/>
    <n v="2"/>
    <n v="0.2"/>
    <n v="3.6288"/>
  </r>
  <r>
    <n v="3504"/>
    <s v="CA-2014-125115"/>
    <x v="3"/>
    <x v="318"/>
    <d v="2014-04-11T00:00:00"/>
    <s v="Same Day"/>
    <s v="RD-19930"/>
    <s v="Russell D'Ascenzo"/>
    <x v="0"/>
    <s v="United States"/>
    <s v="Austin"/>
    <x v="5"/>
    <n v="78745"/>
    <x v="2"/>
    <s v="TEC-AC-10001714"/>
    <x v="2"/>
    <s v="Accessories"/>
    <s v="Logitech MX Performance Wireless Mouse"/>
    <n v="95.736000000000004"/>
    <n v="3"/>
    <n v="0.2"/>
    <n v="20.343900000000001"/>
  </r>
  <r>
    <n v="3505"/>
    <s v="CA-2013-150945"/>
    <x v="0"/>
    <x v="122"/>
    <d v="2013-12-21T00:00:00"/>
    <s v="Second Class"/>
    <s v="JK-16120"/>
    <s v="Julie Kriz"/>
    <x v="2"/>
    <s v="United States"/>
    <s v="New York City"/>
    <x v="15"/>
    <n v="10009"/>
    <x v="3"/>
    <s v="OFF-ST-10003716"/>
    <x v="1"/>
    <s v="Storage"/>
    <s v="Tennsco Double-Tier Lockers"/>
    <n v="900.08"/>
    <n v="4"/>
    <n v="0"/>
    <n v="117.0104"/>
  </r>
  <r>
    <n v="3506"/>
    <s v="CA-2011-166863"/>
    <x v="2"/>
    <x v="886"/>
    <d v="2011-06-24T00:00:00"/>
    <s v="Standard Class"/>
    <s v="SC-20020"/>
    <s v="Sam Craven"/>
    <x v="0"/>
    <s v="United States"/>
    <s v="Plano"/>
    <x v="5"/>
    <n v="75023"/>
    <x v="2"/>
    <s v="TEC-PH-10000369"/>
    <x v="2"/>
    <s v="Phones"/>
    <s v="HTC One Mini"/>
    <n v="201.584"/>
    <n v="2"/>
    <n v="0.2"/>
    <n v="20.158400000000015"/>
  </r>
  <r>
    <n v="3507"/>
    <s v="CA-2011-166863"/>
    <x v="2"/>
    <x v="886"/>
    <d v="2011-06-24T00:00:00"/>
    <s v="Standard Class"/>
    <s v="SC-20020"/>
    <s v="Sam Craven"/>
    <x v="0"/>
    <s v="United States"/>
    <s v="Plano"/>
    <x v="5"/>
    <n v="75023"/>
    <x v="2"/>
    <s v="OFF-BI-10000756"/>
    <x v="1"/>
    <s v="Binders"/>
    <s v="Storex DuraTech Recycled Plastic Frosted Binders"/>
    <n v="3.3919999999999995"/>
    <n v="4"/>
    <n v="0.8"/>
    <n v="-5.088000000000001"/>
  </r>
  <r>
    <n v="3508"/>
    <s v="CA-2011-166863"/>
    <x v="2"/>
    <x v="886"/>
    <d v="2011-06-24T00:00:00"/>
    <s v="Standard Class"/>
    <s v="SC-20020"/>
    <s v="Sam Craven"/>
    <x v="0"/>
    <s v="United States"/>
    <s v="Plano"/>
    <x v="5"/>
    <n v="75023"/>
    <x v="2"/>
    <s v="FUR-BO-10001608"/>
    <x v="0"/>
    <s v="Bookcases"/>
    <s v="Hon Metal Bookcases, Black"/>
    <n v="193.06559999999999"/>
    <n v="4"/>
    <n v="0.32"/>
    <n v="-19.874399999999994"/>
  </r>
  <r>
    <n v="3509"/>
    <s v="CA-2011-166863"/>
    <x v="2"/>
    <x v="886"/>
    <d v="2011-06-24T00:00:00"/>
    <s v="Standard Class"/>
    <s v="SC-20020"/>
    <s v="Sam Craven"/>
    <x v="0"/>
    <s v="United States"/>
    <s v="Plano"/>
    <x v="5"/>
    <n v="75023"/>
    <x v="2"/>
    <s v="OFF-PA-10001166"/>
    <x v="1"/>
    <s v="Paper"/>
    <s v="Xerox 2"/>
    <n v="15.552000000000003"/>
    <n v="3"/>
    <n v="0.2"/>
    <n v="5.4432"/>
  </r>
  <r>
    <n v="3510"/>
    <s v="CA-2011-166863"/>
    <x v="2"/>
    <x v="886"/>
    <d v="2011-06-24T00:00:00"/>
    <s v="Standard Class"/>
    <s v="SC-20020"/>
    <s v="Sam Craven"/>
    <x v="0"/>
    <s v="United States"/>
    <s v="Plano"/>
    <x v="5"/>
    <n v="75023"/>
    <x v="2"/>
    <s v="OFF-PA-10000587"/>
    <x v="1"/>
    <s v="Paper"/>
    <s v="Array Parchment Paper, Assorted Colors"/>
    <n v="11.648000000000001"/>
    <n v="2"/>
    <n v="0.2"/>
    <n v="4.0768000000000004"/>
  </r>
  <r>
    <n v="3511"/>
    <s v="CA-2011-166863"/>
    <x v="2"/>
    <x v="886"/>
    <d v="2011-06-24T00:00:00"/>
    <s v="Standard Class"/>
    <s v="SC-20020"/>
    <s v="Sam Craven"/>
    <x v="0"/>
    <s v="United States"/>
    <s v="Plano"/>
    <x v="5"/>
    <n v="75023"/>
    <x v="2"/>
    <s v="TEC-MA-10001972"/>
    <x v="2"/>
    <s v="Machines"/>
    <s v="Okidata C331dn Printer"/>
    <n v="418.8"/>
    <n v="2"/>
    <n v="0.4"/>
    <n v="-97.71999999999997"/>
  </r>
  <r>
    <n v="3512"/>
    <s v="CA-2011-166863"/>
    <x v="2"/>
    <x v="886"/>
    <d v="2011-06-24T00:00:00"/>
    <s v="Standard Class"/>
    <s v="SC-20020"/>
    <s v="Sam Craven"/>
    <x v="0"/>
    <s v="United States"/>
    <s v="Plano"/>
    <x v="5"/>
    <n v="75023"/>
    <x v="2"/>
    <s v="OFF-ST-10004123"/>
    <x v="1"/>
    <s v="Storage"/>
    <s v="Safco Industrial Wire Shelving System"/>
    <n v="509.48800000000006"/>
    <n v="7"/>
    <n v="0.2"/>
    <n v="-127.37200000000001"/>
  </r>
  <r>
    <n v="3513"/>
    <s v="CA-2014-140326"/>
    <x v="3"/>
    <x v="507"/>
    <d v="2014-09-07T00:00:00"/>
    <s v="First Class"/>
    <s v="HW-14935"/>
    <s v="Helen Wasserman"/>
    <x v="1"/>
    <s v="United States"/>
    <s v="Chicago"/>
    <x v="10"/>
    <n v="60653"/>
    <x v="2"/>
    <s v="FUR-BO-10000112"/>
    <x v="0"/>
    <s v="Bookcases"/>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s v="Paper"/>
    <s v="It's Hot Message Books with Stickers, 2 3/4&quot; x 5&quot;"/>
    <n v="17.760000000000002"/>
    <n v="3"/>
    <n v="0.2"/>
    <n v="5.55"/>
  </r>
  <r>
    <n v="3515"/>
    <s v="CA-2014-140326"/>
    <x v="3"/>
    <x v="507"/>
    <d v="2014-09-07T00:00:00"/>
    <s v="First Class"/>
    <s v="HW-14935"/>
    <s v="Helen Wasserman"/>
    <x v="1"/>
    <s v="United States"/>
    <s v="Chicago"/>
    <x v="10"/>
    <n v="60653"/>
    <x v="2"/>
    <s v="OFF-AR-10001149"/>
    <x v="1"/>
    <s v="Art"/>
    <s v="Sanford Colorific Colored Pencils, 12/Box"/>
    <n v="6.911999999999999"/>
    <n v="3"/>
    <n v="0.2"/>
    <n v="0.86399999999999988"/>
  </r>
  <r>
    <n v="3516"/>
    <s v="CA-2013-168536"/>
    <x v="0"/>
    <x v="887"/>
    <d v="2013-12-25T00:00:00"/>
    <s v="Standard Class"/>
    <s v="SC-20800"/>
    <s v="Stuart Calhoun"/>
    <x v="0"/>
    <s v="United States"/>
    <s v="Jackson"/>
    <x v="35"/>
    <n v="39212"/>
    <x v="0"/>
    <s v="TEC-AC-10002323"/>
    <x v="2"/>
    <s v="Accessories"/>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s v="Paper"/>
    <s v="Xerox 199"/>
    <n v="30.816000000000003"/>
    <n v="9"/>
    <n v="0.2"/>
    <n v="9.6299999999999955"/>
  </r>
  <r>
    <n v="3518"/>
    <s v="US-2013-113649"/>
    <x v="0"/>
    <x v="888"/>
    <d v="2013-08-13T00:00:00"/>
    <s v="First Class"/>
    <s v="HA-14920"/>
    <s v="Helen Andreada"/>
    <x v="0"/>
    <s v="United States"/>
    <s v="Fayetteville"/>
    <x v="3"/>
    <n v="28314"/>
    <x v="0"/>
    <s v="TEC-PH-10002350"/>
    <x v="2"/>
    <s v="Phones"/>
    <s v="Apple EarPods with Remote and Mic"/>
    <n v="44.783999999999999"/>
    <n v="2"/>
    <n v="0.2"/>
    <n v="4.4783999999999988"/>
  </r>
  <r>
    <n v="3519"/>
    <s v="US-2013-113649"/>
    <x v="0"/>
    <x v="888"/>
    <d v="2013-08-13T00:00:00"/>
    <s v="First Class"/>
    <s v="HA-14920"/>
    <s v="Helen Andreada"/>
    <x v="0"/>
    <s v="United States"/>
    <s v="Fayetteville"/>
    <x v="3"/>
    <n v="28314"/>
    <x v="0"/>
    <s v="OFF-AP-10002518"/>
    <x v="1"/>
    <s v="Appliances"/>
    <s v="Kensington 7 Outlet MasterPiece Power Center"/>
    <n v="569.53599999999994"/>
    <n v="4"/>
    <n v="0.2"/>
    <n v="64.072799999999944"/>
  </r>
  <r>
    <n v="3520"/>
    <s v="CA-2012-124975"/>
    <x v="1"/>
    <x v="137"/>
    <d v="2012-06-25T00:00:00"/>
    <s v="First Class"/>
    <s v="MG-17875"/>
    <s v="Michael Grace"/>
    <x v="2"/>
    <s v="United States"/>
    <s v="Aurora"/>
    <x v="10"/>
    <n v="60505"/>
    <x v="2"/>
    <s v="FUR-TA-10002645"/>
    <x v="0"/>
    <s v="Tables"/>
    <s v="Hon Rectangular Conference Tables"/>
    <n v="796.42500000000007"/>
    <n v="7"/>
    <n v="0.5"/>
    <n v="-525.6405000000002"/>
  </r>
  <r>
    <n v="3521"/>
    <s v="CA-2012-168767"/>
    <x v="1"/>
    <x v="889"/>
    <d v="2012-04-15T00:00:00"/>
    <s v="Standard Class"/>
    <s v="DM-12955"/>
    <s v="Dario Medina"/>
    <x v="1"/>
    <s v="United States"/>
    <s v="Sacramento"/>
    <x v="1"/>
    <n v="95823"/>
    <x v="1"/>
    <s v="OFF-BI-10000773"/>
    <x v="1"/>
    <s v="Binders"/>
    <s v="Insertable Tab Post Binder Dividers"/>
    <n v="12.832000000000001"/>
    <n v="2"/>
    <n v="0.2"/>
    <n v="4.3307999999999982"/>
  </r>
  <r>
    <n v="3522"/>
    <s v="CA-2013-114482"/>
    <x v="0"/>
    <x v="831"/>
    <d v="2013-11-26T00:00:00"/>
    <s v="Second Class"/>
    <s v="DM-13345"/>
    <s v="Denise Monton"/>
    <x v="1"/>
    <s v="United States"/>
    <s v="Des Moines"/>
    <x v="23"/>
    <n v="50315"/>
    <x v="2"/>
    <s v="OFF-PA-10003845"/>
    <x v="1"/>
    <s v="Paper"/>
    <s v="Xerox 1987"/>
    <n v="40.46"/>
    <n v="7"/>
    <n v="0"/>
    <n v="19.825400000000002"/>
  </r>
  <r>
    <n v="3523"/>
    <s v="CA-2013-114482"/>
    <x v="0"/>
    <x v="831"/>
    <d v="2013-11-26T00:00:00"/>
    <s v="Second Class"/>
    <s v="DM-13345"/>
    <s v="Denise Monton"/>
    <x v="1"/>
    <s v="United States"/>
    <s v="Des Moines"/>
    <x v="23"/>
    <n v="50315"/>
    <x v="2"/>
    <s v="TEC-PH-10001580"/>
    <x v="2"/>
    <s v="Phones"/>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s v="Accessories"/>
    <s v="HP Standard 104 key PS/2 Keyboard"/>
    <n v="116"/>
    <n v="8"/>
    <n v="0"/>
    <n v="29"/>
  </r>
  <r>
    <n v="3525"/>
    <s v="CA-2013-132731"/>
    <x v="0"/>
    <x v="390"/>
    <d v="2013-11-29T00:00:00"/>
    <s v="Standard Class"/>
    <s v="GA-14515"/>
    <s v="George Ashbrook"/>
    <x v="0"/>
    <s v="United States"/>
    <s v="Dallas"/>
    <x v="5"/>
    <n v="75081"/>
    <x v="2"/>
    <s v="TEC-PH-10004120"/>
    <x v="2"/>
    <s v="Phones"/>
    <s v="AT&amp;T 1080 Phone"/>
    <n v="657.55200000000013"/>
    <n v="6"/>
    <n v="0.2"/>
    <n v="49.316399999999987"/>
  </r>
  <r>
    <n v="3526"/>
    <s v="CA-2014-148922"/>
    <x v="3"/>
    <x v="389"/>
    <d v="2014-12-16T00:00:00"/>
    <s v="Second Class"/>
    <s v="SU-20665"/>
    <s v="Stephanie Ulpright"/>
    <x v="2"/>
    <s v="United States"/>
    <s v="Jackson"/>
    <x v="35"/>
    <n v="39212"/>
    <x v="0"/>
    <s v="TEC-AC-10001838"/>
    <x v="2"/>
    <s v="Accessories"/>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s v="Phones"/>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s v="Binders"/>
    <s v="Avery Metallic Poly Binders"/>
    <n v="45.84"/>
    <n v="8"/>
    <n v="0"/>
    <n v="22.0032"/>
  </r>
  <r>
    <n v="3529"/>
    <s v="CA-2013-130680"/>
    <x v="0"/>
    <x v="890"/>
    <d v="2013-06-30T00:00:00"/>
    <s v="Standard Class"/>
    <s v="BD-11320"/>
    <s v="Bill Donatelli"/>
    <x v="0"/>
    <s v="United States"/>
    <s v="San Diego"/>
    <x v="1"/>
    <n v="92024"/>
    <x v="1"/>
    <s v="TEC-PH-10004833"/>
    <x v="2"/>
    <s v="Phones"/>
    <s v="Macally Suction Cup Mount"/>
    <n v="38.24"/>
    <n v="4"/>
    <n v="0.2"/>
    <n v="-9.56"/>
  </r>
  <r>
    <n v="3530"/>
    <s v="CA-2012-141145"/>
    <x v="1"/>
    <x v="14"/>
    <d v="2012-09-23T00:00:00"/>
    <s v="Standard Class"/>
    <s v="DB-13405"/>
    <s v="Denny Blanton"/>
    <x v="0"/>
    <s v="United States"/>
    <s v="Orlando"/>
    <x v="2"/>
    <n v="32839"/>
    <x v="0"/>
    <s v="TEC-AC-10001465"/>
    <x v="2"/>
    <s v="Accessories"/>
    <s v="SanDisk Cruzer 64 GB USB Flash Drive"/>
    <n v="87.168000000000006"/>
    <n v="3"/>
    <n v="0.2"/>
    <n v="10.895999999999987"/>
  </r>
  <r>
    <n v="3531"/>
    <s v="US-2013-152835"/>
    <x v="0"/>
    <x v="288"/>
    <d v="2013-05-24T00:00:00"/>
    <s v="Standard Class"/>
    <s v="RP-19855"/>
    <s v="Roy Phan"/>
    <x v="1"/>
    <s v="United States"/>
    <s v="Lafayette"/>
    <x v="14"/>
    <n v="47905"/>
    <x v="2"/>
    <s v="OFF-AR-10003056"/>
    <x v="1"/>
    <s v="Art"/>
    <s v="Newell 341"/>
    <n v="21.400000000000002"/>
    <n v="5"/>
    <n v="0"/>
    <n v="6.2059999999999977"/>
  </r>
  <r>
    <n v="3532"/>
    <s v="CA-2013-155565"/>
    <x v="0"/>
    <x v="316"/>
    <d v="2013-05-29T00:00:00"/>
    <s v="Same Day"/>
    <s v="EH-13765"/>
    <s v="Edward Hooks"/>
    <x v="1"/>
    <s v="United States"/>
    <s v="New York City"/>
    <x v="15"/>
    <n v="10035"/>
    <x v="3"/>
    <s v="OFF-SU-10001218"/>
    <x v="1"/>
    <s v="Supplies"/>
    <s v="Fiskars Softgrip Scissors"/>
    <n v="54.900000000000006"/>
    <n v="5"/>
    <n v="0"/>
    <n v="15.372000000000003"/>
  </r>
  <r>
    <n v="3533"/>
    <s v="CA-2011-110849"/>
    <x v="2"/>
    <x v="891"/>
    <d v="2011-04-23T00:00:00"/>
    <s v="Standard Class"/>
    <s v="JL-15835"/>
    <s v="John Lee"/>
    <x v="0"/>
    <s v="United States"/>
    <s v="Los Angeles"/>
    <x v="1"/>
    <n v="90049"/>
    <x v="1"/>
    <s v="TEC-MA-10002859"/>
    <x v="2"/>
    <s v="Machines"/>
    <s v="Ativa MDM8000 8-Sheet Micro-Cut Shredder"/>
    <n v="287.96800000000002"/>
    <n v="4"/>
    <n v="0.2"/>
    <n v="97.189199999999985"/>
  </r>
  <r>
    <n v="3534"/>
    <s v="CA-2011-110849"/>
    <x v="2"/>
    <x v="891"/>
    <d v="2011-04-23T00:00:00"/>
    <s v="Standard Class"/>
    <s v="JL-15835"/>
    <s v="John Lee"/>
    <x v="0"/>
    <s v="United States"/>
    <s v="Los Angeles"/>
    <x v="1"/>
    <n v="90049"/>
    <x v="1"/>
    <s v="OFF-AR-10002375"/>
    <x v="1"/>
    <s v="Art"/>
    <s v="Newell 351"/>
    <n v="13.12"/>
    <n v="4"/>
    <n v="0"/>
    <n v="3.8047999999999984"/>
  </r>
  <r>
    <n v="3535"/>
    <s v="CA-2011-110849"/>
    <x v="2"/>
    <x v="891"/>
    <d v="2011-04-23T00:00:00"/>
    <s v="Standard Class"/>
    <s v="JL-15835"/>
    <s v="John Lee"/>
    <x v="0"/>
    <s v="United States"/>
    <s v="Los Angeles"/>
    <x v="1"/>
    <n v="90049"/>
    <x v="1"/>
    <s v="OFF-AR-10000657"/>
    <x v="1"/>
    <s v="Art"/>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s v="Fasteners"/>
    <s v="Advantus Push Pins, Aluminum Head"/>
    <n v="11.62"/>
    <n v="2"/>
    <n v="0"/>
    <n v="3.6021999999999998"/>
  </r>
  <r>
    <n v="3537"/>
    <s v="CA-2013-145842"/>
    <x v="0"/>
    <x v="26"/>
    <d v="2013-06-21T00:00:00"/>
    <s v="Second Class"/>
    <s v="FM-14380"/>
    <s v="Fred McMath"/>
    <x v="0"/>
    <s v="United States"/>
    <s v="New York City"/>
    <x v="15"/>
    <n v="10024"/>
    <x v="3"/>
    <s v="OFF-ST-10000419"/>
    <x v="1"/>
    <s v="Storage"/>
    <s v="Rogers Jumbo File, Granite"/>
    <n v="40.74"/>
    <n v="3"/>
    <n v="0"/>
    <n v="0.4073999999999991"/>
  </r>
  <r>
    <n v="3538"/>
    <s v="CA-2011-158771"/>
    <x v="2"/>
    <x v="309"/>
    <d v="2011-05-09T00:00:00"/>
    <s v="Same Day"/>
    <s v="SB-20290"/>
    <s v="Sean Braxton"/>
    <x v="1"/>
    <s v="United States"/>
    <s v="Henderson"/>
    <x v="0"/>
    <n v="42420"/>
    <x v="0"/>
    <s v="OFF-ST-10000107"/>
    <x v="1"/>
    <s v="Storage"/>
    <s v="Fellowes Super Stor/Drawer"/>
    <n v="83.25"/>
    <n v="3"/>
    <n v="0"/>
    <n v="14.984999999999992"/>
  </r>
  <r>
    <n v="3539"/>
    <s v="CA-2011-158771"/>
    <x v="2"/>
    <x v="309"/>
    <d v="2011-05-09T00:00:00"/>
    <s v="Same Day"/>
    <s v="SB-20290"/>
    <s v="Sean Braxton"/>
    <x v="1"/>
    <s v="United States"/>
    <s v="Henderson"/>
    <x v="0"/>
    <n v="42420"/>
    <x v="0"/>
    <s v="OFF-LA-10001641"/>
    <x v="1"/>
    <s v="Labels"/>
    <s v="Avery 518"/>
    <n v="9.4499999999999993"/>
    <n v="3"/>
    <n v="0"/>
    <n v="4.5359999999999996"/>
  </r>
  <r>
    <n v="3540"/>
    <s v="CA-2011-158771"/>
    <x v="2"/>
    <x v="309"/>
    <d v="2011-05-09T00:00:00"/>
    <s v="Same Day"/>
    <s v="SB-20290"/>
    <s v="Sean Braxton"/>
    <x v="1"/>
    <s v="United States"/>
    <s v="Henderson"/>
    <x v="0"/>
    <n v="42420"/>
    <x v="0"/>
    <s v="OFF-LA-10003121"/>
    <x v="1"/>
    <s v="Labels"/>
    <s v="Avery 506"/>
    <n v="20.65"/>
    <n v="5"/>
    <n v="0"/>
    <n v="9.4989999999999988"/>
  </r>
  <r>
    <n v="3541"/>
    <s v="CA-2011-158771"/>
    <x v="2"/>
    <x v="309"/>
    <d v="2011-05-09T00:00:00"/>
    <s v="Same Day"/>
    <s v="SB-20290"/>
    <s v="Sean Braxton"/>
    <x v="1"/>
    <s v="United States"/>
    <s v="Henderson"/>
    <x v="0"/>
    <n v="42420"/>
    <x v="0"/>
    <s v="OFF-PA-10002689"/>
    <x v="1"/>
    <s v="Paper"/>
    <s v="Weyerhaeuser First Choice Laser/Copy Paper (20Lb. and 88 Bright)"/>
    <n v="45.36"/>
    <n v="7"/>
    <n v="0"/>
    <n v="21.772800000000004"/>
  </r>
  <r>
    <n v="3542"/>
    <s v="CA-2013-157511"/>
    <x v="0"/>
    <x v="31"/>
    <d v="2013-09-21T00:00:00"/>
    <s v="First Class"/>
    <s v="SV-20365"/>
    <s v="Seth Vernon"/>
    <x v="0"/>
    <s v="United States"/>
    <s v="Columbus"/>
    <x v="24"/>
    <n v="43229"/>
    <x v="3"/>
    <s v="FUR-FU-10002107"/>
    <x v="0"/>
    <s v="Furnishings"/>
    <s v="Eldon Pizzaz Desk Accessories"/>
    <n v="5.3520000000000003"/>
    <n v="3"/>
    <n v="0.2"/>
    <n v="1.6055999999999999"/>
  </r>
  <r>
    <n v="3543"/>
    <s v="CA-2013-157511"/>
    <x v="0"/>
    <x v="31"/>
    <d v="2013-09-21T00:00:00"/>
    <s v="First Class"/>
    <s v="SV-20365"/>
    <s v="Seth Vernon"/>
    <x v="0"/>
    <s v="United States"/>
    <s v="Columbus"/>
    <x v="24"/>
    <n v="43229"/>
    <x v="3"/>
    <s v="FUR-CH-10002647"/>
    <x v="0"/>
    <s v="Chairs"/>
    <s v="Situations Contoured Folding Chairs, 4/Set"/>
    <n v="99.372"/>
    <n v="2"/>
    <n v="0.3"/>
    <n v="-7.0979999999999919"/>
  </r>
  <r>
    <n v="3544"/>
    <s v="CA-2013-157511"/>
    <x v="0"/>
    <x v="31"/>
    <d v="2013-09-21T00:00:00"/>
    <s v="First Class"/>
    <s v="SV-20365"/>
    <s v="Seth Vernon"/>
    <x v="0"/>
    <s v="United States"/>
    <s v="Columbus"/>
    <x v="24"/>
    <n v="43229"/>
    <x v="3"/>
    <s v="OFF-AR-10002257"/>
    <x v="1"/>
    <s v="Art"/>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s v="Paper"/>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s v="Appliances"/>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s v="Storage"/>
    <s v="Eldon Gobal File Keepers"/>
    <n v="105.98"/>
    <n v="7"/>
    <n v="0"/>
    <n v="4.2391999999999932"/>
  </r>
  <r>
    <n v="3548"/>
    <s v="CA-2014-155292"/>
    <x v="3"/>
    <x v="505"/>
    <d v="2014-11-02T00:00:00"/>
    <s v="First Class"/>
    <s v="RD-19810"/>
    <s v="Ross DeVincentis"/>
    <x v="2"/>
    <s v="United States"/>
    <s v="Richmond"/>
    <x v="0"/>
    <n v="40475"/>
    <x v="0"/>
    <s v="OFF-SU-10002573"/>
    <x v="1"/>
    <s v="Supplies"/>
    <s v="Acme 10&quot; Easy Grip Assistive Scissors"/>
    <n v="35.06"/>
    <n v="2"/>
    <n v="0"/>
    <n v="10.517999999999997"/>
  </r>
  <r>
    <n v="3549"/>
    <s v="CA-2014-155292"/>
    <x v="3"/>
    <x v="505"/>
    <d v="2014-11-02T00:00:00"/>
    <s v="First Class"/>
    <s v="RD-19810"/>
    <s v="Ross DeVincentis"/>
    <x v="2"/>
    <s v="United States"/>
    <s v="Richmond"/>
    <x v="0"/>
    <n v="40475"/>
    <x v="0"/>
    <s v="FUR-CH-10000553"/>
    <x v="0"/>
    <s v="Chairs"/>
    <s v="Metal Folding Chairs, Beige, 4/Carton"/>
    <n v="33.94"/>
    <n v="1"/>
    <n v="0"/>
    <n v="9.1637999999999984"/>
  </r>
  <r>
    <n v="3550"/>
    <s v="CA-2014-155292"/>
    <x v="3"/>
    <x v="505"/>
    <d v="2014-11-02T00:00:00"/>
    <s v="First Class"/>
    <s v="RD-19810"/>
    <s v="Ross DeVincentis"/>
    <x v="2"/>
    <s v="United States"/>
    <s v="Richmond"/>
    <x v="0"/>
    <n v="40475"/>
    <x v="0"/>
    <s v="OFF-LA-10001982"/>
    <x v="1"/>
    <s v="Labels"/>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s v="Paper"/>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s v="Chairs"/>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s v="Phones"/>
    <s v="Jabra BIZ 2300 Duo QD Duo Corded Headset"/>
    <n v="812.73599999999999"/>
    <n v="8"/>
    <n v="0.2"/>
    <n v="60.955199999999962"/>
  </r>
  <r>
    <n v="3554"/>
    <s v="CA-2014-107832"/>
    <x v="3"/>
    <x v="51"/>
    <d v="2014-11-27T00:00:00"/>
    <s v="Second Class"/>
    <s v="FH-14275"/>
    <s v="Frank Hawley"/>
    <x v="1"/>
    <s v="United States"/>
    <s v="Philadelphia"/>
    <x v="9"/>
    <n v="19120"/>
    <x v="3"/>
    <s v="OFF-BI-10001658"/>
    <x v="1"/>
    <s v="Binders"/>
    <s v="GBC Standard Therm-A-Bind Covers"/>
    <n v="7.4760000000000018"/>
    <n v="1"/>
    <n v="0.7"/>
    <n v="-5.9807999999999986"/>
  </r>
  <r>
    <n v="3555"/>
    <s v="CA-2011-120838"/>
    <x v="2"/>
    <x v="893"/>
    <d v="2011-03-26T00:00:00"/>
    <s v="Second Class"/>
    <s v="PO-18865"/>
    <s v="Patrick O'Donnell"/>
    <x v="0"/>
    <s v="United States"/>
    <s v="Los Angeles"/>
    <x v="1"/>
    <n v="90036"/>
    <x v="1"/>
    <s v="OFF-ST-10000585"/>
    <x v="1"/>
    <s v="Storage"/>
    <s v="Economy Rollaway Files"/>
    <n v="330.4"/>
    <n v="2"/>
    <n v="0"/>
    <n v="85.903999999999996"/>
  </r>
  <r>
    <n v="3556"/>
    <s v="CA-2011-120838"/>
    <x v="2"/>
    <x v="893"/>
    <d v="2011-03-26T00:00:00"/>
    <s v="Second Class"/>
    <s v="PO-18865"/>
    <s v="Patrick O'Donnell"/>
    <x v="0"/>
    <s v="United States"/>
    <s v="Los Angeles"/>
    <x v="1"/>
    <n v="90036"/>
    <x v="1"/>
    <s v="TEC-PH-10003484"/>
    <x v="2"/>
    <s v="Phones"/>
    <s v="Ooma Telo VoIP Home Phone System"/>
    <n v="604.75199999999995"/>
    <n v="6"/>
    <n v="0.2"/>
    <n v="37.797000000000025"/>
  </r>
  <r>
    <n v="3557"/>
    <s v="CA-2014-118542"/>
    <x v="3"/>
    <x v="96"/>
    <d v="2014-12-06T00:00:00"/>
    <s v="Standard Class"/>
    <s v="CC-12550"/>
    <s v="Clay Cheatham"/>
    <x v="0"/>
    <s v="United States"/>
    <s v="Los Angeles"/>
    <x v="1"/>
    <n v="90008"/>
    <x v="1"/>
    <s v="OFF-PA-10004735"/>
    <x v="1"/>
    <s v="Paper"/>
    <s v="Xerox 1905"/>
    <n v="45.36"/>
    <n v="7"/>
    <n v="0"/>
    <n v="21.772800000000004"/>
  </r>
  <r>
    <n v="3558"/>
    <s v="CA-2014-118542"/>
    <x v="3"/>
    <x v="96"/>
    <d v="2014-12-06T00:00:00"/>
    <s v="Standard Class"/>
    <s v="CC-12550"/>
    <s v="Clay Cheatham"/>
    <x v="0"/>
    <s v="United States"/>
    <s v="Los Angeles"/>
    <x v="1"/>
    <n v="90008"/>
    <x v="1"/>
    <s v="OFF-BI-10003429"/>
    <x v="1"/>
    <s v="Binders"/>
    <s v="Cardinal HOLDit! Binder Insert Strips,Extra Strips"/>
    <n v="10.128"/>
    <n v="2"/>
    <n v="0.2"/>
    <n v="3.6714000000000002"/>
  </r>
  <r>
    <n v="3559"/>
    <s v="CA-2014-152737"/>
    <x v="3"/>
    <x v="659"/>
    <d v="2014-11-13T00:00:00"/>
    <s v="Standard Class"/>
    <s v="TS-21505"/>
    <s v="Tony Sayre"/>
    <x v="0"/>
    <s v="United States"/>
    <s v="San Francisco"/>
    <x v="1"/>
    <n v="94122"/>
    <x v="1"/>
    <s v="OFF-BI-10002982"/>
    <x v="1"/>
    <s v="Binders"/>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s v="Accessories"/>
    <s v="Plantronics Audio 995 Wireless Stereo Headset"/>
    <n v="439.8"/>
    <n v="4"/>
    <n v="0"/>
    <n v="145.13400000000001"/>
  </r>
  <r>
    <n v="3561"/>
    <s v="CA-2014-109757"/>
    <x v="3"/>
    <x v="507"/>
    <d v="2014-09-10T00:00:00"/>
    <s v="Second Class"/>
    <s v="MD-17350"/>
    <s v="Maribeth Dona"/>
    <x v="0"/>
    <s v="United States"/>
    <s v="Akron"/>
    <x v="24"/>
    <n v="44312"/>
    <x v="3"/>
    <s v="OFF-AR-10002335"/>
    <x v="1"/>
    <s v="Art"/>
    <s v="DIXON Oriole Pencils"/>
    <n v="8.2560000000000002"/>
    <n v="4"/>
    <n v="0.2"/>
    <n v="0.61920000000000019"/>
  </r>
  <r>
    <n v="3562"/>
    <s v="CA-2014-109757"/>
    <x v="3"/>
    <x v="507"/>
    <d v="2014-09-10T00:00:00"/>
    <s v="Second Class"/>
    <s v="MD-17350"/>
    <s v="Maribeth Dona"/>
    <x v="0"/>
    <s v="United States"/>
    <s v="Akron"/>
    <x v="24"/>
    <n v="44312"/>
    <x v="3"/>
    <s v="OFF-BI-10004001"/>
    <x v="1"/>
    <s v="Binders"/>
    <s v="GBC Recycled VeloBinder Covers"/>
    <n v="25.560000000000002"/>
    <n v="5"/>
    <n v="0.7"/>
    <n v="-20.448"/>
  </r>
  <r>
    <n v="3563"/>
    <s v="CA-2014-109757"/>
    <x v="3"/>
    <x v="507"/>
    <d v="2014-09-10T00:00:00"/>
    <s v="Second Class"/>
    <s v="MD-17350"/>
    <s v="Maribeth Dona"/>
    <x v="0"/>
    <s v="United States"/>
    <s v="Akron"/>
    <x v="24"/>
    <n v="44312"/>
    <x v="3"/>
    <s v="OFF-BI-10001634"/>
    <x v="1"/>
    <s v="Binders"/>
    <s v="Wilson Jones Active Use Binders"/>
    <n v="4.3680000000000012"/>
    <n v="2"/>
    <n v="0.7"/>
    <n v="-3.0575999999999999"/>
  </r>
  <r>
    <n v="3564"/>
    <s v="CA-2014-109757"/>
    <x v="3"/>
    <x v="507"/>
    <d v="2014-09-10T00:00:00"/>
    <s v="Second Class"/>
    <s v="MD-17350"/>
    <s v="Maribeth Dona"/>
    <x v="0"/>
    <s v="United States"/>
    <s v="Akron"/>
    <x v="24"/>
    <n v="44312"/>
    <x v="3"/>
    <s v="OFF-PA-10000007"/>
    <x v="1"/>
    <s v="Paper"/>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s v="Paper"/>
    <s v="Xerox 200"/>
    <n v="12.96"/>
    <n v="2"/>
    <n v="0"/>
    <n v="6.2208000000000006"/>
  </r>
  <r>
    <n v="3566"/>
    <s v="CA-2013-130029"/>
    <x v="0"/>
    <x v="894"/>
    <d v="2013-07-07T00:00:00"/>
    <s v="First Class"/>
    <s v="GT-14755"/>
    <s v="Guy Thornton"/>
    <x v="0"/>
    <s v="United States"/>
    <s v="Los Angeles"/>
    <x v="1"/>
    <n v="90049"/>
    <x v="1"/>
    <s v="OFF-FA-10001135"/>
    <x v="1"/>
    <s v="Fasteners"/>
    <s v="Brites Rubber Bands, 1 1/2 oz. Box"/>
    <n v="3.96"/>
    <n v="2"/>
    <n v="0"/>
    <n v="7.9200000000000159E-2"/>
  </r>
  <r>
    <n v="3567"/>
    <s v="CA-2014-103877"/>
    <x v="3"/>
    <x v="210"/>
    <d v="2014-09-15T00:00:00"/>
    <s v="Standard Class"/>
    <s v="RD-19660"/>
    <s v="Robert Dilbeck"/>
    <x v="2"/>
    <s v="United States"/>
    <s v="Independence"/>
    <x v="25"/>
    <n v="64055"/>
    <x v="2"/>
    <s v="OFF-BI-10003650"/>
    <x v="1"/>
    <s v="Binders"/>
    <s v="GBC DocuBind 300 Electric Binding Machine"/>
    <n v="1577.94"/>
    <n v="3"/>
    <n v="0"/>
    <n v="757.41120000000001"/>
  </r>
  <r>
    <n v="3568"/>
    <s v="CA-2013-137176"/>
    <x v="0"/>
    <x v="369"/>
    <d v="2013-09-15T00:00:00"/>
    <s v="Second Class"/>
    <s v="DB-12910"/>
    <s v="Daniel Byrd"/>
    <x v="2"/>
    <s v="United States"/>
    <s v="Dallas"/>
    <x v="5"/>
    <n v="75220"/>
    <x v="2"/>
    <s v="FUR-FU-10003832"/>
    <x v="0"/>
    <s v="Furnishings"/>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s v="Accessories"/>
    <s v="Logitech 910-002974 M325 Wireless Mouse for Web Scrolling"/>
    <n v="59.98"/>
    <n v="2"/>
    <n v="0"/>
    <n v="26.391200000000005"/>
  </r>
  <r>
    <n v="3570"/>
    <s v="CA-2014-168109"/>
    <x v="3"/>
    <x v="445"/>
    <d v="2014-07-04T00:00:00"/>
    <s v="Same Day"/>
    <s v="JK-15640"/>
    <s v="Jim Kriz"/>
    <x v="2"/>
    <s v="United States"/>
    <s v="Seattle"/>
    <x v="4"/>
    <n v="98105"/>
    <x v="1"/>
    <s v="TEC-MA-10001148"/>
    <x v="2"/>
    <s v="Machines"/>
    <s v="Okidata MB491 Multifunction Printer"/>
    <n v="2395.2000000000003"/>
    <n v="6"/>
    <n v="0.2"/>
    <n v="209.58000000000004"/>
  </r>
  <r>
    <n v="3571"/>
    <s v="CA-2014-168109"/>
    <x v="3"/>
    <x v="445"/>
    <d v="2014-07-04T00:00:00"/>
    <s v="Same Day"/>
    <s v="JK-15640"/>
    <s v="Jim Kriz"/>
    <x v="2"/>
    <s v="United States"/>
    <s v="Seattle"/>
    <x v="4"/>
    <n v="98105"/>
    <x v="1"/>
    <s v="TEC-AC-10002049"/>
    <x v="2"/>
    <s v="Accessories"/>
    <s v="Plantronics Savi W720 Multi-Device Wireless Headset System"/>
    <n v="1687.8"/>
    <n v="4"/>
    <n v="0"/>
    <n v="742.63200000000006"/>
  </r>
  <r>
    <n v="3572"/>
    <s v="CA-2014-168109"/>
    <x v="3"/>
    <x v="445"/>
    <d v="2014-07-04T00:00:00"/>
    <s v="Same Day"/>
    <s v="JK-15640"/>
    <s v="Jim Kriz"/>
    <x v="2"/>
    <s v="United States"/>
    <s v="Seattle"/>
    <x v="4"/>
    <n v="98105"/>
    <x v="1"/>
    <s v="TEC-PH-10000702"/>
    <x v="2"/>
    <s v="Phones"/>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s v="Paper"/>
    <s v="Xerox 218"/>
    <n v="5.1840000000000011"/>
    <n v="1"/>
    <n v="0.2"/>
    <n v="1.8144"/>
  </r>
  <r>
    <n v="3574"/>
    <s v="CA-2014-117023"/>
    <x v="3"/>
    <x v="783"/>
    <d v="2014-08-13T00:00:00"/>
    <s v="Standard Class"/>
    <s v="JW-15955"/>
    <s v="Joni Wasserman"/>
    <x v="0"/>
    <s v="United States"/>
    <s v="Long Beach"/>
    <x v="15"/>
    <n v="11561"/>
    <x v="3"/>
    <s v="OFF-AR-10003602"/>
    <x v="1"/>
    <s v="Art"/>
    <s v="Quartet Omega Colored Chalk, 12/Pack"/>
    <n v="11.68"/>
    <n v="2"/>
    <n v="0"/>
    <n v="5.4895999999999994"/>
  </r>
  <r>
    <n v="3575"/>
    <s v="CA-2014-117023"/>
    <x v="3"/>
    <x v="783"/>
    <d v="2014-08-13T00:00:00"/>
    <s v="Standard Class"/>
    <s v="JW-15955"/>
    <s v="Joni Wasserman"/>
    <x v="0"/>
    <s v="United States"/>
    <s v="Long Beach"/>
    <x v="15"/>
    <n v="11561"/>
    <x v="3"/>
    <s v="OFF-AR-10004062"/>
    <x v="1"/>
    <s v="Art"/>
    <s v="Staples"/>
    <n v="104.80000000000001"/>
    <n v="10"/>
    <n v="0"/>
    <n v="26.200000000000003"/>
  </r>
  <r>
    <n v="3576"/>
    <s v="CA-2012-143532"/>
    <x v="1"/>
    <x v="531"/>
    <d v="2012-03-24T00:00:00"/>
    <s v="Standard Class"/>
    <s v="DC-12850"/>
    <s v="Dan Campbell"/>
    <x v="0"/>
    <s v="United States"/>
    <s v="North Miami"/>
    <x v="2"/>
    <n v="33161"/>
    <x v="0"/>
    <s v="OFF-PA-10001560"/>
    <x v="1"/>
    <s v="Paper"/>
    <s v="Adams Telephone Message Books, 5 1/4” x 11”"/>
    <n v="14.496000000000002"/>
    <n v="3"/>
    <n v="0.2"/>
    <n v="4.8924000000000003"/>
  </r>
  <r>
    <n v="3577"/>
    <s v="CA-2013-103163"/>
    <x v="0"/>
    <x v="843"/>
    <d v="2013-06-12T00:00:00"/>
    <s v="Standard Class"/>
    <s v="FM-14290"/>
    <s v="Frank Merwin"/>
    <x v="2"/>
    <s v="United States"/>
    <s v="Bakersfield"/>
    <x v="1"/>
    <n v="93309"/>
    <x v="1"/>
    <s v="OFF-BI-10003305"/>
    <x v="1"/>
    <s v="Binders"/>
    <s v="Avery Hanging File Binders"/>
    <n v="4.7840000000000007"/>
    <n v="1"/>
    <n v="0.2"/>
    <n v="1.5547999999999997"/>
  </r>
  <r>
    <n v="3578"/>
    <s v="CA-2013-103163"/>
    <x v="0"/>
    <x v="843"/>
    <d v="2013-06-12T00:00:00"/>
    <s v="Standard Class"/>
    <s v="FM-14290"/>
    <s v="Frank Merwin"/>
    <x v="2"/>
    <s v="United States"/>
    <s v="Bakersfield"/>
    <x v="1"/>
    <n v="93309"/>
    <x v="1"/>
    <s v="OFF-PA-10004000"/>
    <x v="1"/>
    <s v="Paper"/>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s v="Storage"/>
    <s v="Akro Stacking Bins"/>
    <n v="7.89"/>
    <n v="1"/>
    <n v="0"/>
    <n v="0.31559999999999899"/>
  </r>
  <r>
    <n v="3580"/>
    <s v="CA-2013-104157"/>
    <x v="0"/>
    <x v="197"/>
    <d v="2013-07-30T00:00:00"/>
    <s v="Standard Class"/>
    <s v="MT-17815"/>
    <s v="Meg Tillman"/>
    <x v="0"/>
    <s v="United States"/>
    <s v="Jackson"/>
    <x v="35"/>
    <n v="39212"/>
    <x v="0"/>
    <s v="OFF-PA-10004665"/>
    <x v="1"/>
    <s v="Paper"/>
    <s v="Advantus Motivational Note Cards"/>
    <n v="65.5"/>
    <n v="5"/>
    <n v="0"/>
    <n v="32.094999999999999"/>
  </r>
  <r>
    <n v="3581"/>
    <s v="CA-2013-104157"/>
    <x v="0"/>
    <x v="197"/>
    <d v="2013-07-30T00:00:00"/>
    <s v="Standard Class"/>
    <s v="MT-17815"/>
    <s v="Meg Tillman"/>
    <x v="0"/>
    <s v="United States"/>
    <s v="Jackson"/>
    <x v="35"/>
    <n v="39212"/>
    <x v="0"/>
    <s v="FUR-TA-10004915"/>
    <x v="0"/>
    <s v="Tables"/>
    <s v="Office Impressions End Table, 20-1/2&quot;H x 24&quot;W x 20&quot;D"/>
    <n v="2430.08"/>
    <n v="8"/>
    <n v="0"/>
    <n v="388.81280000000015"/>
  </r>
  <r>
    <n v="3582"/>
    <s v="CA-2014-117807"/>
    <x v="3"/>
    <x v="172"/>
    <d v="2014-10-08T00:00:00"/>
    <s v="Standard Class"/>
    <s v="DK-13090"/>
    <s v="Dave Kipp"/>
    <x v="0"/>
    <s v="United States"/>
    <s v="Fremont"/>
    <x v="8"/>
    <n v="68025"/>
    <x v="2"/>
    <s v="OFF-PA-10000994"/>
    <x v="1"/>
    <s v="Paper"/>
    <s v="Xerox 1915"/>
    <n v="104.85"/>
    <n v="1"/>
    <n v="0"/>
    <n v="50.327999999999996"/>
  </r>
  <r>
    <n v="3583"/>
    <s v="CA-2012-121650"/>
    <x v="1"/>
    <x v="895"/>
    <d v="2012-12-16T00:00:00"/>
    <s v="Standard Class"/>
    <s v="KD-16495"/>
    <s v="Keith Dawkins"/>
    <x v="1"/>
    <s v="United States"/>
    <s v="Jackson"/>
    <x v="12"/>
    <n v="49201"/>
    <x v="2"/>
    <s v="OFF-AR-10001149"/>
    <x v="1"/>
    <s v="Art"/>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s v="Tables"/>
    <s v="Bretford CR8500 Series Meeting Room Furniture"/>
    <n v="801.96"/>
    <n v="2"/>
    <n v="0"/>
    <n v="200.49"/>
  </r>
  <r>
    <n v="3585"/>
    <s v="CA-2012-121650"/>
    <x v="1"/>
    <x v="895"/>
    <d v="2012-12-16T00:00:00"/>
    <s v="Standard Class"/>
    <s v="KD-16495"/>
    <s v="Keith Dawkins"/>
    <x v="1"/>
    <s v="United States"/>
    <s v="Jackson"/>
    <x v="12"/>
    <n v="49201"/>
    <x v="2"/>
    <s v="FUR-CH-10004289"/>
    <x v="0"/>
    <s v="Chairs"/>
    <s v="Global Super Steno Chair"/>
    <n v="191.96"/>
    <n v="2"/>
    <n v="0"/>
    <n v="32.633199999999988"/>
  </r>
  <r>
    <n v="3586"/>
    <s v="CA-2012-121650"/>
    <x v="1"/>
    <x v="895"/>
    <d v="2012-12-16T00:00:00"/>
    <s v="Standard Class"/>
    <s v="KD-16495"/>
    <s v="Keith Dawkins"/>
    <x v="1"/>
    <s v="United States"/>
    <s v="Jackson"/>
    <x v="12"/>
    <n v="49201"/>
    <x v="2"/>
    <s v="OFF-LA-10001045"/>
    <x v="1"/>
    <s v="Labels"/>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s v="Art"/>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s v="Phones"/>
    <s v="Apple iPhone 5"/>
    <n v="1169.694"/>
    <n v="3"/>
    <n v="0.4"/>
    <n v="-253.43369999999993"/>
  </r>
  <r>
    <n v="3589"/>
    <s v="CA-2014-158729"/>
    <x v="3"/>
    <x v="484"/>
    <d v="2014-12-22T00:00:00"/>
    <s v="First Class"/>
    <s v="AC-10450"/>
    <s v="Amy Cox"/>
    <x v="0"/>
    <s v="United States"/>
    <s v="Lafayette"/>
    <x v="28"/>
    <n v="70506"/>
    <x v="0"/>
    <s v="OFF-SU-10002881"/>
    <x v="1"/>
    <s v="Supplies"/>
    <s v="Martin Yale Chadless Opener Electric Letter Opener"/>
    <n v="1665.62"/>
    <n v="2"/>
    <n v="0"/>
    <n v="33.312400000000025"/>
  </r>
  <r>
    <n v="3590"/>
    <s v="CA-2014-146535"/>
    <x v="3"/>
    <x v="221"/>
    <d v="2014-12-01T00:00:00"/>
    <s v="Standard Class"/>
    <s v="FM-14290"/>
    <s v="Frank Merwin"/>
    <x v="2"/>
    <s v="United States"/>
    <s v="Richmond"/>
    <x v="0"/>
    <n v="40475"/>
    <x v="0"/>
    <s v="OFF-BI-10000546"/>
    <x v="1"/>
    <s v="Binders"/>
    <s v="Avery Durable Binders"/>
    <n v="2.88"/>
    <n v="1"/>
    <n v="0"/>
    <n v="1.4112"/>
  </r>
  <r>
    <n v="3591"/>
    <s v="CA-2014-146535"/>
    <x v="3"/>
    <x v="221"/>
    <d v="2014-12-01T00:00:00"/>
    <s v="Standard Class"/>
    <s v="FM-14290"/>
    <s v="Frank Merwin"/>
    <x v="2"/>
    <s v="United States"/>
    <s v="Richmond"/>
    <x v="0"/>
    <n v="40475"/>
    <x v="0"/>
    <s v="OFF-ST-10001526"/>
    <x v="1"/>
    <s v="Storage"/>
    <s v="Iceberg Mobile Mega Data/Printer Cart "/>
    <n v="1443.96"/>
    <n v="12"/>
    <n v="0"/>
    <n v="375.42959999999994"/>
  </r>
  <r>
    <n v="3592"/>
    <s v="CA-2011-154186"/>
    <x v="2"/>
    <x v="736"/>
    <d v="2011-12-15T00:00:00"/>
    <s v="Second Class"/>
    <s v="RA-19285"/>
    <s v="Ralph Arnett"/>
    <x v="0"/>
    <s v="United States"/>
    <s v="Houston"/>
    <x v="5"/>
    <n v="77070"/>
    <x v="2"/>
    <s v="OFF-SU-10001574"/>
    <x v="1"/>
    <s v="Supplies"/>
    <s v="Acme Value Line Scissors"/>
    <n v="2.92"/>
    <n v="1"/>
    <n v="0.2"/>
    <n v="0.36499999999999977"/>
  </r>
  <r>
    <n v="3593"/>
    <s v="CA-2013-108434"/>
    <x v="0"/>
    <x v="5"/>
    <d v="2013-12-08T00:00:00"/>
    <s v="Second Class"/>
    <s v="JG-15160"/>
    <s v="James Galang"/>
    <x v="0"/>
    <s v="United States"/>
    <s v="New York City"/>
    <x v="15"/>
    <n v="10024"/>
    <x v="3"/>
    <s v="OFF-ST-10002615"/>
    <x v="1"/>
    <s v="Storage"/>
    <s v="Dual Level, Single-Width Filing Carts"/>
    <n v="465.18"/>
    <n v="3"/>
    <n v="0"/>
    <n v="120.94680000000001"/>
  </r>
  <r>
    <n v="3594"/>
    <s v="CA-2013-164154"/>
    <x v="0"/>
    <x v="108"/>
    <d v="2013-09-18T00:00:00"/>
    <s v="Standard Class"/>
    <s v="NZ-18565"/>
    <s v="Nick Zandusky"/>
    <x v="2"/>
    <s v="United States"/>
    <s v="Toledo"/>
    <x v="24"/>
    <n v="43615"/>
    <x v="3"/>
    <s v="OFF-BI-10001658"/>
    <x v="1"/>
    <s v="Binders"/>
    <s v="GBC Standard Therm-A-Bind Covers"/>
    <n v="22.428000000000004"/>
    <n v="3"/>
    <n v="0.7"/>
    <n v="-17.942399999999992"/>
  </r>
  <r>
    <n v="3595"/>
    <s v="CA-2013-164154"/>
    <x v="0"/>
    <x v="108"/>
    <d v="2013-09-18T00:00:00"/>
    <s v="Standard Class"/>
    <s v="NZ-18565"/>
    <s v="Nick Zandusky"/>
    <x v="2"/>
    <s v="United States"/>
    <s v="Toledo"/>
    <x v="24"/>
    <n v="43615"/>
    <x v="3"/>
    <s v="OFF-ST-10002562"/>
    <x v="1"/>
    <s v="Storage"/>
    <s v="Staples"/>
    <n v="37.52000000000001"/>
    <n v="5"/>
    <n v="0.2"/>
    <n v="3.7519999999999989"/>
  </r>
  <r>
    <n v="3596"/>
    <s v="CA-2014-148012"/>
    <x v="3"/>
    <x v="34"/>
    <d v="2014-12-16T00:00:00"/>
    <s v="Standard Class"/>
    <s v="KM-16225"/>
    <s v="Kalyca Meade"/>
    <x v="1"/>
    <s v="United States"/>
    <s v="Philadelphia"/>
    <x v="9"/>
    <n v="19143"/>
    <x v="3"/>
    <s v="OFF-AR-10004757"/>
    <x v="1"/>
    <s v="Art"/>
    <s v="Crayola Colored Pencils"/>
    <n v="2.6240000000000001"/>
    <n v="1"/>
    <n v="0.2"/>
    <n v="0.42639999999999978"/>
  </r>
  <r>
    <n v="3597"/>
    <s v="CA-2011-102869"/>
    <x v="2"/>
    <x v="340"/>
    <d v="2011-09-14T00:00:00"/>
    <s v="Second Class"/>
    <s v="LC-17140"/>
    <s v="Logan Currie"/>
    <x v="0"/>
    <s v="United States"/>
    <s v="Philadelphia"/>
    <x v="9"/>
    <n v="19140"/>
    <x v="3"/>
    <s v="OFF-PA-10000788"/>
    <x v="1"/>
    <s v="Paper"/>
    <s v="Xerox 210"/>
    <n v="15.552000000000003"/>
    <n v="3"/>
    <n v="0.2"/>
    <n v="5.4432"/>
  </r>
  <r>
    <n v="3598"/>
    <s v="CA-2011-102869"/>
    <x v="2"/>
    <x v="340"/>
    <d v="2011-09-14T00:00:00"/>
    <s v="Second Class"/>
    <s v="LC-17140"/>
    <s v="Logan Currie"/>
    <x v="0"/>
    <s v="United States"/>
    <s v="Philadelphia"/>
    <x v="9"/>
    <n v="19140"/>
    <x v="3"/>
    <s v="TEC-AC-10002134"/>
    <x v="2"/>
    <s v="Accessories"/>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s v="Furnishings"/>
    <s v="Master Caster Door Stop, Large Neon Orange"/>
    <n v="17.472000000000001"/>
    <n v="3"/>
    <n v="0.2"/>
    <n v="5.023200000000001"/>
  </r>
  <r>
    <n v="3600"/>
    <s v="CA-2011-102869"/>
    <x v="2"/>
    <x v="340"/>
    <d v="2011-09-14T00:00:00"/>
    <s v="Second Class"/>
    <s v="LC-17140"/>
    <s v="Logan Currie"/>
    <x v="0"/>
    <s v="United States"/>
    <s v="Philadelphia"/>
    <x v="9"/>
    <n v="19140"/>
    <x v="3"/>
    <s v="TEC-PH-10002549"/>
    <x v="2"/>
    <s v="Phones"/>
    <s v="Polycom SoundPoint IP 450 VoIP phone"/>
    <n v="135.51599999999999"/>
    <n v="1"/>
    <n v="0.4"/>
    <n v="-31.620400000000004"/>
  </r>
  <r>
    <n v="3601"/>
    <s v="CA-2014-138310"/>
    <x v="3"/>
    <x v="335"/>
    <d v="2014-07-01T00:00:00"/>
    <s v="Standard Class"/>
    <s v="NP-18700"/>
    <s v="Nora Preis"/>
    <x v="0"/>
    <s v="United States"/>
    <s v="Denver"/>
    <x v="22"/>
    <n v="80219"/>
    <x v="1"/>
    <s v="TEC-AC-10001990"/>
    <x v="2"/>
    <s v="Accessories"/>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s v="Paper"/>
    <s v="Southworth 100% Résumé Paper, 24lb."/>
    <n v="12.448"/>
    <n v="2"/>
    <n v="0.2"/>
    <n v="3.8899999999999988"/>
  </r>
  <r>
    <n v="3603"/>
    <s v="CA-2011-159835"/>
    <x v="2"/>
    <x v="664"/>
    <d v="2011-11-24T00:00:00"/>
    <s v="Standard Class"/>
    <s v="RB-19330"/>
    <s v="Randy Bradley"/>
    <x v="0"/>
    <s v="United States"/>
    <s v="Philadelphia"/>
    <x v="9"/>
    <n v="19143"/>
    <x v="3"/>
    <s v="FUR-CH-10004997"/>
    <x v="0"/>
    <s v="Chairs"/>
    <s v="Hon Every-Day Series Multi-Task Chairs"/>
    <n v="657.93"/>
    <n v="5"/>
    <n v="0.3"/>
    <n v="-93.989999999999952"/>
  </r>
  <r>
    <n v="3604"/>
    <s v="CA-2014-112956"/>
    <x v="3"/>
    <x v="170"/>
    <d v="2014-08-28T00:00:00"/>
    <s v="Standard Class"/>
    <s v="TH-21550"/>
    <s v="Tracy Hopkins"/>
    <x v="2"/>
    <s v="United States"/>
    <s v="Columbia"/>
    <x v="39"/>
    <n v="21044"/>
    <x v="3"/>
    <s v="OFF-PA-10000357"/>
    <x v="1"/>
    <s v="Paper"/>
    <s v="Xerox 1888"/>
    <n v="277.39999999999998"/>
    <n v="5"/>
    <n v="0"/>
    <n v="133.15199999999999"/>
  </r>
  <r>
    <n v="3605"/>
    <s v="CA-2014-112956"/>
    <x v="3"/>
    <x v="170"/>
    <d v="2014-08-28T00:00:00"/>
    <s v="Standard Class"/>
    <s v="TH-21550"/>
    <s v="Tracy Hopkins"/>
    <x v="2"/>
    <s v="United States"/>
    <s v="Columbia"/>
    <x v="39"/>
    <n v="21044"/>
    <x v="3"/>
    <s v="FUR-FU-10003976"/>
    <x v="0"/>
    <s v="Furnishings"/>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s v="Furnishings"/>
    <s v="Seth Thomas 12&quot; Clock w/ Goldtone Case"/>
    <n v="91.92"/>
    <n v="4"/>
    <n v="0"/>
    <n v="31.252800000000001"/>
  </r>
  <r>
    <n v="3607"/>
    <s v="CA-2013-119683"/>
    <x v="0"/>
    <x v="299"/>
    <d v="2013-03-17T00:00:00"/>
    <s v="Second Class"/>
    <s v="CK-12595"/>
    <s v="Clytie Kelty"/>
    <x v="0"/>
    <s v="United States"/>
    <s v="New York City"/>
    <x v="15"/>
    <n v="10024"/>
    <x v="3"/>
    <s v="OFF-EN-10001099"/>
    <x v="1"/>
    <s v="Envelopes"/>
    <s v="Staples"/>
    <n v="29.339999999999996"/>
    <n v="3"/>
    <n v="0"/>
    <n v="13.496399999999998"/>
  </r>
  <r>
    <n v="3608"/>
    <s v="CA-2011-163559"/>
    <x v="2"/>
    <x v="865"/>
    <d v="2011-09-28T00:00:00"/>
    <s v="Second Class"/>
    <s v="ST-20530"/>
    <s v="Shui Tom"/>
    <x v="0"/>
    <s v="United States"/>
    <s v="New York City"/>
    <x v="15"/>
    <n v="10035"/>
    <x v="3"/>
    <s v="OFF-BI-10002026"/>
    <x v="1"/>
    <s v="Binders"/>
    <s v="Avery Arch Ring Binders"/>
    <n v="139.44"/>
    <n v="3"/>
    <n v="0.2"/>
    <n v="47.060999999999993"/>
  </r>
  <r>
    <n v="3609"/>
    <s v="CA-2011-140228"/>
    <x v="2"/>
    <x v="582"/>
    <d v="2011-05-03T00:00:00"/>
    <s v="Standard Class"/>
    <s v="GB-14530"/>
    <s v="George Bell"/>
    <x v="1"/>
    <s v="United States"/>
    <s v="Newark"/>
    <x v="24"/>
    <n v="43055"/>
    <x v="3"/>
    <s v="OFF-LA-10001613"/>
    <x v="1"/>
    <s v="Labels"/>
    <s v="Avery File Folder Labels"/>
    <n v="6.911999999999999"/>
    <n v="3"/>
    <n v="0.2"/>
    <n v="2.5056000000000003"/>
  </r>
  <r>
    <n v="3610"/>
    <s v="CA-2011-140228"/>
    <x v="2"/>
    <x v="582"/>
    <d v="2011-05-03T00:00:00"/>
    <s v="Standard Class"/>
    <s v="GB-14530"/>
    <s v="George Bell"/>
    <x v="1"/>
    <s v="United States"/>
    <s v="Newark"/>
    <x v="24"/>
    <n v="43055"/>
    <x v="3"/>
    <s v="OFF-ST-10002214"/>
    <x v="1"/>
    <s v="Storage"/>
    <s v="X-Rack File for Hanging Folders"/>
    <n v="27.096"/>
    <n v="3"/>
    <n v="0.2"/>
    <n v="2.0321999999999987"/>
  </r>
  <r>
    <n v="3611"/>
    <s v="CA-2011-140228"/>
    <x v="2"/>
    <x v="582"/>
    <d v="2011-05-03T00:00:00"/>
    <s v="Standard Class"/>
    <s v="GB-14530"/>
    <s v="George Bell"/>
    <x v="1"/>
    <s v="United States"/>
    <s v="Newark"/>
    <x v="24"/>
    <n v="43055"/>
    <x v="3"/>
    <s v="OFF-ST-10001128"/>
    <x v="1"/>
    <s v="Storage"/>
    <s v="Carina Mini System Audio Rack, Model AR050B"/>
    <n v="177.56800000000001"/>
    <n v="2"/>
    <n v="0.2"/>
    <n v="-37.733199999999989"/>
  </r>
  <r>
    <n v="3612"/>
    <s v="US-2013-131674"/>
    <x v="0"/>
    <x v="896"/>
    <d v="2013-12-02T00:00:00"/>
    <s v="Second Class"/>
    <s v="NC-18535"/>
    <s v="Nick Crebassa"/>
    <x v="1"/>
    <s v="United States"/>
    <s v="Dallas"/>
    <x v="5"/>
    <n v="75217"/>
    <x v="2"/>
    <s v="TEC-AC-10004864"/>
    <x v="2"/>
    <s v="Accessories"/>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s v="Paper"/>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s v="Accessories"/>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s v="Tables"/>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s v="Art"/>
    <s v="Peel-Off China Markers"/>
    <n v="31.776"/>
    <n v="4"/>
    <n v="0.2"/>
    <n v="8.7384000000000022"/>
  </r>
  <r>
    <n v="3617"/>
    <s v="CA-2013-154536"/>
    <x v="0"/>
    <x v="64"/>
    <d v="2013-09-10T00:00:00"/>
    <s v="Standard Class"/>
    <s v="JC-15340"/>
    <s v="Jasper Cacioppo"/>
    <x v="0"/>
    <s v="United States"/>
    <s v="Philadelphia"/>
    <x v="9"/>
    <n v="19120"/>
    <x v="3"/>
    <s v="OFF-BI-10004410"/>
    <x v="1"/>
    <s v="Binders"/>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s v="Binders"/>
    <s v="Ibico Hi-Tech Manual Binding System"/>
    <n v="487.98400000000004"/>
    <n v="2"/>
    <n v="0.2"/>
    <n v="152.49499999999998"/>
  </r>
  <r>
    <n v="3619"/>
    <s v="CA-2014-141929"/>
    <x v="3"/>
    <x v="507"/>
    <d v="2014-09-09T00:00:00"/>
    <s v="Standard Class"/>
    <s v="RA-19285"/>
    <s v="Ralph Arnett"/>
    <x v="0"/>
    <s v="United States"/>
    <s v="Los Angeles"/>
    <x v="1"/>
    <n v="90004"/>
    <x v="1"/>
    <s v="TEC-PH-10002185"/>
    <x v="2"/>
    <s v="Phones"/>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s v="Storage"/>
    <s v="Trav-L-File Heavy-Duty Shuttle II, Black"/>
    <n v="217.85"/>
    <n v="5"/>
    <n v="0"/>
    <n v="65.35499999999999"/>
  </r>
  <r>
    <n v="3621"/>
    <s v="CA-2013-109743"/>
    <x v="0"/>
    <x v="897"/>
    <d v="2013-09-30T00:00:00"/>
    <s v="Standard Class"/>
    <s v="SH-19975"/>
    <s v="Sally Hughsby"/>
    <x v="1"/>
    <s v="United States"/>
    <s v="Smyrna"/>
    <x v="18"/>
    <n v="37167"/>
    <x v="0"/>
    <s v="OFF-AR-10003727"/>
    <x v="1"/>
    <s v="Art"/>
    <s v="Berol Giant Pencil Sharpener"/>
    <n v="40.775999999999996"/>
    <n v="3"/>
    <n v="0.2"/>
    <n v="4.5872999999999937"/>
  </r>
  <r>
    <n v="3622"/>
    <s v="CA-2013-109743"/>
    <x v="0"/>
    <x v="897"/>
    <d v="2013-09-30T00:00:00"/>
    <s v="Standard Class"/>
    <s v="SH-19975"/>
    <s v="Sally Hughsby"/>
    <x v="1"/>
    <s v="United States"/>
    <s v="Smyrna"/>
    <x v="18"/>
    <n v="37167"/>
    <x v="0"/>
    <s v="TEC-PH-10004071"/>
    <x v="2"/>
    <s v="Phones"/>
    <s v="PayAnywhere Card Reader"/>
    <n v="63.936000000000007"/>
    <n v="8"/>
    <n v="0.2"/>
    <n v="5.5944000000000003"/>
  </r>
  <r>
    <n v="3623"/>
    <s v="CA-2011-159184"/>
    <x v="2"/>
    <x v="80"/>
    <d v="2011-09-19T00:00:00"/>
    <s v="Standard Class"/>
    <s v="JC-15775"/>
    <s v="John Castell"/>
    <x v="0"/>
    <s v="United States"/>
    <s v="Macon"/>
    <x v="32"/>
    <n v="31204"/>
    <x v="0"/>
    <s v="FUR-FU-10002878"/>
    <x v="0"/>
    <s v="Furnishings"/>
    <s v="Seth Thomas 14&quot; Day/Date Wall Clock"/>
    <n v="142.4"/>
    <n v="5"/>
    <n v="0"/>
    <n v="52.688000000000002"/>
  </r>
  <r>
    <n v="3624"/>
    <s v="CA-2011-159184"/>
    <x v="2"/>
    <x v="80"/>
    <d v="2011-09-19T00:00:00"/>
    <s v="Standard Class"/>
    <s v="JC-15775"/>
    <s v="John Castell"/>
    <x v="0"/>
    <s v="United States"/>
    <s v="Macon"/>
    <x v="32"/>
    <n v="31204"/>
    <x v="0"/>
    <s v="OFF-BI-10001890"/>
    <x v="1"/>
    <s v="Binders"/>
    <s v="Avery Poly Binder Pockets"/>
    <n v="7.16"/>
    <n v="2"/>
    <n v="0"/>
    <n v="3.4367999999999999"/>
  </r>
  <r>
    <n v="3625"/>
    <s v="CA-2014-113530"/>
    <x v="3"/>
    <x v="240"/>
    <d v="2014-05-22T00:00:00"/>
    <s v="Second Class"/>
    <s v="BC-11125"/>
    <s v="Becky Castell"/>
    <x v="2"/>
    <s v="United States"/>
    <s v="San Francisco"/>
    <x v="1"/>
    <n v="94109"/>
    <x v="1"/>
    <s v="FUR-CH-10002647"/>
    <x v="0"/>
    <s v="Chairs"/>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s v="Art"/>
    <s v="Newell 310"/>
    <n v="3.52"/>
    <n v="2"/>
    <n v="0"/>
    <n v="1.0207999999999999"/>
  </r>
  <r>
    <n v="3627"/>
    <s v="CA-2014-113530"/>
    <x v="3"/>
    <x v="240"/>
    <d v="2014-05-22T00:00:00"/>
    <s v="Second Class"/>
    <s v="BC-11125"/>
    <s v="Becky Castell"/>
    <x v="2"/>
    <s v="United States"/>
    <s v="San Francisco"/>
    <x v="1"/>
    <n v="94109"/>
    <x v="1"/>
    <s v="OFF-AR-10000122"/>
    <x v="1"/>
    <s v="Art"/>
    <s v="Newell 314"/>
    <n v="5.58"/>
    <n v="1"/>
    <n v="0"/>
    <n v="1.3949999999999996"/>
  </r>
  <r>
    <n v="3628"/>
    <s v="CA-2014-113530"/>
    <x v="3"/>
    <x v="240"/>
    <d v="2014-05-22T00:00:00"/>
    <s v="Second Class"/>
    <s v="BC-11125"/>
    <s v="Becky Castell"/>
    <x v="2"/>
    <s v="United States"/>
    <s v="San Francisco"/>
    <x v="1"/>
    <n v="94109"/>
    <x v="1"/>
    <s v="TEC-AC-10001465"/>
    <x v="2"/>
    <s v="Accessories"/>
    <s v="SanDisk Cruzer 64 GB USB Flash Drive"/>
    <n v="36.32"/>
    <n v="1"/>
    <n v="0"/>
    <n v="10.895999999999997"/>
  </r>
  <r>
    <n v="3629"/>
    <s v="CA-2011-169726"/>
    <x v="2"/>
    <x v="128"/>
    <d v="2011-08-13T00:00:00"/>
    <s v="Standard Class"/>
    <s v="JH-15985"/>
    <s v="Joseph Holt"/>
    <x v="0"/>
    <s v="United States"/>
    <s v="Seattle"/>
    <x v="4"/>
    <n v="98103"/>
    <x v="1"/>
    <s v="OFF-BI-10004600"/>
    <x v="1"/>
    <s v="Binders"/>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s v="Appliances"/>
    <s v="Holmes HEPA Air Purifier"/>
    <n v="52.272000000000006"/>
    <n v="3"/>
    <n v="0.2"/>
    <n v="9.8009999999999984"/>
  </r>
  <r>
    <n v="3631"/>
    <s v="CA-2014-155957"/>
    <x v="3"/>
    <x v="200"/>
    <d v="2014-12-01T00:00:00"/>
    <s v="Standard Class"/>
    <s v="CC-12610"/>
    <s v="Corey Catlett"/>
    <x v="1"/>
    <s v="United States"/>
    <s v="Columbus"/>
    <x v="24"/>
    <n v="43229"/>
    <x v="3"/>
    <s v="OFF-AP-10004708"/>
    <x v="1"/>
    <s v="Appliances"/>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s v="Storage"/>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s v="Storage"/>
    <s v="Fellowes Stor/Drawer Steel Plus Storage Drawers"/>
    <n v="763.44"/>
    <n v="8"/>
    <n v="0"/>
    <n v="45.80639999999994"/>
  </r>
  <r>
    <n v="3634"/>
    <s v="CA-2013-145177"/>
    <x v="0"/>
    <x v="338"/>
    <d v="2013-11-15T00:00:00"/>
    <s v="Standard Class"/>
    <s v="PP-18955"/>
    <s v="Paul Prost"/>
    <x v="2"/>
    <s v="United States"/>
    <s v="Springfield"/>
    <x v="24"/>
    <n v="45503"/>
    <x v="3"/>
    <s v="OFF-LA-10001613"/>
    <x v="1"/>
    <s v="Labels"/>
    <s v="Avery File Folder Labels"/>
    <n v="9.2159999999999993"/>
    <n v="4"/>
    <n v="0.2"/>
    <n v="3.3408000000000002"/>
  </r>
  <r>
    <n v="3635"/>
    <s v="CA-2013-145177"/>
    <x v="0"/>
    <x v="338"/>
    <d v="2013-11-15T00:00:00"/>
    <s v="Standard Class"/>
    <s v="PP-18955"/>
    <s v="Paul Prost"/>
    <x v="2"/>
    <s v="United States"/>
    <s v="Springfield"/>
    <x v="24"/>
    <n v="45503"/>
    <x v="3"/>
    <s v="TEC-PH-10000376"/>
    <x v="2"/>
    <s v="Phones"/>
    <s v="Square Credit Card Reader"/>
    <n v="41.957999999999998"/>
    <n v="7"/>
    <n v="0.4"/>
    <n v="-9.7901999999999987"/>
  </r>
  <r>
    <n v="3636"/>
    <s v="CA-2013-145177"/>
    <x v="0"/>
    <x v="338"/>
    <d v="2013-11-15T00:00:00"/>
    <s v="Standard Class"/>
    <s v="PP-18955"/>
    <s v="Paul Prost"/>
    <x v="2"/>
    <s v="United States"/>
    <s v="Springfield"/>
    <x v="24"/>
    <n v="45503"/>
    <x v="3"/>
    <s v="OFF-PA-10004039"/>
    <x v="1"/>
    <s v="Paper"/>
    <s v="Xerox 1882"/>
    <n v="89.567999999999998"/>
    <n v="2"/>
    <n v="0.2"/>
    <n v="32.468400000000003"/>
  </r>
  <r>
    <n v="3637"/>
    <s v="CA-2013-145177"/>
    <x v="0"/>
    <x v="338"/>
    <d v="2013-11-15T00:00:00"/>
    <s v="Standard Class"/>
    <s v="PP-18955"/>
    <s v="Paul Prost"/>
    <x v="2"/>
    <s v="United States"/>
    <s v="Springfield"/>
    <x v="24"/>
    <n v="45503"/>
    <x v="3"/>
    <s v="OFF-PA-10001776"/>
    <x v="1"/>
    <s v="Paper"/>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s v="Appliances"/>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s v="Furnishings"/>
    <s v="DAX Natural Wood-Tone Poster Frame"/>
    <n v="148.28800000000001"/>
    <n v="7"/>
    <n v="0.2"/>
    <n v="29.657599999999988"/>
  </r>
  <r>
    <n v="3640"/>
    <s v="CA-2013-145177"/>
    <x v="0"/>
    <x v="338"/>
    <d v="2013-11-15T00:00:00"/>
    <s v="Standard Class"/>
    <s v="PP-18955"/>
    <s v="Paul Prost"/>
    <x v="2"/>
    <s v="United States"/>
    <s v="Springfield"/>
    <x v="24"/>
    <n v="45503"/>
    <x v="3"/>
    <s v="OFF-PA-10000682"/>
    <x v="1"/>
    <s v="Paper"/>
    <s v="Xerox 1924"/>
    <n v="4.6240000000000006"/>
    <n v="1"/>
    <n v="0.2"/>
    <n v="1.6762000000000001"/>
  </r>
  <r>
    <n v="3641"/>
    <s v="CA-2013-145177"/>
    <x v="0"/>
    <x v="338"/>
    <d v="2013-11-15T00:00:00"/>
    <s v="Standard Class"/>
    <s v="PP-18955"/>
    <s v="Paul Prost"/>
    <x v="2"/>
    <s v="United States"/>
    <s v="Springfield"/>
    <x v="24"/>
    <n v="45503"/>
    <x v="3"/>
    <s v="TEC-AC-10002550"/>
    <x v="2"/>
    <s v="Accessories"/>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s v="Binders"/>
    <s v="GBC Twin Loop Wire Binding Elements"/>
    <n v="69.888000000000005"/>
    <n v="7"/>
    <n v="0.7"/>
    <n v="-46.591999999999999"/>
  </r>
  <r>
    <n v="3643"/>
    <s v="CA-2011-156594"/>
    <x v="2"/>
    <x v="414"/>
    <d v="2011-12-23T00:00:00"/>
    <s v="Second Class"/>
    <s v="MC-17845"/>
    <s v="Michael Chen"/>
    <x v="0"/>
    <s v="United States"/>
    <s v="Los Angeles"/>
    <x v="1"/>
    <n v="90008"/>
    <x v="1"/>
    <s v="OFF-BI-10004632"/>
    <x v="1"/>
    <s v="Binders"/>
    <s v="Ibico Hi-Tech Manual Binding System"/>
    <n v="487.98400000000004"/>
    <n v="2"/>
    <n v="0.2"/>
    <n v="152.49499999999998"/>
  </r>
  <r>
    <n v="3644"/>
    <s v="CA-2011-156594"/>
    <x v="2"/>
    <x v="414"/>
    <d v="2011-12-23T00:00:00"/>
    <s v="Second Class"/>
    <s v="MC-17845"/>
    <s v="Michael Chen"/>
    <x v="0"/>
    <s v="United States"/>
    <s v="Los Angeles"/>
    <x v="1"/>
    <n v="90008"/>
    <x v="1"/>
    <s v="OFF-AR-10001725"/>
    <x v="1"/>
    <s v="Art"/>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s v="Art"/>
    <s v="Newell 31"/>
    <n v="4.13"/>
    <n v="1"/>
    <n v="0"/>
    <n v="1.1564000000000001"/>
  </r>
  <r>
    <n v="3646"/>
    <s v="CA-2011-156594"/>
    <x v="2"/>
    <x v="414"/>
    <d v="2011-12-23T00:00:00"/>
    <s v="Second Class"/>
    <s v="MC-17845"/>
    <s v="Michael Chen"/>
    <x v="0"/>
    <s v="United States"/>
    <s v="Los Angeles"/>
    <x v="1"/>
    <n v="90008"/>
    <x v="1"/>
    <s v="OFF-BI-10003007"/>
    <x v="1"/>
    <s v="Binders"/>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s v="Paper"/>
    <s v="Xerox 1966"/>
    <n v="6.48"/>
    <n v="1"/>
    <n v="0"/>
    <n v="3.1752000000000002"/>
  </r>
  <r>
    <n v="3648"/>
    <s v="CA-2011-146528"/>
    <x v="2"/>
    <x v="739"/>
    <d v="2011-07-27T00:00:00"/>
    <s v="Second Class"/>
    <s v="VF-21715"/>
    <s v="Vicky Freymann"/>
    <x v="2"/>
    <s v="United States"/>
    <s v="Los Angeles"/>
    <x v="1"/>
    <n v="90045"/>
    <x v="1"/>
    <s v="OFF-SU-10002522"/>
    <x v="1"/>
    <s v="Supplies"/>
    <s v="Acme Kleen Earth Office Shears"/>
    <n v="15.52"/>
    <n v="4"/>
    <n v="0"/>
    <n v="4.5007999999999981"/>
  </r>
  <r>
    <n v="3649"/>
    <s v="CA-2012-168459"/>
    <x v="1"/>
    <x v="6"/>
    <d v="2012-11-27T00:00:00"/>
    <s v="Standard Class"/>
    <s v="MC-17275"/>
    <s v="Marc Crier"/>
    <x v="0"/>
    <s v="United States"/>
    <s v="Memphis"/>
    <x v="18"/>
    <n v="38109"/>
    <x v="0"/>
    <s v="OFF-BI-10003712"/>
    <x v="1"/>
    <s v="Binders"/>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s v="Fasteners"/>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s v="Accessories"/>
    <s v="Maxell Pro 80 Minute CD-R, 10/Pack"/>
    <n v="104.88"/>
    <n v="6"/>
    <n v="0"/>
    <n v="41.952000000000005"/>
  </r>
  <r>
    <n v="3652"/>
    <s v="CA-2014-109960"/>
    <x v="3"/>
    <x v="34"/>
    <d v="2014-12-12T00:00:00"/>
    <s v="Second Class"/>
    <s v="DB-13210"/>
    <s v="Dean Braden"/>
    <x v="0"/>
    <s v="United States"/>
    <s v="Detroit"/>
    <x v="12"/>
    <n v="48234"/>
    <x v="2"/>
    <s v="OFF-AR-10001860"/>
    <x v="1"/>
    <s v="Art"/>
    <s v="BIC Liqua Brite Liner"/>
    <n v="34.700000000000003"/>
    <n v="5"/>
    <n v="0"/>
    <n v="12.492000000000001"/>
  </r>
  <r>
    <n v="3653"/>
    <s v="CA-2014-109960"/>
    <x v="3"/>
    <x v="34"/>
    <d v="2014-12-12T00:00:00"/>
    <s v="Second Class"/>
    <s v="DB-13210"/>
    <s v="Dean Braden"/>
    <x v="0"/>
    <s v="United States"/>
    <s v="Detroit"/>
    <x v="12"/>
    <n v="48234"/>
    <x v="2"/>
    <s v="OFF-BI-10001636"/>
    <x v="1"/>
    <s v="Binders"/>
    <s v="Ibico Plastic and Wire Spiral Binding Combs"/>
    <n v="33.72"/>
    <n v="4"/>
    <n v="0"/>
    <n v="15.511199999999999"/>
  </r>
  <r>
    <n v="3654"/>
    <s v="CA-2014-109960"/>
    <x v="3"/>
    <x v="34"/>
    <d v="2014-12-12T00:00:00"/>
    <s v="Second Class"/>
    <s v="DB-13210"/>
    <s v="Dean Braden"/>
    <x v="0"/>
    <s v="United States"/>
    <s v="Detroit"/>
    <x v="12"/>
    <n v="48234"/>
    <x v="2"/>
    <s v="OFF-PA-10000349"/>
    <x v="1"/>
    <s v="Paper"/>
    <s v="Staples"/>
    <n v="14.940000000000001"/>
    <n v="3"/>
    <n v="0"/>
    <n v="7.0218000000000007"/>
  </r>
  <r>
    <n v="3655"/>
    <s v="CA-2014-133004"/>
    <x v="3"/>
    <x v="515"/>
    <d v="2014-09-06T00:00:00"/>
    <s v="Standard Class"/>
    <s v="AJ-10945"/>
    <s v="Ashley Jarboe"/>
    <x v="0"/>
    <s v="United States"/>
    <s v="Lawrence"/>
    <x v="14"/>
    <n v="46226"/>
    <x v="2"/>
    <s v="OFF-AP-10002439"/>
    <x v="1"/>
    <s v="Appliances"/>
    <s v="Tripp Lite Isotel 8 Ultra 8 Outlet Metal Surge"/>
    <n v="638.73"/>
    <n v="9"/>
    <n v="0"/>
    <n v="166.06979999999999"/>
  </r>
  <r>
    <n v="3656"/>
    <s v="CA-2014-168102"/>
    <x v="3"/>
    <x v="558"/>
    <d v="2014-05-01T00:00:00"/>
    <s v="Standard Class"/>
    <s v="CP-12340"/>
    <s v="Christine Phan"/>
    <x v="1"/>
    <s v="United States"/>
    <s v="Jacksonville"/>
    <x v="2"/>
    <n v="32216"/>
    <x v="0"/>
    <s v="OFF-ST-10001370"/>
    <x v="1"/>
    <s v="Storage"/>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s v="Accessories"/>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s v="Envelopes"/>
    <s v="Convenience Packs of Business Envelopes"/>
    <n v="8.6880000000000006"/>
    <n v="3"/>
    <n v="0.2"/>
    <n v="2.9322000000000004"/>
  </r>
  <r>
    <n v="3659"/>
    <s v="CA-2012-128083"/>
    <x v="1"/>
    <x v="899"/>
    <d v="2012-03-17T00:00:00"/>
    <s v="Standard Class"/>
    <s v="EB-13750"/>
    <s v="Edward Becker"/>
    <x v="1"/>
    <s v="United States"/>
    <s v="Plantation"/>
    <x v="2"/>
    <n v="33317"/>
    <x v="0"/>
    <s v="FUR-FU-10003194"/>
    <x v="0"/>
    <s v="Furnishings"/>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s v="Furnishings"/>
    <s v="Acrylic Self-Standing Desk Frames"/>
    <n v="6.4080000000000004"/>
    <n v="3"/>
    <n v="0.2"/>
    <n v="1.4418"/>
  </r>
  <r>
    <n v="3661"/>
    <s v="CA-2013-161676"/>
    <x v="0"/>
    <x v="427"/>
    <d v="2013-07-24T00:00:00"/>
    <s v="Standard Class"/>
    <s v="JP-15460"/>
    <s v="Jennifer Patt"/>
    <x v="1"/>
    <s v="United States"/>
    <s v="Glendale"/>
    <x v="16"/>
    <n v="85301"/>
    <x v="1"/>
    <s v="OFF-SU-10004782"/>
    <x v="1"/>
    <s v="Supplies"/>
    <s v="Elite 5&quot; Scissors"/>
    <n v="33.799999999999997"/>
    <n v="5"/>
    <n v="0.2"/>
    <n v="4.2249999999999979"/>
  </r>
  <r>
    <n v="3662"/>
    <s v="CA-2013-155005"/>
    <x v="0"/>
    <x v="900"/>
    <d v="2013-06-16T00:00:00"/>
    <s v="Second Class"/>
    <s v="SC-20050"/>
    <s v="Sample Company A"/>
    <x v="2"/>
    <s v="United States"/>
    <s v="Jackson"/>
    <x v="12"/>
    <n v="49201"/>
    <x v="2"/>
    <s v="TEC-PH-10003484"/>
    <x v="2"/>
    <s v="Phones"/>
    <s v="Ooma Telo VoIP Home Phone System"/>
    <n v="377.96999999999997"/>
    <n v="3"/>
    <n v="0"/>
    <n v="94.492500000000007"/>
  </r>
  <r>
    <n v="3663"/>
    <s v="US-2014-129777"/>
    <x v="3"/>
    <x v="445"/>
    <d v="2014-07-10T00:00:00"/>
    <s v="Standard Class"/>
    <s v="FM-14290"/>
    <s v="Frank Merwin"/>
    <x v="2"/>
    <s v="United States"/>
    <s v="Quincy"/>
    <x v="31"/>
    <n v="2169"/>
    <x v="3"/>
    <s v="TEC-AC-10003590"/>
    <x v="2"/>
    <s v="Accessories"/>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s v="Paper"/>
    <s v="Xerox 1881"/>
    <n v="24.56"/>
    <n v="2"/>
    <n v="0"/>
    <n v="11.543199999999999"/>
  </r>
  <r>
    <n v="3665"/>
    <s v="CA-2011-129364"/>
    <x v="2"/>
    <x v="589"/>
    <d v="2011-12-13T00:00:00"/>
    <s v="Standard Class"/>
    <s v="TB-21250"/>
    <s v="Tim Brockman"/>
    <x v="0"/>
    <s v="United States"/>
    <s v="Salem"/>
    <x v="21"/>
    <n v="97301"/>
    <x v="1"/>
    <s v="OFF-LA-10001569"/>
    <x v="1"/>
    <s v="Labels"/>
    <s v="Avery 499"/>
    <n v="27.888000000000002"/>
    <n v="7"/>
    <n v="0.2"/>
    <n v="9.0635999999999974"/>
  </r>
  <r>
    <n v="3666"/>
    <s v="CA-2011-129364"/>
    <x v="2"/>
    <x v="589"/>
    <d v="2011-12-13T00:00:00"/>
    <s v="Standard Class"/>
    <s v="TB-21250"/>
    <s v="Tim Brockman"/>
    <x v="0"/>
    <s v="United States"/>
    <s v="Salem"/>
    <x v="21"/>
    <n v="97301"/>
    <x v="1"/>
    <s v="OFF-BI-10001132"/>
    <x v="1"/>
    <s v="Binders"/>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s v="Phones"/>
    <s v="Samsung HM1900 Bluetooth Headset"/>
    <n v="52.679999999999993"/>
    <n v="3"/>
    <n v="0.2"/>
    <n v="19.754999999999999"/>
  </r>
  <r>
    <n v="3668"/>
    <s v="CA-2011-129364"/>
    <x v="2"/>
    <x v="589"/>
    <d v="2011-12-13T00:00:00"/>
    <s v="Standard Class"/>
    <s v="TB-21250"/>
    <s v="Tim Brockman"/>
    <x v="0"/>
    <s v="United States"/>
    <s v="Salem"/>
    <x v="21"/>
    <n v="97301"/>
    <x v="1"/>
    <s v="OFF-SU-10000432"/>
    <x v="1"/>
    <s v="Supplies"/>
    <s v="Acco Side-Punched Conventional Columnar Pads"/>
    <n v="13.88"/>
    <n v="5"/>
    <n v="0.2"/>
    <n v="-2.6025000000000014"/>
  </r>
  <r>
    <n v="3669"/>
    <s v="CA-2011-129364"/>
    <x v="2"/>
    <x v="589"/>
    <d v="2011-12-13T00:00:00"/>
    <s v="Standard Class"/>
    <s v="TB-21250"/>
    <s v="Tim Brockman"/>
    <x v="0"/>
    <s v="United States"/>
    <s v="Salem"/>
    <x v="21"/>
    <n v="97301"/>
    <x v="1"/>
    <s v="TEC-AC-10004227"/>
    <x v="2"/>
    <s v="Accessories"/>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s v="Labels"/>
    <s v="Avery 492"/>
    <n v="11.52"/>
    <n v="5"/>
    <n v="0.2"/>
    <n v="3.7439999999999989"/>
  </r>
  <r>
    <n v="3671"/>
    <s v="CA-2011-129364"/>
    <x v="2"/>
    <x v="589"/>
    <d v="2011-12-13T00:00:00"/>
    <s v="Standard Class"/>
    <s v="TB-21250"/>
    <s v="Tim Brockman"/>
    <x v="0"/>
    <s v="United States"/>
    <s v="Salem"/>
    <x v="21"/>
    <n v="97301"/>
    <x v="1"/>
    <s v="OFF-PA-10001569"/>
    <x v="1"/>
    <s v="Paper"/>
    <s v="Xerox 232"/>
    <n v="10.368000000000002"/>
    <n v="2"/>
    <n v="0.2"/>
    <n v="3.6288"/>
  </r>
  <r>
    <n v="3672"/>
    <s v="CA-2011-129364"/>
    <x v="2"/>
    <x v="589"/>
    <d v="2011-12-13T00:00:00"/>
    <s v="Standard Class"/>
    <s v="TB-21250"/>
    <s v="Tim Brockman"/>
    <x v="0"/>
    <s v="United States"/>
    <s v="Salem"/>
    <x v="21"/>
    <n v="97301"/>
    <x v="1"/>
    <s v="OFF-ST-10001031"/>
    <x v="1"/>
    <s v="Storage"/>
    <s v="Adjustable Personal File Tote"/>
    <n v="39.072000000000003"/>
    <n v="3"/>
    <n v="0.2"/>
    <n v="2.9304000000000023"/>
  </r>
  <r>
    <n v="3673"/>
    <s v="CA-2013-104969"/>
    <x v="0"/>
    <x v="143"/>
    <d v="2013-04-15T00:00:00"/>
    <s v="Standard Class"/>
    <s v="EH-14125"/>
    <s v="Eugene Hildebrand"/>
    <x v="2"/>
    <s v="United States"/>
    <s v="Troy"/>
    <x v="24"/>
    <n v="45373"/>
    <x v="3"/>
    <s v="OFF-EN-10002312"/>
    <x v="1"/>
    <s v="Envelopes"/>
    <s v="#10 Self-Seal White Envelopes"/>
    <n v="8.8719999999999999"/>
    <n v="1"/>
    <n v="0.2"/>
    <n v="3.2161"/>
  </r>
  <r>
    <n v="3674"/>
    <s v="CA-2013-104969"/>
    <x v="0"/>
    <x v="143"/>
    <d v="2013-04-15T00:00:00"/>
    <s v="Standard Class"/>
    <s v="EH-14125"/>
    <s v="Eugene Hildebrand"/>
    <x v="2"/>
    <s v="United States"/>
    <s v="Troy"/>
    <x v="24"/>
    <n v="45373"/>
    <x v="3"/>
    <s v="OFF-BI-10004224"/>
    <x v="1"/>
    <s v="Binders"/>
    <s v="Catalog Binders with Expanding Posts"/>
    <n v="121.10400000000003"/>
    <n v="6"/>
    <n v="0.7"/>
    <n v="-100.91999999999999"/>
  </r>
  <r>
    <n v="3675"/>
    <s v="CA-2014-154109"/>
    <x v="3"/>
    <x v="44"/>
    <d v="2014-11-12T00:00:00"/>
    <s v="Standard Class"/>
    <s v="ML-17410"/>
    <s v="Maris LaWare"/>
    <x v="0"/>
    <s v="United States"/>
    <s v="Philadelphia"/>
    <x v="9"/>
    <n v="19143"/>
    <x v="3"/>
    <s v="FUR-CH-10003774"/>
    <x v="0"/>
    <s v="Chairs"/>
    <s v="Global Wood Trimmed Manager's Task Chair, Khaki"/>
    <n v="127.372"/>
    <n v="2"/>
    <n v="0.3"/>
    <n v="-30.933200000000006"/>
  </r>
  <r>
    <n v="3676"/>
    <s v="CA-2014-154109"/>
    <x v="3"/>
    <x v="44"/>
    <d v="2014-11-12T00:00:00"/>
    <s v="Standard Class"/>
    <s v="ML-17410"/>
    <s v="Maris LaWare"/>
    <x v="0"/>
    <s v="United States"/>
    <s v="Philadelphia"/>
    <x v="9"/>
    <n v="19143"/>
    <x v="3"/>
    <s v="OFF-PA-10000157"/>
    <x v="1"/>
    <s v="Paper"/>
    <s v="Xerox 191"/>
    <n v="47.952000000000005"/>
    <n v="3"/>
    <n v="0.2"/>
    <n v="16.183799999999998"/>
  </r>
  <r>
    <n v="3677"/>
    <s v="CA-2012-156440"/>
    <x v="1"/>
    <x v="901"/>
    <d v="2012-12-09T00:00:00"/>
    <s v="Standard Class"/>
    <s v="MH-17620"/>
    <s v="Matt Hagelstein"/>
    <x v="1"/>
    <s v="United States"/>
    <s v="San Diego"/>
    <x v="1"/>
    <n v="92105"/>
    <x v="1"/>
    <s v="FUR-FU-10004090"/>
    <x v="0"/>
    <s v="Furnishings"/>
    <s v="Executive Impressions 14&quot; Contract Wall Clock"/>
    <n v="44.46"/>
    <n v="2"/>
    <n v="0"/>
    <n v="14.671799999999998"/>
  </r>
  <r>
    <n v="3678"/>
    <s v="CA-2012-132626"/>
    <x v="1"/>
    <x v="584"/>
    <d v="2012-07-14T00:00:00"/>
    <s v="Standard Class"/>
    <s v="BT-11680"/>
    <s v="Brian Thompson"/>
    <x v="0"/>
    <s v="United States"/>
    <s v="Clinton"/>
    <x v="39"/>
    <n v="20735"/>
    <x v="3"/>
    <s v="OFF-FA-10002763"/>
    <x v="1"/>
    <s v="Fasteners"/>
    <s v="Advantus Map Pennant Flags and Round Head Tacks"/>
    <n v="15.8"/>
    <n v="4"/>
    <n v="0"/>
    <n v="5.0559999999999992"/>
  </r>
  <r>
    <n v="3679"/>
    <s v="CA-2012-132626"/>
    <x v="1"/>
    <x v="584"/>
    <d v="2012-07-14T00:00:00"/>
    <s v="Standard Class"/>
    <s v="BT-11680"/>
    <s v="Brian Thompson"/>
    <x v="0"/>
    <s v="United States"/>
    <s v="Clinton"/>
    <x v="39"/>
    <n v="20735"/>
    <x v="3"/>
    <s v="TEC-MA-10002428"/>
    <x v="2"/>
    <s v="Machines"/>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s v="Furnishings"/>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s v="Labels"/>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s v="Binders"/>
    <s v="Performers Binder/Pad Holder, Black"/>
    <n v="84.09"/>
    <n v="3"/>
    <n v="0"/>
    <n v="42.045000000000002"/>
  </r>
  <r>
    <n v="3683"/>
    <s v="CA-2012-132626"/>
    <x v="1"/>
    <x v="584"/>
    <d v="2012-07-14T00:00:00"/>
    <s v="Standard Class"/>
    <s v="BT-11680"/>
    <s v="Brian Thompson"/>
    <x v="0"/>
    <s v="United States"/>
    <s v="Clinton"/>
    <x v="39"/>
    <n v="20735"/>
    <x v="3"/>
    <s v="OFF-AR-10002987"/>
    <x v="1"/>
    <s v="Art"/>
    <s v="Prismacolor Color Pencil Set"/>
    <n v="79.36"/>
    <n v="4"/>
    <n v="0"/>
    <n v="32.537600000000005"/>
  </r>
  <r>
    <n v="3684"/>
    <s v="CA-2012-132626"/>
    <x v="1"/>
    <x v="584"/>
    <d v="2012-07-14T00:00:00"/>
    <s v="Standard Class"/>
    <s v="BT-11680"/>
    <s v="Brian Thompson"/>
    <x v="0"/>
    <s v="United States"/>
    <s v="Clinton"/>
    <x v="39"/>
    <n v="20735"/>
    <x v="3"/>
    <s v="OFF-BI-10004001"/>
    <x v="1"/>
    <s v="Binders"/>
    <s v="GBC Recycled VeloBinder Covers"/>
    <n v="153.35999999999999"/>
    <n v="9"/>
    <n v="0"/>
    <n v="70.545599999999979"/>
  </r>
  <r>
    <n v="3685"/>
    <s v="CA-2012-132626"/>
    <x v="1"/>
    <x v="584"/>
    <d v="2012-07-14T00:00:00"/>
    <s v="Standard Class"/>
    <s v="BT-11680"/>
    <s v="Brian Thompson"/>
    <x v="0"/>
    <s v="United States"/>
    <s v="Clinton"/>
    <x v="39"/>
    <n v="20735"/>
    <x v="3"/>
    <s v="OFF-BI-10001634"/>
    <x v="1"/>
    <s v="Binders"/>
    <s v="Wilson Jones Active Use Binders"/>
    <n v="43.68"/>
    <n v="6"/>
    <n v="0"/>
    <n v="21.403200000000002"/>
  </r>
  <r>
    <n v="3686"/>
    <s v="CA-2012-132626"/>
    <x v="1"/>
    <x v="584"/>
    <d v="2012-07-14T00:00:00"/>
    <s v="Standard Class"/>
    <s v="BT-11680"/>
    <s v="Brian Thompson"/>
    <x v="0"/>
    <s v="United States"/>
    <s v="Clinton"/>
    <x v="39"/>
    <n v="20735"/>
    <x v="3"/>
    <s v="OFF-ST-10003722"/>
    <x v="1"/>
    <s v="Storage"/>
    <s v="Project Tote Personal File"/>
    <n v="98.21"/>
    <n v="7"/>
    <n v="0"/>
    <n v="28.480899999999984"/>
  </r>
  <r>
    <n v="3687"/>
    <s v="CA-2013-102792"/>
    <x v="0"/>
    <x v="180"/>
    <d v="2013-12-20T00:00:00"/>
    <s v="Standard Class"/>
    <s v="JC-15340"/>
    <s v="Jasper Cacioppo"/>
    <x v="0"/>
    <s v="United States"/>
    <s v="Riverside"/>
    <x v="1"/>
    <n v="92503"/>
    <x v="1"/>
    <s v="OFF-AR-10004757"/>
    <x v="1"/>
    <s v="Art"/>
    <s v="Crayola Colored Pencils"/>
    <n v="9.84"/>
    <n v="3"/>
    <n v="0"/>
    <n v="3.2471999999999994"/>
  </r>
  <r>
    <n v="3688"/>
    <s v="CA-2013-108567"/>
    <x v="0"/>
    <x v="244"/>
    <d v="2013-05-25T00:00:00"/>
    <s v="Standard Class"/>
    <s v="DB-13210"/>
    <s v="Dean Braden"/>
    <x v="0"/>
    <s v="United States"/>
    <s v="Port Saint Lucie"/>
    <x v="2"/>
    <n v="34952"/>
    <x v="0"/>
    <s v="OFF-BI-10004140"/>
    <x v="1"/>
    <s v="Binders"/>
    <s v="Avery Non-Stick Binders"/>
    <n v="2.6940000000000004"/>
    <n v="2"/>
    <n v="0.7"/>
    <n v="-2.2450000000000001"/>
  </r>
  <r>
    <n v="3689"/>
    <s v="CA-2014-140760"/>
    <x v="3"/>
    <x v="455"/>
    <d v="2014-06-06T00:00:00"/>
    <s v="Second Class"/>
    <s v="DO-13435"/>
    <s v="Denny Ordway"/>
    <x v="0"/>
    <s v="United States"/>
    <s v="Mesa"/>
    <x v="16"/>
    <n v="85204"/>
    <x v="1"/>
    <s v="OFF-PA-10002479"/>
    <x v="1"/>
    <s v="Paper"/>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s v="Envelopes"/>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s v="Machines"/>
    <s v="Lexmark S315 Color Inkjet Printer"/>
    <n v="59.994000000000007"/>
    <n v="2"/>
    <n v="0.7"/>
    <n v="-45.995400000000004"/>
  </r>
  <r>
    <n v="3692"/>
    <s v="US-2012-131359"/>
    <x v="1"/>
    <x v="628"/>
    <d v="2012-11-02T00:00:00"/>
    <s v="Second Class"/>
    <s v="FA-14230"/>
    <s v="Frank Atkinson"/>
    <x v="1"/>
    <s v="United States"/>
    <s v="Denver"/>
    <x v="22"/>
    <n v="80219"/>
    <x v="1"/>
    <s v="TEC-CO-10001571"/>
    <x v="2"/>
    <s v="Copiers"/>
    <s v="Sharp 1540cs Digital Laser Copier"/>
    <n v="439.99200000000002"/>
    <n v="1"/>
    <n v="0.2"/>
    <n v="164.99700000000001"/>
  </r>
  <r>
    <n v="3693"/>
    <s v="US-2012-131359"/>
    <x v="1"/>
    <x v="628"/>
    <d v="2012-11-02T00:00:00"/>
    <s v="Second Class"/>
    <s v="FA-14230"/>
    <s v="Frank Atkinson"/>
    <x v="1"/>
    <s v="United States"/>
    <s v="Denver"/>
    <x v="22"/>
    <n v="80219"/>
    <x v="1"/>
    <s v="TEC-PH-10004531"/>
    <x v="2"/>
    <s v="Phones"/>
    <s v="OtterBox Commuter Series Case - iPhone 5 &amp; 5s"/>
    <n v="87.96"/>
    <n v="5"/>
    <n v="0.2"/>
    <n v="30.785999999999998"/>
  </r>
  <r>
    <n v="3694"/>
    <s v="US-2012-131359"/>
    <x v="1"/>
    <x v="628"/>
    <d v="2012-11-02T00:00:00"/>
    <s v="Second Class"/>
    <s v="FA-14230"/>
    <s v="Frank Atkinson"/>
    <x v="1"/>
    <s v="United States"/>
    <s v="Denver"/>
    <x v="22"/>
    <n v="80219"/>
    <x v="1"/>
    <s v="FUR-FU-10003026"/>
    <x v="0"/>
    <s v="Furnishings"/>
    <s v="Eldon Regeneration Recycled Desk Accessories, Black"/>
    <n v="15.488"/>
    <n v="4"/>
    <n v="0.2"/>
    <n v="3.6783999999999999"/>
  </r>
  <r>
    <n v="3695"/>
    <s v="CA-2013-142097"/>
    <x v="0"/>
    <x v="680"/>
    <d v="2013-10-21T00:00:00"/>
    <s v="Standard Class"/>
    <s v="QJ-19255"/>
    <s v="Quincy Jones"/>
    <x v="1"/>
    <s v="United States"/>
    <s v="Springfield"/>
    <x v="17"/>
    <n v="22153"/>
    <x v="0"/>
    <s v="OFF-BI-10002082"/>
    <x v="1"/>
    <s v="Binders"/>
    <s v="GBC Twin Loop Wire Binding Elements"/>
    <n v="232.96"/>
    <n v="7"/>
    <n v="0"/>
    <n v="116.48"/>
  </r>
  <r>
    <n v="3696"/>
    <s v="CA-2013-142097"/>
    <x v="0"/>
    <x v="680"/>
    <d v="2013-10-21T00:00:00"/>
    <s v="Standard Class"/>
    <s v="QJ-19255"/>
    <s v="Quincy Jones"/>
    <x v="1"/>
    <s v="United States"/>
    <s v="Springfield"/>
    <x v="17"/>
    <n v="22153"/>
    <x v="0"/>
    <s v="OFF-EN-10002312"/>
    <x v="1"/>
    <s v="Envelopes"/>
    <s v="#10 Self-Seal White Envelopes"/>
    <n v="66.539999999999992"/>
    <n v="6"/>
    <n v="0"/>
    <n v="32.604599999999998"/>
  </r>
  <r>
    <n v="3697"/>
    <s v="CA-2013-142097"/>
    <x v="0"/>
    <x v="680"/>
    <d v="2013-10-21T00:00:00"/>
    <s v="Standard Class"/>
    <s v="QJ-19255"/>
    <s v="Quincy Jones"/>
    <x v="1"/>
    <s v="United States"/>
    <s v="Springfield"/>
    <x v="17"/>
    <n v="22153"/>
    <x v="0"/>
    <s v="OFF-AP-10000696"/>
    <x v="1"/>
    <s v="Appliances"/>
    <s v="Holmes Odor Grabber"/>
    <n v="43.26"/>
    <n v="3"/>
    <n v="0"/>
    <n v="14.275799999999998"/>
  </r>
  <r>
    <n v="3698"/>
    <s v="CA-2012-151680"/>
    <x v="1"/>
    <x v="902"/>
    <d v="2012-11-21T00:00:00"/>
    <s v="Second Class"/>
    <s v="TC-21475"/>
    <s v="Tony Chapman"/>
    <x v="2"/>
    <s v="United States"/>
    <s v="Seattle"/>
    <x v="4"/>
    <n v="98115"/>
    <x v="1"/>
    <s v="FUR-FU-10000305"/>
    <x v="0"/>
    <s v="Furnishings"/>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s v="Storage"/>
    <s v="Eldon File Chest Portable File"/>
    <n v="79.400000000000006"/>
    <n v="5"/>
    <n v="0.2"/>
    <n v="5.9550000000000054"/>
  </r>
  <r>
    <n v="3700"/>
    <s v="CA-2014-160416"/>
    <x v="3"/>
    <x v="38"/>
    <d v="2014-11-19T00:00:00"/>
    <s v="Second Class"/>
    <s v="AD-10180"/>
    <s v="Alan Dominguez"/>
    <x v="2"/>
    <s v="United States"/>
    <s v="Yonkers"/>
    <x v="15"/>
    <n v="10701"/>
    <x v="3"/>
    <s v="TEC-AC-10004114"/>
    <x v="2"/>
    <s v="Accessories"/>
    <s v="KeyTronic 6101 Series - Keyboard - Black"/>
    <n v="163.96"/>
    <n v="4"/>
    <n v="0"/>
    <n v="70.502800000000008"/>
  </r>
  <r>
    <n v="3701"/>
    <s v="CA-2014-169411"/>
    <x v="3"/>
    <x v="165"/>
    <d v="2014-12-30T00:00:00"/>
    <s v="Standard Class"/>
    <s v="AC-10615"/>
    <s v="Ann Chong"/>
    <x v="1"/>
    <s v="United States"/>
    <s v="Rochester"/>
    <x v="15"/>
    <n v="14609"/>
    <x v="3"/>
    <s v="FUR-FU-10001602"/>
    <x v="0"/>
    <s v="Furnishings"/>
    <s v="Eldon Delta Triangular Chair Mat, 52&quot; x 58&quot;, Clear"/>
    <n v="37.93"/>
    <n v="1"/>
    <n v="0"/>
    <n v="6.8273999999999972"/>
  </r>
  <r>
    <n v="3702"/>
    <s v="CA-2013-126543"/>
    <x v="0"/>
    <x v="850"/>
    <d v="2013-01-13T00:00:00"/>
    <s v="Second Class"/>
    <s v="MF-17665"/>
    <s v="Maureen Fritzler"/>
    <x v="1"/>
    <s v="United States"/>
    <s v="Toledo"/>
    <x v="24"/>
    <n v="43615"/>
    <x v="3"/>
    <s v="FUR-FU-10002445"/>
    <x v="0"/>
    <s v="Furnishings"/>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s v="Art"/>
    <s v="Newell 31"/>
    <n v="24.78"/>
    <n v="6"/>
    <n v="0"/>
    <n v="6.9384000000000006"/>
  </r>
  <r>
    <n v="3704"/>
    <s v="CA-2012-104941"/>
    <x v="1"/>
    <x v="385"/>
    <d v="2012-06-19T00:00:00"/>
    <s v="Standard Class"/>
    <s v="DH-13075"/>
    <s v="Dave Hallsten"/>
    <x v="1"/>
    <s v="United States"/>
    <s v="Decatur"/>
    <x v="19"/>
    <n v="35601"/>
    <x v="0"/>
    <s v="OFF-BI-10001249"/>
    <x v="1"/>
    <s v="Binders"/>
    <s v="Avery Heavy-Duty EZD View Binder with Locking Rings"/>
    <n v="19.14"/>
    <n v="3"/>
    <n v="0"/>
    <n v="8.8043999999999993"/>
  </r>
  <r>
    <n v="3705"/>
    <s v="CA-2012-104941"/>
    <x v="1"/>
    <x v="385"/>
    <d v="2012-06-19T00:00:00"/>
    <s v="Standard Class"/>
    <s v="DH-13075"/>
    <s v="Dave Hallsten"/>
    <x v="1"/>
    <s v="United States"/>
    <s v="Decatur"/>
    <x v="19"/>
    <n v="35601"/>
    <x v="0"/>
    <s v="TEC-CO-10004202"/>
    <x v="2"/>
    <s v="Copiers"/>
    <s v="Brother DCP1000 Digital 3 in 1 Multifunction Machine"/>
    <n v="899.97"/>
    <n v="3"/>
    <n v="0"/>
    <n v="314.98950000000002"/>
  </r>
  <r>
    <n v="3706"/>
    <s v="CA-2012-104941"/>
    <x v="1"/>
    <x v="385"/>
    <d v="2012-06-19T00:00:00"/>
    <s v="Standard Class"/>
    <s v="DH-13075"/>
    <s v="Dave Hallsten"/>
    <x v="1"/>
    <s v="United States"/>
    <s v="Decatur"/>
    <x v="19"/>
    <n v="35601"/>
    <x v="0"/>
    <s v="OFF-PA-10003363"/>
    <x v="1"/>
    <s v="Paper"/>
    <s v="Xerox 204"/>
    <n v="32.400000000000006"/>
    <n v="5"/>
    <n v="0"/>
    <n v="15.552000000000001"/>
  </r>
  <r>
    <n v="3707"/>
    <s v="CA-2014-160087"/>
    <x v="3"/>
    <x v="257"/>
    <d v="2014-03-23T00:00:00"/>
    <s v="Standard Class"/>
    <s v="EN-13780"/>
    <s v="Edward Nazzal"/>
    <x v="0"/>
    <s v="United States"/>
    <s v="Dallas"/>
    <x v="5"/>
    <n v="75220"/>
    <x v="2"/>
    <s v="OFF-AR-10001915"/>
    <x v="1"/>
    <s v="Art"/>
    <s v="Peel-Off China Markers"/>
    <n v="23.832000000000001"/>
    <n v="3"/>
    <n v="0.2"/>
    <n v="6.5538000000000007"/>
  </r>
  <r>
    <n v="3708"/>
    <s v="CA-2011-120544"/>
    <x v="2"/>
    <x v="533"/>
    <d v="2011-11-27T00:00:00"/>
    <s v="Standard Class"/>
    <s v="SS-20140"/>
    <s v="Saphhira Shifley"/>
    <x v="1"/>
    <s v="United States"/>
    <s v="Mesquite"/>
    <x v="5"/>
    <n v="75150"/>
    <x v="2"/>
    <s v="FUR-FU-10001940"/>
    <x v="0"/>
    <s v="Furnishings"/>
    <s v="Staples"/>
    <n v="6.3680000000000003"/>
    <n v="2"/>
    <n v="0.6"/>
    <n v="-2.5471999999999984"/>
  </r>
  <r>
    <n v="3709"/>
    <s v="CA-2011-120544"/>
    <x v="2"/>
    <x v="533"/>
    <d v="2011-11-27T00:00:00"/>
    <s v="Standard Class"/>
    <s v="SS-20140"/>
    <s v="Saphhira Shifley"/>
    <x v="1"/>
    <s v="United States"/>
    <s v="Mesquite"/>
    <x v="5"/>
    <n v="75150"/>
    <x v="2"/>
    <s v="OFF-AP-10004336"/>
    <x v="1"/>
    <s v="Appliances"/>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s v="Accessories"/>
    <s v="Maxell 4.7GB DVD-R 5/Pack"/>
    <n v="5.5440000000000005"/>
    <n v="7"/>
    <n v="0.2"/>
    <n v="1.6632000000000007"/>
  </r>
  <r>
    <n v="3711"/>
    <s v="CA-2014-113670"/>
    <x v="3"/>
    <x v="453"/>
    <d v="2014-10-18T00:00:00"/>
    <s v="First Class"/>
    <s v="RS-19765"/>
    <s v="Roland Schwarz"/>
    <x v="1"/>
    <s v="United States"/>
    <s v="Los Angeles"/>
    <x v="1"/>
    <n v="90045"/>
    <x v="1"/>
    <s v="FUR-TA-10001705"/>
    <x v="0"/>
    <s v="Tables"/>
    <s v="Bush Advantage Collection Round Conference Table"/>
    <n v="510.24"/>
    <n v="3"/>
    <n v="0.2"/>
    <n v="6.3779999999999575"/>
  </r>
  <r>
    <n v="3712"/>
    <s v="CA-2014-113670"/>
    <x v="3"/>
    <x v="453"/>
    <d v="2014-10-18T00:00:00"/>
    <s v="First Class"/>
    <s v="RS-19765"/>
    <s v="Roland Schwarz"/>
    <x v="1"/>
    <s v="United States"/>
    <s v="Los Angeles"/>
    <x v="1"/>
    <n v="90045"/>
    <x v="1"/>
    <s v="OFF-PA-10000675"/>
    <x v="1"/>
    <s v="Paper"/>
    <s v="Xerox 1919"/>
    <n v="204.95000000000002"/>
    <n v="5"/>
    <n v="0"/>
    <n v="100.4255"/>
  </r>
  <r>
    <n v="3713"/>
    <s v="CA-2014-166198"/>
    <x v="3"/>
    <x v="81"/>
    <d v="2014-04-25T00:00:00"/>
    <s v="First Class"/>
    <s v="JW-15955"/>
    <s v="Joni Wasserman"/>
    <x v="0"/>
    <s v="United States"/>
    <s v="Seattle"/>
    <x v="4"/>
    <n v="98103"/>
    <x v="1"/>
    <s v="TEC-AC-10000521"/>
    <x v="2"/>
    <s v="Accessories"/>
    <s v="Verbatim Slim CD and DVD Storage Cases, 50/Pack"/>
    <n v="11.54"/>
    <n v="1"/>
    <n v="0"/>
    <n v="3.4619999999999997"/>
  </r>
  <r>
    <n v="3714"/>
    <s v="CA-2014-166198"/>
    <x v="3"/>
    <x v="81"/>
    <d v="2014-04-25T00:00:00"/>
    <s v="First Class"/>
    <s v="JW-15955"/>
    <s v="Joni Wasserman"/>
    <x v="0"/>
    <s v="United States"/>
    <s v="Seattle"/>
    <x v="4"/>
    <n v="98103"/>
    <x v="1"/>
    <s v="FUR-FU-10004622"/>
    <x v="0"/>
    <s v="Furnishings"/>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s v="Paper"/>
    <s v="Xerox 1964"/>
    <n v="45.68"/>
    <n v="2"/>
    <n v="0"/>
    <n v="21.012799999999999"/>
  </r>
  <r>
    <n v="3716"/>
    <s v="CA-2011-135608"/>
    <x v="2"/>
    <x v="589"/>
    <d v="2011-12-10T00:00:00"/>
    <s v="Second Class"/>
    <s v="JK-15625"/>
    <s v="Jim Karlsson"/>
    <x v="0"/>
    <s v="United States"/>
    <s v="Olympia"/>
    <x v="4"/>
    <n v="98502"/>
    <x v="1"/>
    <s v="FUR-CH-10002602"/>
    <x v="0"/>
    <s v="Chairs"/>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s v="Fasteners"/>
    <s v="Plymouth Boxed Rubber Bands by Plymouth"/>
    <n v="23.55"/>
    <n v="5"/>
    <n v="0"/>
    <n v="1.1775000000000002"/>
  </r>
  <r>
    <n v="3718"/>
    <s v="CA-2013-142370"/>
    <x v="0"/>
    <x v="251"/>
    <d v="2013-09-24T00:00:00"/>
    <s v="Standard Class"/>
    <s v="TP-21130"/>
    <s v="Theone Pippenger"/>
    <x v="0"/>
    <s v="United States"/>
    <s v="Columbus"/>
    <x v="32"/>
    <n v="31907"/>
    <x v="0"/>
    <s v="OFF-SU-10003002"/>
    <x v="1"/>
    <s v="Supplies"/>
    <s v="Letter Slitter"/>
    <n v="5.04"/>
    <n v="2"/>
    <n v="0"/>
    <n v="0.15120000000000022"/>
  </r>
  <r>
    <n v="3719"/>
    <s v="CA-2013-142370"/>
    <x v="0"/>
    <x v="251"/>
    <d v="2013-09-24T00:00:00"/>
    <s v="Standard Class"/>
    <s v="TP-21130"/>
    <s v="Theone Pippenger"/>
    <x v="0"/>
    <s v="United States"/>
    <s v="Columbus"/>
    <x v="32"/>
    <n v="31907"/>
    <x v="0"/>
    <s v="TEC-AC-10002926"/>
    <x v="2"/>
    <s v="Accessories"/>
    <s v="Logitech Wireless Marathon Mouse M705"/>
    <n v="249.95000000000002"/>
    <n v="5"/>
    <n v="0"/>
    <n v="107.47850000000001"/>
  </r>
  <r>
    <n v="3720"/>
    <s v="CA-2013-105900"/>
    <x v="0"/>
    <x v="42"/>
    <d v="2013-09-24T00:00:00"/>
    <s v="Standard Class"/>
    <s v="BS-11590"/>
    <s v="Brendan Sweed"/>
    <x v="1"/>
    <s v="United States"/>
    <s v="Columbus"/>
    <x v="14"/>
    <n v="47201"/>
    <x v="2"/>
    <s v="OFF-AR-10002656"/>
    <x v="1"/>
    <s v="Art"/>
    <s v="Sanford Liquid Accent Highlighters"/>
    <n v="33.4"/>
    <n v="5"/>
    <n v="0"/>
    <n v="12.357999999999997"/>
  </r>
  <r>
    <n v="3721"/>
    <s v="CA-2013-151155"/>
    <x v="0"/>
    <x v="887"/>
    <d v="2013-12-25T00:00:00"/>
    <s v="Standard Class"/>
    <s v="AB-10255"/>
    <s v="Alejandro Ballentine"/>
    <x v="2"/>
    <s v="United States"/>
    <s v="Jackson"/>
    <x v="35"/>
    <n v="39212"/>
    <x v="0"/>
    <s v="FUR-FU-10001918"/>
    <x v="0"/>
    <s v="Furnishings"/>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s v="Binders"/>
    <s v="DXL Angle-View Binders with Locking Rings by Samsill"/>
    <n v="15.42"/>
    <n v="2"/>
    <n v="0"/>
    <n v="6.9390000000000001"/>
  </r>
  <r>
    <n v="3723"/>
    <s v="CA-2014-144036"/>
    <x v="3"/>
    <x v="903"/>
    <d v="2014-11-27T00:00:00"/>
    <s v="Standard Class"/>
    <s v="FO-14305"/>
    <s v="Frank Olsen"/>
    <x v="0"/>
    <s v="United States"/>
    <s v="Houston"/>
    <x v="5"/>
    <n v="77070"/>
    <x v="2"/>
    <s v="OFF-AR-10000122"/>
    <x v="1"/>
    <s v="Art"/>
    <s v="Newell 314"/>
    <n v="35.712000000000003"/>
    <n v="8"/>
    <n v="0.2"/>
    <n v="2.2319999999999958"/>
  </r>
  <r>
    <n v="3724"/>
    <s v="US-2011-169789"/>
    <x v="2"/>
    <x v="125"/>
    <d v="2012-01-04T00:00:00"/>
    <s v="Standard Class"/>
    <s v="MF-17665"/>
    <s v="Maureen Fritzler"/>
    <x v="1"/>
    <s v="United States"/>
    <s v="Phoenix"/>
    <x v="16"/>
    <n v="85023"/>
    <x v="1"/>
    <s v="OFF-BI-10004600"/>
    <x v="1"/>
    <s v="Binders"/>
    <s v="Ibico Ibimaster 300 Manual Binding System"/>
    <n v="551.98500000000013"/>
    <n v="5"/>
    <n v="0.7"/>
    <n v="-459.98750000000018"/>
  </r>
  <r>
    <n v="3725"/>
    <s v="CA-2014-127264"/>
    <x v="3"/>
    <x v="355"/>
    <d v="2014-04-06T00:00:00"/>
    <s v="First Class"/>
    <s v="SA-20830"/>
    <s v="Sue Ann Reed"/>
    <x v="0"/>
    <s v="United States"/>
    <s v="Chicago"/>
    <x v="10"/>
    <n v="60653"/>
    <x v="2"/>
    <s v="OFF-AR-10003045"/>
    <x v="1"/>
    <s v="Art"/>
    <s v="Prang Colored Pencils"/>
    <n v="7.0559999999999992"/>
    <n v="3"/>
    <n v="0.2"/>
    <n v="2.2050000000000001"/>
  </r>
  <r>
    <n v="3726"/>
    <s v="CA-2013-151512"/>
    <x v="0"/>
    <x v="482"/>
    <d v="2014-01-03T00:00:00"/>
    <s v="Standard Class"/>
    <s v="SH-19975"/>
    <s v="Sally Hughsby"/>
    <x v="1"/>
    <s v="United States"/>
    <s v="Denver"/>
    <x v="22"/>
    <n v="80219"/>
    <x v="1"/>
    <s v="OFF-AP-10000252"/>
    <x v="1"/>
    <s v="Appliances"/>
    <s v="Harmony HEPA Quiet Air Purifiers"/>
    <n v="18.72"/>
    <n v="2"/>
    <n v="0.2"/>
    <n v="3.51"/>
  </r>
  <r>
    <n v="3727"/>
    <s v="CA-2013-165169"/>
    <x v="0"/>
    <x v="410"/>
    <d v="2013-06-12T00:00:00"/>
    <s v="Standard Class"/>
    <s v="JL-15235"/>
    <s v="Janet Lee"/>
    <x v="0"/>
    <s v="United States"/>
    <s v="Newark"/>
    <x v="13"/>
    <n v="19711"/>
    <x v="3"/>
    <s v="OFF-ST-10001496"/>
    <x v="1"/>
    <s v="Storage"/>
    <s v="Standard Rollaway File with Lock"/>
    <n v="360.38"/>
    <n v="2"/>
    <n v="0"/>
    <n v="93.698800000000006"/>
  </r>
  <r>
    <n v="3728"/>
    <s v="CA-2013-165169"/>
    <x v="0"/>
    <x v="410"/>
    <d v="2013-06-12T00:00:00"/>
    <s v="Standard Class"/>
    <s v="JL-15235"/>
    <s v="Janet Lee"/>
    <x v="0"/>
    <s v="United States"/>
    <s v="Newark"/>
    <x v="13"/>
    <n v="19711"/>
    <x v="3"/>
    <s v="OFF-AR-10000122"/>
    <x v="1"/>
    <s v="Art"/>
    <s v="Newell 314"/>
    <n v="11.16"/>
    <n v="2"/>
    <n v="0"/>
    <n v="2.7899999999999991"/>
  </r>
  <r>
    <n v="3729"/>
    <s v="CA-2013-165169"/>
    <x v="0"/>
    <x v="410"/>
    <d v="2013-06-12T00:00:00"/>
    <s v="Standard Class"/>
    <s v="JL-15235"/>
    <s v="Janet Lee"/>
    <x v="0"/>
    <s v="United States"/>
    <s v="Newark"/>
    <x v="13"/>
    <n v="19711"/>
    <x v="3"/>
    <s v="OFF-LA-10000407"/>
    <x v="1"/>
    <s v="Labels"/>
    <s v="Avery White Multi-Purpose Labels"/>
    <n v="14.940000000000001"/>
    <n v="3"/>
    <n v="0"/>
    <n v="6.8723999999999998"/>
  </r>
  <r>
    <n v="3730"/>
    <s v="CA-2012-109575"/>
    <x v="1"/>
    <x v="227"/>
    <d v="2012-09-23T00:00:00"/>
    <s v="Standard Class"/>
    <s v="KH-16630"/>
    <s v="Ken Heidel"/>
    <x v="1"/>
    <s v="United States"/>
    <s v="Clinton"/>
    <x v="39"/>
    <n v="20735"/>
    <x v="3"/>
    <s v="OFF-ST-10004950"/>
    <x v="1"/>
    <s v="Storage"/>
    <s v="Acco Perma 3000 Stacking Storage Drawers"/>
    <n v="41.96"/>
    <n v="2"/>
    <n v="0"/>
    <n v="7.9724000000000004"/>
  </r>
  <r>
    <n v="3731"/>
    <s v="CA-2012-109575"/>
    <x v="1"/>
    <x v="227"/>
    <d v="2012-09-23T00:00:00"/>
    <s v="Standard Class"/>
    <s v="KH-16630"/>
    <s v="Ken Heidel"/>
    <x v="1"/>
    <s v="United States"/>
    <s v="Clinton"/>
    <x v="39"/>
    <n v="20735"/>
    <x v="3"/>
    <s v="OFF-ST-10004123"/>
    <x v="1"/>
    <s v="Storage"/>
    <s v="Safco Industrial Wire Shelving System"/>
    <n v="636.86"/>
    <n v="7"/>
    <n v="0"/>
    <n v="0"/>
  </r>
  <r>
    <n v="3732"/>
    <s v="CA-2012-109575"/>
    <x v="1"/>
    <x v="227"/>
    <d v="2012-09-23T00:00:00"/>
    <s v="Standard Class"/>
    <s v="KH-16630"/>
    <s v="Ken Heidel"/>
    <x v="1"/>
    <s v="United States"/>
    <s v="Clinton"/>
    <x v="39"/>
    <n v="20735"/>
    <x v="3"/>
    <s v="TEC-PH-10000730"/>
    <x v="2"/>
    <s v="Phones"/>
    <s v="Samsung Galaxy S4 Active"/>
    <n v="499.99"/>
    <n v="1"/>
    <n v="0"/>
    <n v="129.99740000000003"/>
  </r>
  <r>
    <n v="3733"/>
    <s v="CA-2012-109575"/>
    <x v="1"/>
    <x v="227"/>
    <d v="2012-09-23T00:00:00"/>
    <s v="Standard Class"/>
    <s v="KH-16630"/>
    <s v="Ken Heidel"/>
    <x v="1"/>
    <s v="United States"/>
    <s v="Clinton"/>
    <x v="39"/>
    <n v="20735"/>
    <x v="3"/>
    <s v="TEC-PH-10000895"/>
    <x v="2"/>
    <s v="Phones"/>
    <s v="Polycom VVX 310 VoIP phone"/>
    <n v="1259.93"/>
    <n v="7"/>
    <n v="0"/>
    <n v="327.58180000000004"/>
  </r>
  <r>
    <n v="3734"/>
    <s v="CA-2012-109575"/>
    <x v="1"/>
    <x v="227"/>
    <d v="2012-09-23T00:00:00"/>
    <s v="Standard Class"/>
    <s v="KH-16630"/>
    <s v="Ken Heidel"/>
    <x v="1"/>
    <s v="United States"/>
    <s v="Clinton"/>
    <x v="39"/>
    <n v="20735"/>
    <x v="3"/>
    <s v="OFF-BI-10000962"/>
    <x v="1"/>
    <s v="Binders"/>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s v="Paper"/>
    <s v="Xerox 1883"/>
    <n v="26.38"/>
    <n v="1"/>
    <n v="0"/>
    <n v="12.134799999999998"/>
  </r>
  <r>
    <n v="3736"/>
    <s v="CA-2014-168193"/>
    <x v="3"/>
    <x v="904"/>
    <d v="2014-03-12T00:00:00"/>
    <s v="Second Class"/>
    <s v="RM-19750"/>
    <s v="Roland Murray"/>
    <x v="0"/>
    <s v="United States"/>
    <s v="New York City"/>
    <x v="15"/>
    <n v="10011"/>
    <x v="3"/>
    <s v="FUR-FU-10002554"/>
    <x v="0"/>
    <s v="Furnishings"/>
    <s v="Westinghouse Floor Lamp with Metal Mesh Shade, Black"/>
    <n v="71.97"/>
    <n v="3"/>
    <n v="0"/>
    <n v="16.553099999999993"/>
  </r>
  <r>
    <n v="3737"/>
    <s v="CA-2013-115476"/>
    <x v="0"/>
    <x v="716"/>
    <d v="2013-03-18T00:00:00"/>
    <s v="Same Day"/>
    <s v="VM-21835"/>
    <s v="Vivian Mathis"/>
    <x v="0"/>
    <s v="United States"/>
    <s v="Newark"/>
    <x v="13"/>
    <n v="19711"/>
    <x v="3"/>
    <s v="TEC-PH-10000673"/>
    <x v="2"/>
    <s v="Phones"/>
    <s v="Plantronics Voyager Pro HD - Bluetooth Headset"/>
    <n v="129.97999999999999"/>
    <n v="2"/>
    <n v="0"/>
    <n v="62.3904"/>
  </r>
  <r>
    <n v="3738"/>
    <s v="CA-2013-115476"/>
    <x v="0"/>
    <x v="716"/>
    <d v="2013-03-18T00:00:00"/>
    <s v="Same Day"/>
    <s v="VM-21835"/>
    <s v="Vivian Mathis"/>
    <x v="0"/>
    <s v="United States"/>
    <s v="Newark"/>
    <x v="13"/>
    <n v="19711"/>
    <x v="3"/>
    <s v="OFF-BI-10000962"/>
    <x v="1"/>
    <s v="Binders"/>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s v="Phones"/>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s v="Accessories"/>
    <s v="Logitech Trackman Marble Mouse"/>
    <n v="59.98"/>
    <n v="2"/>
    <n v="0"/>
    <n v="25.191600000000001"/>
  </r>
  <r>
    <n v="3741"/>
    <s v="CA-2013-133340"/>
    <x v="0"/>
    <x v="10"/>
    <d v="2013-12-14T00:00:00"/>
    <s v="Standard Class"/>
    <s v="LH-17155"/>
    <s v="Logan Haushalter"/>
    <x v="0"/>
    <s v="United States"/>
    <s v="Jackson"/>
    <x v="12"/>
    <n v="49201"/>
    <x v="2"/>
    <s v="OFF-AP-10002311"/>
    <x v="1"/>
    <s v="Appliances"/>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s v="Envelopes"/>
    <s v="#10 Gummed Flap White Envelopes, 100/Box"/>
    <n v="16.52"/>
    <n v="4"/>
    <n v="0"/>
    <n v="7.5991999999999997"/>
  </r>
  <r>
    <n v="3743"/>
    <s v="CA-2013-137848"/>
    <x v="0"/>
    <x v="804"/>
    <d v="2013-01-21T00:00:00"/>
    <s v="Standard Class"/>
    <s v="WB-21850"/>
    <s v="William Brown"/>
    <x v="0"/>
    <s v="United States"/>
    <s v="New York City"/>
    <x v="15"/>
    <n v="10011"/>
    <x v="3"/>
    <s v="OFF-PA-10004285"/>
    <x v="1"/>
    <s v="Paper"/>
    <s v="Xerox 1959"/>
    <n v="60.12"/>
    <n v="9"/>
    <n v="0"/>
    <n v="28.857599999999998"/>
  </r>
  <r>
    <n v="3744"/>
    <s v="CA-2013-137848"/>
    <x v="0"/>
    <x v="804"/>
    <d v="2013-01-21T00:00:00"/>
    <s v="Standard Class"/>
    <s v="WB-21850"/>
    <s v="William Brown"/>
    <x v="0"/>
    <s v="United States"/>
    <s v="New York City"/>
    <x v="15"/>
    <n v="10011"/>
    <x v="3"/>
    <s v="OFF-BI-10002225"/>
    <x v="1"/>
    <s v="Binders"/>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s v="Fasteners"/>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s v="Storage"/>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s v="Chairs"/>
    <s v="Hon Mobius Operator's Chair"/>
    <n v="368.96999999999997"/>
    <n v="3"/>
    <n v="0"/>
    <n v="81.173400000000001"/>
  </r>
  <r>
    <n v="3748"/>
    <s v="CA-2014-161956"/>
    <x v="3"/>
    <x v="151"/>
    <d v="2014-08-30T00:00:00"/>
    <s v="Second Class"/>
    <s v="DR-12880"/>
    <s v="Dan Reichenbach"/>
    <x v="1"/>
    <s v="United States"/>
    <s v="Inglewood"/>
    <x v="1"/>
    <n v="90301"/>
    <x v="1"/>
    <s v="FUR-FU-10002937"/>
    <x v="0"/>
    <s v="Furnishings"/>
    <s v="GE 48&quot; Fluorescent Tube, Cool White Energy Saver, 34 Watts, 30/Box"/>
    <n v="198.46"/>
    <n v="2"/>
    <n v="0"/>
    <n v="99.23"/>
  </r>
  <r>
    <n v="3749"/>
    <s v="CA-2014-161956"/>
    <x v="3"/>
    <x v="151"/>
    <d v="2014-08-30T00:00:00"/>
    <s v="Second Class"/>
    <s v="DR-12880"/>
    <s v="Dan Reichenbach"/>
    <x v="1"/>
    <s v="United States"/>
    <s v="Inglewood"/>
    <x v="1"/>
    <n v="90301"/>
    <x v="1"/>
    <s v="OFF-AP-10001242"/>
    <x v="1"/>
    <s v="Appliances"/>
    <s v="APC 7 Outlet Network SurgeArrest Surge Protector"/>
    <n v="321.92"/>
    <n v="4"/>
    <n v="0"/>
    <n v="96.575999999999993"/>
  </r>
  <r>
    <n v="3750"/>
    <s v="CA-2014-161956"/>
    <x v="3"/>
    <x v="151"/>
    <d v="2014-08-30T00:00:00"/>
    <s v="Second Class"/>
    <s v="DR-12880"/>
    <s v="Dan Reichenbach"/>
    <x v="1"/>
    <s v="United States"/>
    <s v="Inglewood"/>
    <x v="1"/>
    <n v="90301"/>
    <x v="1"/>
    <s v="TEC-CO-10001571"/>
    <x v="2"/>
    <s v="Copiers"/>
    <s v="Sharp 1540cs Digital Laser Copier"/>
    <n v="879.98400000000004"/>
    <n v="2"/>
    <n v="0.2"/>
    <n v="329.99400000000003"/>
  </r>
  <r>
    <n v="3751"/>
    <s v="CA-2014-161956"/>
    <x v="3"/>
    <x v="151"/>
    <d v="2014-08-30T00:00:00"/>
    <s v="Second Class"/>
    <s v="DR-12880"/>
    <s v="Dan Reichenbach"/>
    <x v="1"/>
    <s v="United States"/>
    <s v="Inglewood"/>
    <x v="1"/>
    <n v="90301"/>
    <x v="1"/>
    <s v="OFF-SU-10002503"/>
    <x v="1"/>
    <s v="Supplies"/>
    <s v="Acme Preferred Stainless Steel Scissors"/>
    <n v="28.4"/>
    <n v="5"/>
    <n v="0"/>
    <n v="8.2359999999999989"/>
  </r>
  <r>
    <n v="3752"/>
    <s v="CA-2014-161956"/>
    <x v="3"/>
    <x v="151"/>
    <d v="2014-08-30T00:00:00"/>
    <s v="Second Class"/>
    <s v="DR-12880"/>
    <s v="Dan Reichenbach"/>
    <x v="1"/>
    <s v="United States"/>
    <s v="Inglewood"/>
    <x v="1"/>
    <n v="90301"/>
    <x v="1"/>
    <s v="FUR-CH-10004886"/>
    <x v="0"/>
    <s v="Chairs"/>
    <s v="Bevis Steel Folding Chairs"/>
    <n v="230.28000000000003"/>
    <n v="3"/>
    <n v="0.2"/>
    <n v="23.027999999999992"/>
  </r>
  <r>
    <n v="3753"/>
    <s v="CA-2014-161956"/>
    <x v="3"/>
    <x v="151"/>
    <d v="2014-08-30T00:00:00"/>
    <s v="Second Class"/>
    <s v="DR-12880"/>
    <s v="Dan Reichenbach"/>
    <x v="1"/>
    <s v="United States"/>
    <s v="Inglewood"/>
    <x v="1"/>
    <n v="90301"/>
    <x v="1"/>
    <s v="OFF-PA-10001289"/>
    <x v="1"/>
    <s v="Paper"/>
    <s v="White Computer Printout Paper by Universal"/>
    <n v="116.28"/>
    <n v="3"/>
    <n v="0"/>
    <n v="56.977199999999996"/>
  </r>
  <r>
    <n v="3754"/>
    <s v="CA-2014-161956"/>
    <x v="3"/>
    <x v="151"/>
    <d v="2014-08-30T00:00:00"/>
    <s v="Second Class"/>
    <s v="DR-12880"/>
    <s v="Dan Reichenbach"/>
    <x v="1"/>
    <s v="United States"/>
    <s v="Inglewood"/>
    <x v="1"/>
    <n v="90301"/>
    <x v="1"/>
    <s v="OFF-BI-10003650"/>
    <x v="1"/>
    <s v="Binders"/>
    <s v="GBC DocuBind 300 Electric Binding Machine"/>
    <n v="841.5680000000001"/>
    <n v="2"/>
    <n v="0.2"/>
    <n v="294.54879999999991"/>
  </r>
  <r>
    <n v="3755"/>
    <s v="CA-2014-161956"/>
    <x v="3"/>
    <x v="151"/>
    <d v="2014-08-30T00:00:00"/>
    <s v="Second Class"/>
    <s v="DR-12880"/>
    <s v="Dan Reichenbach"/>
    <x v="1"/>
    <s v="United States"/>
    <s v="Inglewood"/>
    <x v="1"/>
    <n v="90301"/>
    <x v="1"/>
    <s v="OFF-ST-10001370"/>
    <x v="1"/>
    <s v="Storage"/>
    <s v="Sensible Storage WireTech Storage Systems"/>
    <n v="354.90000000000003"/>
    <n v="5"/>
    <n v="0"/>
    <n v="17.744999999999962"/>
  </r>
  <r>
    <n v="3756"/>
    <s v="CA-2013-116799"/>
    <x v="0"/>
    <x v="840"/>
    <d v="2013-03-07T00:00:00"/>
    <s v="First Class"/>
    <s v="JG-15310"/>
    <s v="Jason Gross"/>
    <x v="1"/>
    <s v="United States"/>
    <s v="Odessa"/>
    <x v="5"/>
    <n v="79762"/>
    <x v="2"/>
    <s v="OFF-PA-10001892"/>
    <x v="1"/>
    <s v="Paper"/>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s v="Chairs"/>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s v="Art"/>
    <s v="Newell 34"/>
    <n v="111.104"/>
    <n v="7"/>
    <n v="0.2"/>
    <n v="8.3328000000000024"/>
  </r>
  <r>
    <n v="3759"/>
    <s v="CA-2012-167745"/>
    <x v="1"/>
    <x v="227"/>
    <d v="2012-09-23T00:00:00"/>
    <s v="Standard Class"/>
    <s v="GB-14530"/>
    <s v="George Bell"/>
    <x v="1"/>
    <s v="United States"/>
    <s v="Los Angeles"/>
    <x v="1"/>
    <n v="90049"/>
    <x v="1"/>
    <s v="OFF-AR-10003602"/>
    <x v="1"/>
    <s v="Art"/>
    <s v="Quartet Omega Colored Chalk, 12/Pack"/>
    <n v="11.68"/>
    <n v="2"/>
    <n v="0"/>
    <n v="5.4895999999999994"/>
  </r>
  <r>
    <n v="3760"/>
    <s v="CA-2012-167745"/>
    <x v="1"/>
    <x v="227"/>
    <d v="2012-09-23T00:00:00"/>
    <s v="Standard Class"/>
    <s v="GB-14530"/>
    <s v="George Bell"/>
    <x v="1"/>
    <s v="United States"/>
    <s v="Los Angeles"/>
    <x v="1"/>
    <n v="90049"/>
    <x v="1"/>
    <s v="OFF-SU-10004782"/>
    <x v="1"/>
    <s v="Supplies"/>
    <s v="Elite 5&quot; Scissors"/>
    <n v="16.899999999999999"/>
    <n v="2"/>
    <n v="0"/>
    <n v="5.0699999999999985"/>
  </r>
  <r>
    <n v="3761"/>
    <s v="CA-2012-167745"/>
    <x v="1"/>
    <x v="227"/>
    <d v="2012-09-23T00:00:00"/>
    <s v="Standard Class"/>
    <s v="GB-14530"/>
    <s v="George Bell"/>
    <x v="1"/>
    <s v="United States"/>
    <s v="Los Angeles"/>
    <x v="1"/>
    <n v="90049"/>
    <x v="1"/>
    <s v="FUR-FU-10001591"/>
    <x v="0"/>
    <s v="Furnishings"/>
    <s v="Advantus Panel Wall Certificate Holder - 8.5x11"/>
    <n v="24.4"/>
    <n v="2"/>
    <n v="0"/>
    <n v="10.248000000000001"/>
  </r>
  <r>
    <n v="3762"/>
    <s v="CA-2014-104577"/>
    <x v="3"/>
    <x v="605"/>
    <d v="2014-05-18T00:00:00"/>
    <s v="Standard Class"/>
    <s v="CK-12205"/>
    <s v="Chloris Kastensmidt"/>
    <x v="0"/>
    <s v="United States"/>
    <s v="Everett"/>
    <x v="31"/>
    <n v="2149"/>
    <x v="3"/>
    <s v="OFF-PA-10000659"/>
    <x v="1"/>
    <s v="Paper"/>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s v="Bookcases"/>
    <s v="O'Sullivan Living Dimensions 2-Shelf Bookcases"/>
    <n v="241.96"/>
    <n v="2"/>
    <n v="0"/>
    <n v="24.195999999999998"/>
  </r>
  <r>
    <n v="3764"/>
    <s v="CA-2013-156251"/>
    <x v="0"/>
    <x v="572"/>
    <d v="2013-08-19T00:00:00"/>
    <s v="Second Class"/>
    <s v="TS-21160"/>
    <s v="Theresa Swint"/>
    <x v="1"/>
    <s v="United States"/>
    <s v="West Allis"/>
    <x v="6"/>
    <n v="53214"/>
    <x v="2"/>
    <s v="OFF-BI-10003529"/>
    <x v="1"/>
    <s v="Binders"/>
    <s v="Avery Round Ring Poly Binders"/>
    <n v="8.52"/>
    <n v="3"/>
    <n v="0"/>
    <n v="4.1747999999999994"/>
  </r>
  <r>
    <n v="3765"/>
    <s v="CA-2014-125878"/>
    <x v="3"/>
    <x v="906"/>
    <d v="2014-03-03T00:00:00"/>
    <s v="Standard Class"/>
    <s v="MH-18025"/>
    <s v="Michelle Huthwaite"/>
    <x v="0"/>
    <s v="United States"/>
    <s v="Chicago"/>
    <x v="10"/>
    <n v="60623"/>
    <x v="2"/>
    <s v="OFF-BI-10002609"/>
    <x v="1"/>
    <s v="Binders"/>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s v="Tables"/>
    <s v="Safco Drafting Table"/>
    <n v="99.372"/>
    <n v="2"/>
    <n v="0.3"/>
    <n v="-1.4196000000000097"/>
  </r>
  <r>
    <n v="3767"/>
    <s v="CA-2013-163153"/>
    <x v="0"/>
    <x v="844"/>
    <d v="2013-03-26T00:00:00"/>
    <s v="Standard Class"/>
    <s v="DM-12955"/>
    <s v="Dario Medina"/>
    <x v="1"/>
    <s v="United States"/>
    <s v="Houston"/>
    <x v="5"/>
    <n v="77036"/>
    <x v="2"/>
    <s v="OFF-AR-10001868"/>
    <x v="1"/>
    <s v="Art"/>
    <s v="Prang Dustless Chalk Sticks"/>
    <n v="1.3440000000000001"/>
    <n v="1"/>
    <n v="0.2"/>
    <n v="0.504"/>
  </r>
  <r>
    <n v="3768"/>
    <s v="CA-2012-103205"/>
    <x v="1"/>
    <x v="575"/>
    <d v="2012-12-10T00:00:00"/>
    <s v="Second Class"/>
    <s v="JJ-15760"/>
    <s v="Joel Jenkins"/>
    <x v="2"/>
    <s v="United States"/>
    <s v="Houston"/>
    <x v="5"/>
    <n v="77036"/>
    <x v="2"/>
    <s v="TEC-PH-10004896"/>
    <x v="2"/>
    <s v="Phones"/>
    <s v="Nokia Lumia 521 (T-Mobile)"/>
    <n v="119.96000000000001"/>
    <n v="5"/>
    <n v="0.2"/>
    <n v="11.996000000000002"/>
  </r>
  <r>
    <n v="3769"/>
    <s v="CA-2011-153913"/>
    <x v="2"/>
    <x v="757"/>
    <d v="2011-12-20T00:00:00"/>
    <s v="Second Class"/>
    <s v="KB-16585"/>
    <s v="Ken Black"/>
    <x v="1"/>
    <s v="United States"/>
    <s v="Hialeah"/>
    <x v="2"/>
    <n v="33012"/>
    <x v="0"/>
    <s v="FUR-CH-10000988"/>
    <x v="0"/>
    <s v="Chairs"/>
    <s v="Hon Olson Stacker Stools"/>
    <n v="1013.8320000000001"/>
    <n v="9"/>
    <n v="0.2"/>
    <n v="101.38319999999999"/>
  </r>
  <r>
    <n v="3770"/>
    <s v="CA-2011-153913"/>
    <x v="2"/>
    <x v="757"/>
    <d v="2011-12-20T00:00:00"/>
    <s v="Second Class"/>
    <s v="KB-16585"/>
    <s v="Ken Black"/>
    <x v="1"/>
    <s v="United States"/>
    <s v="Hialeah"/>
    <x v="2"/>
    <n v="33012"/>
    <x v="0"/>
    <s v="OFF-FA-10000490"/>
    <x v="1"/>
    <s v="Fasteners"/>
    <s v="OIC Binder Clips, Mini, 1/4&quot; Capacity, Black"/>
    <n v="1.984"/>
    <n v="2"/>
    <n v="0.2"/>
    <n v="0.66959999999999997"/>
  </r>
  <r>
    <n v="3771"/>
    <s v="CA-2013-155530"/>
    <x v="0"/>
    <x v="907"/>
    <d v="2013-12-22T00:00:00"/>
    <s v="Standard Class"/>
    <s v="CM-12160"/>
    <s v="Charles McCrossin"/>
    <x v="0"/>
    <s v="United States"/>
    <s v="San Francisco"/>
    <x v="1"/>
    <n v="94122"/>
    <x v="1"/>
    <s v="FUR-TA-10004256"/>
    <x v="0"/>
    <s v="Tables"/>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s v="Storage"/>
    <s v="Belkin 19&quot; Vented Equipment Shelf, Black"/>
    <n v="82.367999999999995"/>
    <n v="2"/>
    <n v="0.2"/>
    <n v="-19.562399999999997"/>
  </r>
  <r>
    <n v="3773"/>
    <s v="CA-2011-115357"/>
    <x v="2"/>
    <x v="908"/>
    <d v="2011-08-11T00:00:00"/>
    <s v="Second Class"/>
    <s v="RF-19735"/>
    <s v="Roland Fjeld"/>
    <x v="0"/>
    <s v="United States"/>
    <s v="Columbia"/>
    <x v="20"/>
    <n v="29203"/>
    <x v="0"/>
    <s v="TEC-AC-10000023"/>
    <x v="2"/>
    <s v="Accessories"/>
    <s v="Maxell 74 Minute CD-R Spindle, 50/Pack"/>
    <n v="62.91"/>
    <n v="3"/>
    <n v="0"/>
    <n v="22.647599999999997"/>
  </r>
  <r>
    <n v="3774"/>
    <s v="US-2011-102715"/>
    <x v="2"/>
    <x v="909"/>
    <d v="2011-04-13T00:00:00"/>
    <s v="Second Class"/>
    <s v="JK-15370"/>
    <s v="Jay Kimmel"/>
    <x v="0"/>
    <s v="United States"/>
    <s v="Miami"/>
    <x v="2"/>
    <n v="33180"/>
    <x v="0"/>
    <s v="OFF-FA-10001332"/>
    <x v="1"/>
    <s v="Fasteners"/>
    <s v="Acco Banker's Clasps, 5 3/4&quot;-Long"/>
    <n v="6.911999999999999"/>
    <n v="3"/>
    <n v="0.2"/>
    <n v="2.3327999999999998"/>
  </r>
  <r>
    <n v="3775"/>
    <s v="US-2011-102715"/>
    <x v="2"/>
    <x v="909"/>
    <d v="2011-04-13T00:00:00"/>
    <s v="Second Class"/>
    <s v="JK-15370"/>
    <s v="Jay Kimmel"/>
    <x v="0"/>
    <s v="United States"/>
    <s v="Miami"/>
    <x v="2"/>
    <n v="33180"/>
    <x v="0"/>
    <s v="TEC-AC-10002001"/>
    <x v="2"/>
    <s v="Accessories"/>
    <s v="Logitech Wireless Gaming Headset G930"/>
    <n v="383.97600000000006"/>
    <n v="3"/>
    <n v="0.2"/>
    <n v="81.59490000000001"/>
  </r>
  <r>
    <n v="3776"/>
    <s v="US-2011-102715"/>
    <x v="2"/>
    <x v="909"/>
    <d v="2011-04-13T00:00:00"/>
    <s v="Second Class"/>
    <s v="JK-15370"/>
    <s v="Jay Kimmel"/>
    <x v="0"/>
    <s v="United States"/>
    <s v="Miami"/>
    <x v="2"/>
    <n v="33180"/>
    <x v="0"/>
    <s v="OFF-PA-10000029"/>
    <x v="1"/>
    <s v="Paper"/>
    <s v="Xerox 224"/>
    <n v="10.368000000000002"/>
    <n v="2"/>
    <n v="0.2"/>
    <n v="3.6288"/>
  </r>
  <r>
    <n v="3777"/>
    <s v="US-2011-102715"/>
    <x v="2"/>
    <x v="909"/>
    <d v="2011-04-13T00:00:00"/>
    <s v="Second Class"/>
    <s v="JK-15370"/>
    <s v="Jay Kimmel"/>
    <x v="0"/>
    <s v="United States"/>
    <s v="Miami"/>
    <x v="2"/>
    <n v="33180"/>
    <x v="0"/>
    <s v="TEC-AC-10001874"/>
    <x v="2"/>
    <s v="Accessories"/>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s v="Furnishings"/>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s v="Phones"/>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s v="Paper"/>
    <s v="Xerox 1912"/>
    <n v="37.94"/>
    <n v="2"/>
    <n v="0"/>
    <n v="18.211199999999998"/>
  </r>
  <r>
    <n v="3781"/>
    <s v="CA-2011-149643"/>
    <x v="2"/>
    <x v="912"/>
    <d v="2011-11-20T00:00:00"/>
    <s v="Standard Class"/>
    <s v="RH-19510"/>
    <s v="Rick Huthwaite"/>
    <x v="2"/>
    <s v="United States"/>
    <s v="Manhattan"/>
    <x v="41"/>
    <n v="66502"/>
    <x v="2"/>
    <s v="TEC-PH-10000038"/>
    <x v="2"/>
    <s v="Phones"/>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s v="Paper"/>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s v="Storage"/>
    <s v="Tennsco Double-Tier Lockers"/>
    <n v="720.06400000000008"/>
    <n v="4"/>
    <n v="0.2"/>
    <n v="-63.005600000000015"/>
  </r>
  <r>
    <n v="3785"/>
    <s v="CA-2014-125752"/>
    <x v="3"/>
    <x v="689"/>
    <d v="2014-08-05T00:00:00"/>
    <s v="Standard Class"/>
    <s v="EH-14125"/>
    <s v="Eugene Hildebrand"/>
    <x v="2"/>
    <s v="United States"/>
    <s v="Fort Lauderdale"/>
    <x v="2"/>
    <n v="33311"/>
    <x v="0"/>
    <s v="TEC-AC-10003590"/>
    <x v="2"/>
    <s v="Accessories"/>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s v="Binders"/>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s v="Storage"/>
    <s v="Dual Level, Single-Width Filing Carts"/>
    <n v="1085.42"/>
    <n v="7"/>
    <n v="0"/>
    <n v="282.20920000000001"/>
  </r>
  <r>
    <n v="3788"/>
    <s v="CA-2013-169971"/>
    <x v="0"/>
    <x v="913"/>
    <d v="2013-09-10T00:00:00"/>
    <s v="Standard Class"/>
    <s v="IL-15100"/>
    <s v="Ivan Liston"/>
    <x v="0"/>
    <s v="United States"/>
    <s v="Houston"/>
    <x v="5"/>
    <n v="77041"/>
    <x v="2"/>
    <s v="OFF-AR-10002804"/>
    <x v="1"/>
    <s v="Art"/>
    <s v="Faber Castell Col-Erase Pencils"/>
    <n v="3.9119999999999999"/>
    <n v="1"/>
    <n v="0.2"/>
    <n v="1.0269000000000001"/>
  </r>
  <r>
    <n v="3789"/>
    <s v="CA-2013-169971"/>
    <x v="0"/>
    <x v="913"/>
    <d v="2013-09-10T00:00:00"/>
    <s v="Standard Class"/>
    <s v="IL-15100"/>
    <s v="Ivan Liston"/>
    <x v="0"/>
    <s v="United States"/>
    <s v="Houston"/>
    <x v="5"/>
    <n v="77041"/>
    <x v="2"/>
    <s v="OFF-AR-10001044"/>
    <x v="1"/>
    <s v="Art"/>
    <s v="BOSTON Ranger #55 Pencil Sharpener, Black"/>
    <n v="62.376000000000005"/>
    <n v="3"/>
    <n v="0.2"/>
    <n v="7.0172999999999952"/>
  </r>
  <r>
    <n v="3790"/>
    <s v="US-2013-133508"/>
    <x v="0"/>
    <x v="764"/>
    <d v="2013-04-22T00:00:00"/>
    <s v="Standard Class"/>
    <s v="SW-20350"/>
    <s v="Sean Wendt"/>
    <x v="2"/>
    <s v="United States"/>
    <s v="Omaha"/>
    <x v="8"/>
    <n v="68104"/>
    <x v="2"/>
    <s v="OFF-FA-10000134"/>
    <x v="1"/>
    <s v="Fasteners"/>
    <s v="Advantus Push Pins, Aluminum Head"/>
    <n v="29.049999999999997"/>
    <n v="5"/>
    <n v="0"/>
    <n v="9.0054999999999996"/>
  </r>
  <r>
    <n v="3791"/>
    <s v="CA-2011-107139"/>
    <x v="2"/>
    <x v="260"/>
    <d v="2011-07-11T00:00:00"/>
    <s v="Standard Class"/>
    <s v="DP-13390"/>
    <s v="Dennis Pardue"/>
    <x v="2"/>
    <s v="United States"/>
    <s v="Los Angeles"/>
    <x v="1"/>
    <n v="90004"/>
    <x v="1"/>
    <s v="OFF-BI-10001670"/>
    <x v="1"/>
    <s v="Binders"/>
    <s v="Vinyl Sectional Post Binders"/>
    <n v="180.96000000000004"/>
    <n v="6"/>
    <n v="0.2"/>
    <n v="67.86"/>
  </r>
  <r>
    <n v="3792"/>
    <s v="CA-2012-111325"/>
    <x v="1"/>
    <x v="914"/>
    <d v="2012-02-28T00:00:00"/>
    <s v="First Class"/>
    <s v="BT-11395"/>
    <s v="Bill Tyler"/>
    <x v="1"/>
    <s v="United States"/>
    <s v="Altoona"/>
    <x v="9"/>
    <n v="16602"/>
    <x v="3"/>
    <s v="OFF-BI-10000343"/>
    <x v="1"/>
    <s v="Binders"/>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s v="Art"/>
    <s v="Eldon Spacemaker Box, Quick-Snap Lid, Clear"/>
    <n v="16.032"/>
    <n v="6"/>
    <n v="0.2"/>
    <n v="2.2043999999999979"/>
  </r>
  <r>
    <n v="3794"/>
    <s v="CA-2012-163762"/>
    <x v="1"/>
    <x v="154"/>
    <d v="2012-12-01T00:00:00"/>
    <s v="Standard Class"/>
    <s v="JE-15475"/>
    <s v="Jeremy Ellison"/>
    <x v="0"/>
    <s v="United States"/>
    <s v="New York City"/>
    <x v="15"/>
    <n v="10024"/>
    <x v="3"/>
    <s v="OFF-AR-10001915"/>
    <x v="1"/>
    <s v="Art"/>
    <s v="Peel-Off China Markers"/>
    <n v="29.79"/>
    <n v="3"/>
    <n v="0"/>
    <n v="12.511800000000001"/>
  </r>
  <r>
    <n v="3795"/>
    <s v="US-2011-117163"/>
    <x v="2"/>
    <x v="915"/>
    <d v="2011-02-03T00:00:00"/>
    <s v="Standard Class"/>
    <s v="EJ-13720"/>
    <s v="Ed Jacobs"/>
    <x v="0"/>
    <s v="United States"/>
    <s v="San Diego"/>
    <x v="1"/>
    <n v="92037"/>
    <x v="1"/>
    <s v="OFF-ST-10003692"/>
    <x v="1"/>
    <s v="Storage"/>
    <s v="Recycled Steel Personal File for Hanging File Folders"/>
    <n v="57.23"/>
    <n v="1"/>
    <n v="0"/>
    <n v="14.307499999999997"/>
  </r>
  <r>
    <n v="3796"/>
    <s v="US-2011-117163"/>
    <x v="2"/>
    <x v="915"/>
    <d v="2011-02-03T00:00:00"/>
    <s v="Standard Class"/>
    <s v="EJ-13720"/>
    <s v="Ed Jacobs"/>
    <x v="0"/>
    <s v="United States"/>
    <s v="San Diego"/>
    <x v="1"/>
    <n v="92037"/>
    <x v="1"/>
    <s v="FUR-TA-10003469"/>
    <x v="0"/>
    <s v="Tables"/>
    <s v="Balt Split Level Computer Training Table"/>
    <n v="333"/>
    <n v="3"/>
    <n v="0.2"/>
    <n v="-16.649999999999991"/>
  </r>
  <r>
    <n v="3797"/>
    <s v="US-2011-117163"/>
    <x v="2"/>
    <x v="915"/>
    <d v="2011-02-03T00:00:00"/>
    <s v="Standard Class"/>
    <s v="EJ-13720"/>
    <s v="Ed Jacobs"/>
    <x v="0"/>
    <s v="United States"/>
    <s v="San Diego"/>
    <x v="1"/>
    <n v="92037"/>
    <x v="1"/>
    <s v="OFF-AR-10003179"/>
    <x v="1"/>
    <s v="Art"/>
    <s v="Dixon Ticonderoga Core-Lock Colored Pencils"/>
    <n v="36.44"/>
    <n v="4"/>
    <n v="0"/>
    <n v="12.025199999999998"/>
  </r>
  <r>
    <n v="3798"/>
    <s v="CA-2014-121314"/>
    <x v="3"/>
    <x v="397"/>
    <d v="2014-09-27T00:00:00"/>
    <s v="First Class"/>
    <s v="BE-11410"/>
    <s v="Bobby Elias"/>
    <x v="0"/>
    <s v="United States"/>
    <s v="Miami"/>
    <x v="2"/>
    <n v="33178"/>
    <x v="0"/>
    <s v="OFF-PA-10003395"/>
    <x v="1"/>
    <s v="Paper"/>
    <s v="Xerox 1941"/>
    <n v="251.64"/>
    <n v="3"/>
    <n v="0.2"/>
    <n v="88.073999999999984"/>
  </r>
  <r>
    <n v="3799"/>
    <s v="CA-2014-147760"/>
    <x v="3"/>
    <x v="259"/>
    <d v="2014-11-06T00:00:00"/>
    <s v="First Class"/>
    <s v="KL-16555"/>
    <s v="Kelly Lampkin"/>
    <x v="1"/>
    <s v="United States"/>
    <s v="Greensboro"/>
    <x v="3"/>
    <n v="27405"/>
    <x v="0"/>
    <s v="FUR-TA-10004575"/>
    <x v="0"/>
    <s v="Tables"/>
    <s v="Hon 5100 Series Wood Tables"/>
    <n v="523.76400000000001"/>
    <n v="3"/>
    <n v="0.4"/>
    <n v="-192.04680000000008"/>
  </r>
  <r>
    <n v="3800"/>
    <s v="CA-2014-147760"/>
    <x v="3"/>
    <x v="259"/>
    <d v="2014-11-06T00:00:00"/>
    <s v="First Class"/>
    <s v="KL-16555"/>
    <s v="Kelly Lampkin"/>
    <x v="1"/>
    <s v="United States"/>
    <s v="Greensboro"/>
    <x v="3"/>
    <n v="27405"/>
    <x v="0"/>
    <s v="TEC-PH-10002483"/>
    <x v="2"/>
    <s v="Phones"/>
    <s v="Motorola Moto X"/>
    <n v="1359.96"/>
    <n v="5"/>
    <n v="0.2"/>
    <n v="118.99650000000003"/>
  </r>
  <r>
    <n v="3801"/>
    <s v="CA-2013-156503"/>
    <x v="0"/>
    <x v="500"/>
    <d v="2013-10-21T00:00:00"/>
    <s v="Standard Class"/>
    <s v="NC-18415"/>
    <s v="Nathan Cano"/>
    <x v="0"/>
    <s v="United States"/>
    <s v="Jacksonville"/>
    <x v="3"/>
    <n v="28540"/>
    <x v="0"/>
    <s v="FUR-CH-10003606"/>
    <x v="0"/>
    <s v="Chairs"/>
    <s v="SAFCO Folding Chair Trolley"/>
    <n v="102.59200000000001"/>
    <n v="1"/>
    <n v="0.2"/>
    <n v="10.2592"/>
  </r>
  <r>
    <n v="3802"/>
    <s v="CA-2013-156503"/>
    <x v="0"/>
    <x v="500"/>
    <d v="2013-10-21T00:00:00"/>
    <s v="Standard Class"/>
    <s v="NC-18415"/>
    <s v="Nathan Cano"/>
    <x v="0"/>
    <s v="United States"/>
    <s v="Jacksonville"/>
    <x v="3"/>
    <n v="28540"/>
    <x v="0"/>
    <s v="TEC-AC-10002473"/>
    <x v="2"/>
    <s v="Accessories"/>
    <s v="Maxell 4.7GB DVD-R"/>
    <n v="22.704000000000001"/>
    <n v="1"/>
    <n v="0.2"/>
    <n v="5.9597999999999995"/>
  </r>
  <r>
    <n v="3803"/>
    <s v="CA-2013-156503"/>
    <x v="0"/>
    <x v="500"/>
    <d v="2013-10-21T00:00:00"/>
    <s v="Standard Class"/>
    <s v="NC-18415"/>
    <s v="Nathan Cano"/>
    <x v="0"/>
    <s v="United States"/>
    <s v="Jacksonville"/>
    <x v="3"/>
    <n v="28540"/>
    <x v="0"/>
    <s v="OFF-PA-10002319"/>
    <x v="1"/>
    <s v="Paper"/>
    <s v="Xerox 1944"/>
    <n v="93.024000000000001"/>
    <n v="3"/>
    <n v="0.2"/>
    <n v="33.721199999999996"/>
  </r>
  <r>
    <n v="3804"/>
    <s v="CA-2013-156503"/>
    <x v="0"/>
    <x v="500"/>
    <d v="2013-10-21T00:00:00"/>
    <s v="Standard Class"/>
    <s v="NC-18415"/>
    <s v="Nathan Cano"/>
    <x v="0"/>
    <s v="United States"/>
    <s v="Jacksonville"/>
    <x v="3"/>
    <n v="28540"/>
    <x v="0"/>
    <s v="OFF-SU-10000946"/>
    <x v="1"/>
    <s v="Supplies"/>
    <s v="Staples"/>
    <n v="12.768000000000001"/>
    <n v="2"/>
    <n v="0.2"/>
    <n v="1.436399999999999"/>
  </r>
  <r>
    <n v="3805"/>
    <s v="CA-2013-156503"/>
    <x v="0"/>
    <x v="500"/>
    <d v="2013-10-21T00:00:00"/>
    <s v="Standard Class"/>
    <s v="NC-18415"/>
    <s v="Nathan Cano"/>
    <x v="0"/>
    <s v="United States"/>
    <s v="Jacksonville"/>
    <x v="3"/>
    <n v="28540"/>
    <x v="0"/>
    <s v="OFF-EN-10001335"/>
    <x v="1"/>
    <s v="Envelopes"/>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s v="Paper"/>
    <s v="Xerox 1916"/>
    <n v="39.152000000000001"/>
    <n v="1"/>
    <n v="0.2"/>
    <n v="14.681999999999999"/>
  </r>
  <r>
    <n v="3807"/>
    <s v="CA-2012-113628"/>
    <x v="1"/>
    <x v="768"/>
    <d v="2012-11-19T00:00:00"/>
    <s v="Standard Class"/>
    <s v="AH-10690"/>
    <s v="Anna Häberlin"/>
    <x v="1"/>
    <s v="United States"/>
    <s v="Plantation"/>
    <x v="2"/>
    <n v="33317"/>
    <x v="0"/>
    <s v="OFF-AR-10001246"/>
    <x v="1"/>
    <s v="Art"/>
    <s v="Newell 317"/>
    <n v="11.76"/>
    <n v="5"/>
    <n v="0.2"/>
    <n v="1.3229999999999991"/>
  </r>
  <r>
    <n v="3808"/>
    <s v="CA-2012-113628"/>
    <x v="1"/>
    <x v="768"/>
    <d v="2012-11-19T00:00:00"/>
    <s v="Standard Class"/>
    <s v="AH-10690"/>
    <s v="Anna Häberlin"/>
    <x v="1"/>
    <s v="United States"/>
    <s v="Plantation"/>
    <x v="2"/>
    <n v="33317"/>
    <x v="0"/>
    <s v="OFF-BI-10003291"/>
    <x v="1"/>
    <s v="Binders"/>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s v="Binders"/>
    <s v="SlimView Poly Binder, 3/8&quot;"/>
    <n v="4.6619999999999999"/>
    <n v="3"/>
    <n v="0.7"/>
    <n v="-3.7295999999999996"/>
  </r>
  <r>
    <n v="3810"/>
    <s v="CA-2012-113628"/>
    <x v="1"/>
    <x v="768"/>
    <d v="2012-11-19T00:00:00"/>
    <s v="Standard Class"/>
    <s v="AH-10690"/>
    <s v="Anna Häberlin"/>
    <x v="1"/>
    <s v="United States"/>
    <s v="Plantation"/>
    <x v="2"/>
    <n v="33317"/>
    <x v="0"/>
    <s v="FUR-CH-10003298"/>
    <x v="0"/>
    <s v="Chairs"/>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s v="Phones"/>
    <s v="VTech DS6151"/>
    <n v="100.792"/>
    <n v="1"/>
    <n v="0.2"/>
    <n v="10.079200000000007"/>
  </r>
  <r>
    <n v="3812"/>
    <s v="CA-2012-113628"/>
    <x v="1"/>
    <x v="768"/>
    <d v="2012-11-19T00:00:00"/>
    <s v="Standard Class"/>
    <s v="AH-10690"/>
    <s v="Anna Häberlin"/>
    <x v="1"/>
    <s v="United States"/>
    <s v="Plantation"/>
    <x v="2"/>
    <n v="33317"/>
    <x v="0"/>
    <s v="FUR-CH-10004477"/>
    <x v="0"/>
    <s v="Chairs"/>
    <s v="Global Push Button Manager's Chair, Indigo"/>
    <n v="146.13600000000002"/>
    <n v="3"/>
    <n v="0.2"/>
    <n v="16.440299999999986"/>
  </r>
  <r>
    <n v="3813"/>
    <s v="CA-2014-147753"/>
    <x v="3"/>
    <x v="916"/>
    <d v="2014-03-06T00:00:00"/>
    <s v="Same Day"/>
    <s v="PK-19075"/>
    <s v="Pete Kriz"/>
    <x v="0"/>
    <s v="United States"/>
    <s v="Milwaukee"/>
    <x v="6"/>
    <n v="53209"/>
    <x v="2"/>
    <s v="OFF-LA-10003537"/>
    <x v="1"/>
    <s v="Labels"/>
    <s v="Avery 515"/>
    <n v="25.06"/>
    <n v="2"/>
    <n v="0"/>
    <n v="11.778199999999998"/>
  </r>
  <r>
    <n v="3814"/>
    <s v="CA-2012-103961"/>
    <x v="1"/>
    <x v="599"/>
    <d v="2012-11-09T00:00:00"/>
    <s v="Standard Class"/>
    <s v="NG-18430"/>
    <s v="Nathan Gelder"/>
    <x v="0"/>
    <s v="United States"/>
    <s v="Quincy"/>
    <x v="10"/>
    <n v="62301"/>
    <x v="2"/>
    <s v="OFF-LA-10004484"/>
    <x v="1"/>
    <s v="Labels"/>
    <s v="Avery 476"/>
    <n v="19.824000000000002"/>
    <n v="6"/>
    <n v="0.2"/>
    <n v="6.4427999999999992"/>
  </r>
  <r>
    <n v="3815"/>
    <s v="CA-2013-152471"/>
    <x v="0"/>
    <x v="630"/>
    <d v="2013-07-09T00:00:00"/>
    <s v="Same Day"/>
    <s v="ZD-21925"/>
    <s v="Zuschuss Donatelli"/>
    <x v="0"/>
    <s v="United States"/>
    <s v="Jacksonville"/>
    <x v="2"/>
    <n v="32216"/>
    <x v="0"/>
    <s v="TEC-PH-10002824"/>
    <x v="2"/>
    <s v="Phones"/>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s v="Paper"/>
    <s v="Xerox 1921"/>
    <n v="15.984000000000002"/>
    <n v="2"/>
    <n v="0.2"/>
    <n v="4.9949999999999992"/>
  </r>
  <r>
    <n v="3817"/>
    <s v="CA-2012-102582"/>
    <x v="1"/>
    <x v="426"/>
    <d v="2012-09-19T00:00:00"/>
    <s v="Standard Class"/>
    <s v="NW-18400"/>
    <s v="Natalie Webber"/>
    <x v="0"/>
    <s v="United States"/>
    <s v="Mobile"/>
    <x v="19"/>
    <n v="36608"/>
    <x v="0"/>
    <s v="FUR-TA-10003569"/>
    <x v="0"/>
    <s v="Tables"/>
    <s v="Bretford CR8500 Series Meeting Room Furniture"/>
    <n v="801.96"/>
    <n v="2"/>
    <n v="0"/>
    <n v="200.49"/>
  </r>
  <r>
    <n v="3818"/>
    <s v="CA-2012-102582"/>
    <x v="1"/>
    <x v="426"/>
    <d v="2012-09-19T00:00:00"/>
    <s v="Standard Class"/>
    <s v="NW-18400"/>
    <s v="Natalie Webber"/>
    <x v="0"/>
    <s v="United States"/>
    <s v="Mobile"/>
    <x v="19"/>
    <n v="36608"/>
    <x v="0"/>
    <s v="TEC-PH-10003187"/>
    <x v="2"/>
    <s v="Phones"/>
    <s v="Anker Astro Mini 3000mAh Ultra-Compact Portable Charger"/>
    <n v="59.97"/>
    <n v="3"/>
    <n v="0"/>
    <n v="0"/>
  </r>
  <r>
    <n v="3819"/>
    <s v="CA-2012-102582"/>
    <x v="1"/>
    <x v="426"/>
    <d v="2012-09-19T00:00:00"/>
    <s v="Standard Class"/>
    <s v="NW-18400"/>
    <s v="Natalie Webber"/>
    <x v="0"/>
    <s v="United States"/>
    <s v="Mobile"/>
    <x v="19"/>
    <n v="36608"/>
    <x v="0"/>
    <s v="FUR-CH-10004853"/>
    <x v="0"/>
    <s v="Chairs"/>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s v="Binders"/>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s v="Bookcases"/>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s v="Paper"/>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s v="Binders"/>
    <s v="Durable Pressboard Binders"/>
    <n v="18.240000000000002"/>
    <n v="6"/>
    <n v="0.2"/>
    <n v="6.1560000000000006"/>
  </r>
  <r>
    <n v="3824"/>
    <s v="CA-2012-140984"/>
    <x v="1"/>
    <x v="471"/>
    <d v="2012-09-18T00:00:00"/>
    <s v="Standard Class"/>
    <s v="CC-12685"/>
    <s v="Craig Carroll"/>
    <x v="0"/>
    <s v="United States"/>
    <s v="New York City"/>
    <x v="15"/>
    <n v="10011"/>
    <x v="3"/>
    <s v="OFF-ST-10000585"/>
    <x v="1"/>
    <s v="Storage"/>
    <s v="Economy Rollaway Files"/>
    <n v="991.19999999999993"/>
    <n v="6"/>
    <n v="0"/>
    <n v="257.71199999999999"/>
  </r>
  <r>
    <n v="3825"/>
    <s v="CA-2012-140984"/>
    <x v="1"/>
    <x v="471"/>
    <d v="2012-09-18T00:00:00"/>
    <s v="Standard Class"/>
    <s v="CC-12685"/>
    <s v="Craig Carroll"/>
    <x v="0"/>
    <s v="United States"/>
    <s v="New York City"/>
    <x v="15"/>
    <n v="10011"/>
    <x v="3"/>
    <s v="TEC-CO-10001571"/>
    <x v="2"/>
    <s v="Copiers"/>
    <s v="Sharp 1540cs Digital Laser Copier"/>
    <n v="879.98400000000004"/>
    <n v="2"/>
    <n v="0.2"/>
    <n v="329.99400000000003"/>
  </r>
  <r>
    <n v="3826"/>
    <s v="CA-2012-140984"/>
    <x v="1"/>
    <x v="471"/>
    <d v="2012-09-18T00:00:00"/>
    <s v="Standard Class"/>
    <s v="CC-12685"/>
    <s v="Craig Carroll"/>
    <x v="0"/>
    <s v="United States"/>
    <s v="New York City"/>
    <x v="15"/>
    <n v="10011"/>
    <x v="3"/>
    <s v="OFF-BI-10002012"/>
    <x v="1"/>
    <s v="Binders"/>
    <s v="Wilson Jones Easy Flow II Sheet Lifters"/>
    <n v="12.96"/>
    <n v="9"/>
    <n v="0.2"/>
    <n v="4.5359999999999996"/>
  </r>
  <r>
    <n v="3827"/>
    <s v="CA-2011-132801"/>
    <x v="2"/>
    <x v="273"/>
    <d v="2011-10-12T00:00:00"/>
    <s v="Standard Class"/>
    <s v="JG-15805"/>
    <s v="John Grady"/>
    <x v="1"/>
    <s v="United States"/>
    <s v="Dallas"/>
    <x v="5"/>
    <n v="75217"/>
    <x v="2"/>
    <s v="OFF-ST-10001228"/>
    <x v="1"/>
    <s v="Storage"/>
    <s v="Fellowes Personal Hanging Folder Files, Navy"/>
    <n v="107.44"/>
    <n v="10"/>
    <n v="0.2"/>
    <n v="10.744000000000007"/>
  </r>
  <r>
    <n v="3828"/>
    <s v="CA-2014-141733"/>
    <x v="3"/>
    <x v="917"/>
    <d v="2014-05-12T00:00:00"/>
    <s v="Standard Class"/>
    <s v="RW-19540"/>
    <s v="Rick Wilson"/>
    <x v="1"/>
    <s v="United States"/>
    <s v="Detroit"/>
    <x v="12"/>
    <n v="48234"/>
    <x v="2"/>
    <s v="FUR-CH-10004086"/>
    <x v="0"/>
    <s v="Chairs"/>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s v="Chairs"/>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s v="Chairs"/>
    <s v="Safco Contoured Stacking Chairs"/>
    <n v="476.8"/>
    <n v="2"/>
    <n v="0"/>
    <n v="119.19999999999999"/>
  </r>
  <r>
    <n v="3831"/>
    <s v="CA-2014-141733"/>
    <x v="3"/>
    <x v="917"/>
    <d v="2014-05-12T00:00:00"/>
    <s v="Standard Class"/>
    <s v="RW-19540"/>
    <s v="Rick Wilson"/>
    <x v="1"/>
    <s v="United States"/>
    <s v="Detroit"/>
    <x v="12"/>
    <n v="48234"/>
    <x v="2"/>
    <s v="OFF-AP-10001563"/>
    <x v="1"/>
    <s v="Appliances"/>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s v="Furnishings"/>
    <s v="Executive Impressions 13&quot; Chairman Wall Clock"/>
    <n v="76.14"/>
    <n v="3"/>
    <n v="0"/>
    <n v="26.648999999999997"/>
  </r>
  <r>
    <n v="3833"/>
    <s v="US-2012-111927"/>
    <x v="1"/>
    <x v="717"/>
    <d v="2012-11-19T00:00:00"/>
    <s v="Standard Class"/>
    <s v="LS-17230"/>
    <s v="Lycoris Saunders"/>
    <x v="0"/>
    <s v="United States"/>
    <s v="Dover"/>
    <x v="13"/>
    <n v="19901"/>
    <x v="3"/>
    <s v="OFF-BI-10002571"/>
    <x v="1"/>
    <s v="Binders"/>
    <s v="Avery Framed View Binder, EZD Ring (Locking), Navy, 1 1/2&quot;"/>
    <n v="19.96"/>
    <n v="2"/>
    <n v="0"/>
    <n v="9.3811999999999998"/>
  </r>
  <r>
    <n v="3834"/>
    <s v="CA-2011-105984"/>
    <x v="2"/>
    <x v="156"/>
    <d v="2011-11-24T00:00:00"/>
    <s v="Same Day"/>
    <s v="MY-18295"/>
    <s v="Muhammed Yedwab"/>
    <x v="1"/>
    <s v="United States"/>
    <s v="Columbus"/>
    <x v="24"/>
    <n v="43229"/>
    <x v="3"/>
    <s v="TEC-PH-10000560"/>
    <x v="2"/>
    <s v="Phones"/>
    <s v="Samsung Galaxy S III - 16GB - pebble blue (T-Mobile)"/>
    <n v="1049.97"/>
    <n v="5"/>
    <n v="0.4"/>
    <n v="-209.99399999999991"/>
  </r>
  <r>
    <n v="3835"/>
    <s v="CA-2011-105984"/>
    <x v="2"/>
    <x v="156"/>
    <d v="2011-11-24T00:00:00"/>
    <s v="Same Day"/>
    <s v="MY-18295"/>
    <s v="Muhammed Yedwab"/>
    <x v="1"/>
    <s v="United States"/>
    <s v="Columbus"/>
    <x v="24"/>
    <n v="43229"/>
    <x v="3"/>
    <s v="FUR-CH-10000847"/>
    <x v="0"/>
    <s v="Chairs"/>
    <s v="Global Executive Mid-Back Manager's Chair"/>
    <n v="611.05799999999999"/>
    <n v="3"/>
    <n v="0.3"/>
    <n v="-34.917600000000022"/>
  </r>
  <r>
    <n v="3836"/>
    <s v="CA-2011-100363"/>
    <x v="2"/>
    <x v="918"/>
    <d v="2011-04-15T00:00:00"/>
    <s v="Standard Class"/>
    <s v="JM-15655"/>
    <s v="Jim Mitchum"/>
    <x v="1"/>
    <s v="United States"/>
    <s v="Glendale"/>
    <x v="16"/>
    <n v="85301"/>
    <x v="1"/>
    <s v="OFF-FA-10000611"/>
    <x v="1"/>
    <s v="Fasteners"/>
    <s v="Binder Clips by OIC"/>
    <n v="2.3679999999999999"/>
    <n v="2"/>
    <n v="0.2"/>
    <n v="0.82879999999999987"/>
  </r>
  <r>
    <n v="3837"/>
    <s v="CA-2011-100363"/>
    <x v="2"/>
    <x v="918"/>
    <d v="2011-04-15T00:00:00"/>
    <s v="Standard Class"/>
    <s v="JM-15655"/>
    <s v="Jim Mitchum"/>
    <x v="1"/>
    <s v="United States"/>
    <s v="Glendale"/>
    <x v="16"/>
    <n v="85301"/>
    <x v="1"/>
    <s v="OFF-PA-10004733"/>
    <x v="1"/>
    <s v="Paper"/>
    <s v="Things To Do Today Spiral Book"/>
    <n v="19.008000000000003"/>
    <n v="3"/>
    <n v="0.2"/>
    <n v="6.8903999999999979"/>
  </r>
  <r>
    <n v="3838"/>
    <s v="CA-2011-126760"/>
    <x v="2"/>
    <x v="711"/>
    <d v="2011-08-02T00:00:00"/>
    <s v="Standard Class"/>
    <s v="KM-16720"/>
    <s v="Kunst Miller"/>
    <x v="0"/>
    <s v="United States"/>
    <s v="North Las Vegas"/>
    <x v="33"/>
    <n v="89031"/>
    <x v="1"/>
    <s v="TEC-PH-10001363"/>
    <x v="2"/>
    <s v="Phones"/>
    <s v="Apple iPhone 5S"/>
    <n v="911.98400000000004"/>
    <n v="2"/>
    <n v="0.2"/>
    <n v="113.99799999999991"/>
  </r>
  <r>
    <n v="3839"/>
    <s v="CA-2011-126760"/>
    <x v="2"/>
    <x v="711"/>
    <d v="2011-08-02T00:00:00"/>
    <s v="Standard Class"/>
    <s v="KM-16720"/>
    <s v="Kunst Miller"/>
    <x v="0"/>
    <s v="United States"/>
    <s v="North Las Vegas"/>
    <x v="33"/>
    <n v="89031"/>
    <x v="1"/>
    <s v="FUR-CH-10003312"/>
    <x v="0"/>
    <s v="Chairs"/>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s v="Furnishings"/>
    <s v="Tensor Computer Mounted Lamp"/>
    <n v="134.01"/>
    <n v="9"/>
    <n v="0"/>
    <n v="36.182700000000004"/>
  </r>
  <r>
    <n v="3841"/>
    <s v="CA-2011-126760"/>
    <x v="2"/>
    <x v="711"/>
    <d v="2011-08-02T00:00:00"/>
    <s v="Standard Class"/>
    <s v="KM-16720"/>
    <s v="Kunst Miller"/>
    <x v="0"/>
    <s v="United States"/>
    <s v="North Las Vegas"/>
    <x v="33"/>
    <n v="89031"/>
    <x v="1"/>
    <s v="TEC-AC-10004814"/>
    <x v="2"/>
    <s v="Accessories"/>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s v="Chairs"/>
    <s v="Situations Contoured Folding Chairs, 4/Set"/>
    <n v="170.35200000000003"/>
    <n v="3"/>
    <n v="0.2"/>
    <n v="10.647000000000006"/>
  </r>
  <r>
    <n v="3843"/>
    <s v="CA-2011-101931"/>
    <x v="2"/>
    <x v="919"/>
    <d v="2011-10-31T00:00:00"/>
    <s v="First Class"/>
    <s v="TS-21370"/>
    <s v="Todd Sumrall"/>
    <x v="1"/>
    <s v="United States"/>
    <s v="Los Angeles"/>
    <x v="1"/>
    <n v="90049"/>
    <x v="1"/>
    <s v="OFF-BI-10004140"/>
    <x v="1"/>
    <s v="Binders"/>
    <s v="Avery Non-Stick Binders"/>
    <n v="7.1840000000000011"/>
    <n v="2"/>
    <n v="0.2"/>
    <n v="2.2449999999999992"/>
  </r>
  <r>
    <n v="3844"/>
    <s v="CA-2011-101931"/>
    <x v="2"/>
    <x v="919"/>
    <d v="2011-10-31T00:00:00"/>
    <s v="First Class"/>
    <s v="TS-21370"/>
    <s v="Todd Sumrall"/>
    <x v="1"/>
    <s v="United States"/>
    <s v="Los Angeles"/>
    <x v="1"/>
    <n v="90049"/>
    <x v="1"/>
    <s v="OFF-SU-10002301"/>
    <x v="1"/>
    <s v="Supplies"/>
    <s v="Serrated Blade or Curved Handle Hand Letter Openers"/>
    <n v="6.28"/>
    <n v="2"/>
    <n v="0"/>
    <n v="6.2800000000000189E-2"/>
  </r>
  <r>
    <n v="3845"/>
    <s v="CA-2011-101931"/>
    <x v="2"/>
    <x v="919"/>
    <d v="2011-10-31T00:00:00"/>
    <s v="First Class"/>
    <s v="TS-21370"/>
    <s v="Todd Sumrall"/>
    <x v="1"/>
    <s v="United States"/>
    <s v="Los Angeles"/>
    <x v="1"/>
    <n v="90049"/>
    <x v="1"/>
    <s v="OFF-SU-10000646"/>
    <x v="1"/>
    <s v="Supplies"/>
    <s v="Premier Automatic Letter Opener"/>
    <n v="480.74"/>
    <n v="2"/>
    <n v="0"/>
    <n v="14.422200000000032"/>
  </r>
  <r>
    <n v="3846"/>
    <s v="CA-2011-101931"/>
    <x v="2"/>
    <x v="919"/>
    <d v="2011-10-31T00:00:00"/>
    <s v="First Class"/>
    <s v="TS-21370"/>
    <s v="Todd Sumrall"/>
    <x v="1"/>
    <s v="United States"/>
    <s v="Los Angeles"/>
    <x v="1"/>
    <n v="90049"/>
    <x v="1"/>
    <s v="FUR-BO-10001337"/>
    <x v="0"/>
    <s v="Bookcases"/>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s v="Storage"/>
    <s v="Eldon Portable Mobile Manager"/>
    <n v="141.4"/>
    <n v="5"/>
    <n v="0"/>
    <n v="38.177999999999997"/>
  </r>
  <r>
    <n v="3848"/>
    <s v="CA-2014-129000"/>
    <x v="3"/>
    <x v="920"/>
    <d v="2014-11-28T00:00:00"/>
    <s v="Second Class"/>
    <s v="SZ-20035"/>
    <s v="Sam Zeldin"/>
    <x v="2"/>
    <s v="United States"/>
    <s v="Canton"/>
    <x v="12"/>
    <n v="48187"/>
    <x v="2"/>
    <s v="OFF-ST-10001097"/>
    <x v="1"/>
    <s v="Storage"/>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s v="Binders"/>
    <s v="Ibico EB-19 Dual Function Manual Binding System"/>
    <n v="691.96"/>
    <n v="4"/>
    <n v="0"/>
    <n v="318.30160000000001"/>
  </r>
  <r>
    <n v="3850"/>
    <s v="CA-2014-161053"/>
    <x v="3"/>
    <x v="585"/>
    <d v="2014-09-24T00:00:00"/>
    <s v="First Class"/>
    <s v="JE-15745"/>
    <s v="Joel Eaton"/>
    <x v="0"/>
    <s v="United States"/>
    <s v="Fayetteville"/>
    <x v="36"/>
    <n v="72701"/>
    <x v="0"/>
    <s v="TEC-AC-10004633"/>
    <x v="2"/>
    <s v="Accessories"/>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s v="Paper"/>
    <s v="Xerox 1881"/>
    <n v="85.96"/>
    <n v="7"/>
    <n v="0"/>
    <n v="40.401199999999996"/>
  </r>
  <r>
    <n v="3852"/>
    <s v="CA-2012-127593"/>
    <x v="1"/>
    <x v="481"/>
    <d v="2012-09-21T00:00:00"/>
    <s v="Same Day"/>
    <s v="DH-13675"/>
    <s v="Duane Huffman"/>
    <x v="2"/>
    <s v="United States"/>
    <s v="Quincy"/>
    <x v="31"/>
    <n v="2169"/>
    <x v="3"/>
    <s v="FUR-FU-10004006"/>
    <x v="0"/>
    <s v="Furnishings"/>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s v="Binders"/>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s v="Furnishings"/>
    <s v="Eldon 300 Class Desk Accessories, Black"/>
    <n v="4.95"/>
    <n v="1"/>
    <n v="0"/>
    <n v="2.1780000000000004"/>
  </r>
  <r>
    <n v="3855"/>
    <s v="US-2014-131849"/>
    <x v="3"/>
    <x v="921"/>
    <d v="2014-06-11T00:00:00"/>
    <s v="Standard Class"/>
    <s v="GH-14410"/>
    <s v="Gary Hansen"/>
    <x v="2"/>
    <s v="United States"/>
    <s v="San Francisco"/>
    <x v="1"/>
    <n v="94122"/>
    <x v="1"/>
    <s v="OFF-ST-10002957"/>
    <x v="1"/>
    <s v="Storage"/>
    <s v="Sterilite Show Offs Storage Containers"/>
    <n v="26.400000000000002"/>
    <n v="5"/>
    <n v="0"/>
    <n v="0"/>
  </r>
  <r>
    <n v="3856"/>
    <s v="US-2014-105389"/>
    <x v="3"/>
    <x v="436"/>
    <d v="2014-10-29T00:00:00"/>
    <s v="Second Class"/>
    <s v="DM-13015"/>
    <s v="Darrin Martin"/>
    <x v="0"/>
    <s v="United States"/>
    <s v="San Antonio"/>
    <x v="5"/>
    <n v="78207"/>
    <x v="2"/>
    <s v="OFF-BI-10004364"/>
    <x v="1"/>
    <s v="Binders"/>
    <s v="Storex Dura Pro Binders"/>
    <n v="3.5639999999999992"/>
    <n v="3"/>
    <n v="0.8"/>
    <n v="-6.2370000000000019"/>
  </r>
  <r>
    <n v="3857"/>
    <s v="US-2014-105389"/>
    <x v="3"/>
    <x v="436"/>
    <d v="2014-10-29T00:00:00"/>
    <s v="Second Class"/>
    <s v="DM-13015"/>
    <s v="Darrin Martin"/>
    <x v="0"/>
    <s v="United States"/>
    <s v="San Antonio"/>
    <x v="5"/>
    <n v="78207"/>
    <x v="2"/>
    <s v="TEC-PH-10002824"/>
    <x v="2"/>
    <s v="Phones"/>
    <s v="Jabra SPEAK 410 Multidevice Speakerphone"/>
    <n v="823.96000000000015"/>
    <n v="5"/>
    <n v="0.2"/>
    <n v="51.497499999999974"/>
  </r>
  <r>
    <n v="3858"/>
    <s v="US-2014-105389"/>
    <x v="3"/>
    <x v="436"/>
    <d v="2014-10-29T00:00:00"/>
    <s v="Second Class"/>
    <s v="DM-13015"/>
    <s v="Darrin Martin"/>
    <x v="0"/>
    <s v="United States"/>
    <s v="San Antonio"/>
    <x v="5"/>
    <n v="78207"/>
    <x v="2"/>
    <s v="OFF-AR-10000634"/>
    <x v="1"/>
    <s v="Art"/>
    <s v="Newell 320"/>
    <n v="10.272000000000002"/>
    <n v="3"/>
    <n v="0.2"/>
    <n v="0.89880000000000004"/>
  </r>
  <r>
    <n v="3859"/>
    <s v="CA-2011-140816"/>
    <x v="2"/>
    <x v="414"/>
    <d v="2011-12-20T00:00:00"/>
    <s v="Same Day"/>
    <s v="TC-21295"/>
    <s v="Toby Carlisle"/>
    <x v="0"/>
    <s v="United States"/>
    <s v="Thornton"/>
    <x v="22"/>
    <n v="80229"/>
    <x v="1"/>
    <s v="TEC-AC-10001539"/>
    <x v="2"/>
    <s v="Accessories"/>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s v="Tables"/>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s v="Phones"/>
    <s v="LG Exalt"/>
    <n v="124.79200000000002"/>
    <n v="1"/>
    <n v="0.2"/>
    <n v="10.919299999999996"/>
  </r>
  <r>
    <n v="3862"/>
    <s v="CA-2011-135755"/>
    <x v="2"/>
    <x v="523"/>
    <d v="2011-05-10T00:00:00"/>
    <s v="Standard Class"/>
    <s v="NC-18415"/>
    <s v="Nathan Cano"/>
    <x v="0"/>
    <s v="United States"/>
    <s v="Yonkers"/>
    <x v="15"/>
    <n v="10701"/>
    <x v="3"/>
    <s v="OFF-BI-10004828"/>
    <x v="1"/>
    <s v="Binders"/>
    <s v="GBC Poly Designer Binding Covers"/>
    <n v="40.176000000000002"/>
    <n v="3"/>
    <n v="0.2"/>
    <n v="14.563799999999997"/>
  </r>
  <r>
    <n v="3863"/>
    <s v="CA-2011-135755"/>
    <x v="2"/>
    <x v="523"/>
    <d v="2011-05-10T00:00:00"/>
    <s v="Standard Class"/>
    <s v="NC-18415"/>
    <s v="Nathan Cano"/>
    <x v="0"/>
    <s v="United States"/>
    <s v="Yonkers"/>
    <x v="15"/>
    <n v="10701"/>
    <x v="3"/>
    <s v="OFF-BI-10003981"/>
    <x v="1"/>
    <s v="Binders"/>
    <s v="Avery Durable Plastic 1&quot; Binders"/>
    <n v="10.896000000000001"/>
    <n v="3"/>
    <n v="0.2"/>
    <n v="3.9497999999999998"/>
  </r>
  <r>
    <n v="3864"/>
    <s v="CA-2014-123246"/>
    <x v="3"/>
    <x v="161"/>
    <d v="2014-10-20T00:00:00"/>
    <s v="Second Class"/>
    <s v="AJ-10960"/>
    <s v="Astrea Jones"/>
    <x v="0"/>
    <s v="United States"/>
    <s v="San Diego"/>
    <x v="1"/>
    <n v="92037"/>
    <x v="1"/>
    <s v="OFF-AR-10001770"/>
    <x v="1"/>
    <s v="Art"/>
    <s v="Economy #2 Pencils"/>
    <n v="10.64"/>
    <n v="4"/>
    <n v="0"/>
    <n v="2.7664"/>
  </r>
  <r>
    <n v="3865"/>
    <s v="CA-2012-157133"/>
    <x v="1"/>
    <x v="109"/>
    <d v="2012-12-03T00:00:00"/>
    <s v="Standard Class"/>
    <s v="LC-16885"/>
    <s v="Lena Creighton"/>
    <x v="0"/>
    <s v="United States"/>
    <s v="Champaign"/>
    <x v="10"/>
    <n v="61821"/>
    <x v="2"/>
    <s v="FUR-FU-10004904"/>
    <x v="0"/>
    <s v="Furnishings"/>
    <s v="Eldon &quot;L&quot; Workstation Diamond Chairmat"/>
    <n v="151.96"/>
    <n v="5"/>
    <n v="0.6"/>
    <n v="-182.35200000000003"/>
  </r>
  <r>
    <n v="3866"/>
    <s v="CA-2011-124709"/>
    <x v="2"/>
    <x v="923"/>
    <d v="2011-07-29T00:00:00"/>
    <s v="Second Class"/>
    <s v="GW-14605"/>
    <s v="Giulietta Weimer"/>
    <x v="0"/>
    <s v="United States"/>
    <s v="San Francisco"/>
    <x v="1"/>
    <n v="94122"/>
    <x v="1"/>
    <s v="TEC-AC-10002842"/>
    <x v="2"/>
    <s v="Accessories"/>
    <s v="WD My Passport Ultra 2TB Portable External Hard Drive"/>
    <n v="238"/>
    <n v="2"/>
    <n v="0"/>
    <n v="38.080000000000013"/>
  </r>
  <r>
    <n v="3867"/>
    <s v="CA-2014-146360"/>
    <x v="3"/>
    <x v="756"/>
    <d v="2014-04-26T00:00:00"/>
    <s v="Second Class"/>
    <s v="SC-20305"/>
    <s v="Sean Christensen"/>
    <x v="0"/>
    <s v="United States"/>
    <s v="Lawrence"/>
    <x v="14"/>
    <n v="46226"/>
    <x v="2"/>
    <s v="TEC-AC-10003590"/>
    <x v="2"/>
    <s v="Accessories"/>
    <s v="TRENDnet 56K USB 2.0 Phone, Internet and Fax Modem"/>
    <n v="155.34"/>
    <n v="6"/>
    <n v="0"/>
    <n v="55.922399999999996"/>
  </r>
  <r>
    <n v="3868"/>
    <s v="CA-2012-132486"/>
    <x v="1"/>
    <x v="924"/>
    <d v="2012-10-27T00:00:00"/>
    <s v="Second Class"/>
    <s v="JF-15355"/>
    <s v="Jay Fein"/>
    <x v="0"/>
    <s v="United States"/>
    <s v="San Diego"/>
    <x v="1"/>
    <n v="92105"/>
    <x v="1"/>
    <s v="TEC-AC-10000710"/>
    <x v="2"/>
    <s v="Accessories"/>
    <s v="Maxell DVD-RAM Discs"/>
    <n v="148.32"/>
    <n v="9"/>
    <n v="0"/>
    <n v="63.777600000000007"/>
  </r>
  <r>
    <n v="3869"/>
    <s v="CA-2012-132486"/>
    <x v="1"/>
    <x v="924"/>
    <d v="2012-10-27T00:00:00"/>
    <s v="Second Class"/>
    <s v="JF-15355"/>
    <s v="Jay Fein"/>
    <x v="0"/>
    <s v="United States"/>
    <s v="San Diego"/>
    <x v="1"/>
    <n v="92105"/>
    <x v="1"/>
    <s v="FUR-CH-10004495"/>
    <x v="0"/>
    <s v="Chairs"/>
    <s v="Global Leather and Oak Executive Chair, Black"/>
    <n v="240.78400000000002"/>
    <n v="1"/>
    <n v="0.2"/>
    <n v="27.088199999999965"/>
  </r>
  <r>
    <n v="3870"/>
    <s v="CA-2012-132486"/>
    <x v="1"/>
    <x v="924"/>
    <d v="2012-10-27T00:00:00"/>
    <s v="Second Class"/>
    <s v="JF-15355"/>
    <s v="Jay Fein"/>
    <x v="0"/>
    <s v="United States"/>
    <s v="San Diego"/>
    <x v="1"/>
    <n v="92105"/>
    <x v="1"/>
    <s v="FUR-CH-10004540"/>
    <x v="0"/>
    <s v="Chairs"/>
    <s v="Global Chrome Stack Chair"/>
    <n v="191.96800000000002"/>
    <n v="7"/>
    <n v="0.2"/>
    <n v="16.797200000000004"/>
  </r>
  <r>
    <n v="3871"/>
    <s v="CA-2012-132486"/>
    <x v="1"/>
    <x v="924"/>
    <d v="2012-10-27T00:00:00"/>
    <s v="Second Class"/>
    <s v="JF-15355"/>
    <s v="Jay Fein"/>
    <x v="0"/>
    <s v="United States"/>
    <s v="San Diego"/>
    <x v="1"/>
    <n v="92105"/>
    <x v="1"/>
    <s v="OFF-PA-10004971"/>
    <x v="1"/>
    <s v="Paper"/>
    <s v="Xerox 196"/>
    <n v="11.56"/>
    <n v="2"/>
    <n v="0"/>
    <n v="5.6644000000000005"/>
  </r>
  <r>
    <n v="3872"/>
    <s v="CA-2012-132486"/>
    <x v="1"/>
    <x v="924"/>
    <d v="2012-10-27T00:00:00"/>
    <s v="Second Class"/>
    <s v="JF-15355"/>
    <s v="Jay Fein"/>
    <x v="0"/>
    <s v="United States"/>
    <s v="San Diego"/>
    <x v="1"/>
    <n v="92105"/>
    <x v="1"/>
    <s v="OFF-EN-10002600"/>
    <x v="1"/>
    <s v="Envelopes"/>
    <s v="Redi-Strip #10 Envelopes, 4 1/8 x 9 1/2"/>
    <n v="11.8"/>
    <n v="4"/>
    <n v="0"/>
    <n v="5.6639999999999997"/>
  </r>
  <r>
    <n v="3873"/>
    <s v="CA-2012-132486"/>
    <x v="1"/>
    <x v="924"/>
    <d v="2012-10-27T00:00:00"/>
    <s v="Second Class"/>
    <s v="JF-15355"/>
    <s v="Jay Fein"/>
    <x v="0"/>
    <s v="United States"/>
    <s v="San Diego"/>
    <x v="1"/>
    <n v="92105"/>
    <x v="1"/>
    <s v="FUR-CH-10001854"/>
    <x v="0"/>
    <s v="Chairs"/>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s v="Envelopes"/>
    <s v="Staples"/>
    <n v="23.472000000000001"/>
    <n v="3"/>
    <n v="0.2"/>
    <n v="7.6283999999999974"/>
  </r>
  <r>
    <n v="3875"/>
    <s v="CA-2013-136231"/>
    <x v="0"/>
    <x v="64"/>
    <d v="2013-09-08T00:00:00"/>
    <s v="Second Class"/>
    <s v="DM-13015"/>
    <s v="Darrin Martin"/>
    <x v="0"/>
    <s v="United States"/>
    <s v="Johnson City"/>
    <x v="18"/>
    <n v="37604"/>
    <x v="0"/>
    <s v="OFF-BI-10001597"/>
    <x v="1"/>
    <s v="Binders"/>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s v="Phones"/>
    <s v="Nortel Networks T7316 E Nt8 B27"/>
    <n v="108.78399999999999"/>
    <n v="2"/>
    <n v="0.2"/>
    <n v="6.7990000000000066"/>
  </r>
  <r>
    <n v="3877"/>
    <s v="CA-2013-136231"/>
    <x v="0"/>
    <x v="64"/>
    <d v="2013-09-08T00:00:00"/>
    <s v="Second Class"/>
    <s v="DM-13015"/>
    <s v="Darrin Martin"/>
    <x v="0"/>
    <s v="United States"/>
    <s v="Johnson City"/>
    <x v="18"/>
    <n v="37604"/>
    <x v="0"/>
    <s v="OFF-PA-10000327"/>
    <x v="1"/>
    <s v="Paper"/>
    <s v="Xerox 1971"/>
    <n v="10.272000000000002"/>
    <n v="3"/>
    <n v="0.2"/>
    <n v="3.2099999999999982"/>
  </r>
  <r>
    <n v="3878"/>
    <s v="CA-2013-140641"/>
    <x v="0"/>
    <x v="99"/>
    <d v="2013-11-03T00:00:00"/>
    <s v="Standard Class"/>
    <s v="EP-13915"/>
    <s v="Emily Phan"/>
    <x v="0"/>
    <s v="United States"/>
    <s v="Tampa"/>
    <x v="2"/>
    <n v="33614"/>
    <x v="0"/>
    <s v="OFF-BI-10001191"/>
    <x v="1"/>
    <s v="Binders"/>
    <s v="Canvas Sectional Post Binders"/>
    <n v="38.190000000000012"/>
    <n v="5"/>
    <n v="0.7"/>
    <n v="-26.732999999999997"/>
  </r>
  <r>
    <n v="3879"/>
    <s v="CA-2011-151001"/>
    <x v="2"/>
    <x v="267"/>
    <d v="2011-04-07T00:00:00"/>
    <s v="First Class"/>
    <s v="JG-15805"/>
    <s v="John Grady"/>
    <x v="1"/>
    <s v="United States"/>
    <s v="Decatur"/>
    <x v="10"/>
    <n v="62521"/>
    <x v="2"/>
    <s v="OFF-ST-10003455"/>
    <x v="1"/>
    <s v="Storage"/>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s v="Storage"/>
    <s v="Adjustable Personal File Tote"/>
    <n v="52.096000000000004"/>
    <n v="4"/>
    <n v="0.2"/>
    <n v="3.9072000000000031"/>
  </r>
  <r>
    <n v="3881"/>
    <s v="CA-2012-129896"/>
    <x v="1"/>
    <x v="925"/>
    <d v="2012-06-20T00:00:00"/>
    <s v="Standard Class"/>
    <s v="PF-19120"/>
    <s v="Peter Fuller"/>
    <x v="0"/>
    <s v="United States"/>
    <s v="Gilbert"/>
    <x v="16"/>
    <n v="85234"/>
    <x v="1"/>
    <s v="OFF-PA-10002245"/>
    <x v="1"/>
    <s v="Paper"/>
    <s v="Xerox 1895"/>
    <n v="9.5680000000000014"/>
    <n v="2"/>
    <n v="0.2"/>
    <n v="2.9899999999999993"/>
  </r>
  <r>
    <n v="3882"/>
    <s v="CA-2012-129896"/>
    <x v="1"/>
    <x v="925"/>
    <d v="2012-06-20T00:00:00"/>
    <s v="Standard Class"/>
    <s v="PF-19120"/>
    <s v="Peter Fuller"/>
    <x v="0"/>
    <s v="United States"/>
    <s v="Gilbert"/>
    <x v="16"/>
    <n v="85234"/>
    <x v="1"/>
    <s v="OFF-ST-10004804"/>
    <x v="1"/>
    <s v="Storage"/>
    <s v="Belkin 19&quot; Vented Equipment Shelf, Black"/>
    <n v="82.367999999999995"/>
    <n v="2"/>
    <n v="0.2"/>
    <n v="-19.562399999999997"/>
  </r>
  <r>
    <n v="3883"/>
    <s v="CA-2012-129896"/>
    <x v="1"/>
    <x v="925"/>
    <d v="2012-06-20T00:00:00"/>
    <s v="Standard Class"/>
    <s v="PF-19120"/>
    <s v="Peter Fuller"/>
    <x v="0"/>
    <s v="United States"/>
    <s v="Gilbert"/>
    <x v="16"/>
    <n v="85234"/>
    <x v="1"/>
    <s v="FUR-FU-10004904"/>
    <x v="0"/>
    <s v="Furnishings"/>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s v="Furnishings"/>
    <s v="DAX Copper Panel Document Frame, 5 x 7 Size"/>
    <n v="40.256"/>
    <n v="4"/>
    <n v="0.2"/>
    <n v="11.070400000000003"/>
  </r>
  <r>
    <n v="3885"/>
    <s v="CA-2011-152849"/>
    <x v="2"/>
    <x v="260"/>
    <d v="2011-07-12T00:00:00"/>
    <s v="Standard Class"/>
    <s v="DW-13195"/>
    <s v="David Wiener"/>
    <x v="1"/>
    <s v="United States"/>
    <s v="Knoxville"/>
    <x v="18"/>
    <n v="37918"/>
    <x v="0"/>
    <s v="OFF-AR-10002833"/>
    <x v="1"/>
    <s v="Art"/>
    <s v="Newell 322"/>
    <n v="4.3680000000000003"/>
    <n v="3"/>
    <n v="0.2"/>
    <n v="0.3822000000000001"/>
  </r>
  <r>
    <n v="3886"/>
    <s v="US-2014-127341"/>
    <x v="3"/>
    <x v="926"/>
    <d v="2014-02-03T00:00:00"/>
    <s v="Standard Class"/>
    <s v="CK-12595"/>
    <s v="Clytie Kelty"/>
    <x v="0"/>
    <s v="United States"/>
    <s v="Chicago"/>
    <x v="10"/>
    <n v="60653"/>
    <x v="2"/>
    <s v="OFF-BI-10001072"/>
    <x v="1"/>
    <s v="Binders"/>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s v="Phones"/>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s v="Art"/>
    <s v="Sanford Colorific Scented Colored Pencils, 12/Pack"/>
    <n v="8.56"/>
    <n v="2"/>
    <n v="0"/>
    <n v="2.6536"/>
  </r>
  <r>
    <n v="3889"/>
    <s v="CA-2011-100895"/>
    <x v="2"/>
    <x v="270"/>
    <d v="2011-06-06T00:00:00"/>
    <s v="Standard Class"/>
    <s v="SV-20785"/>
    <s v="Stewart Visinsky"/>
    <x v="0"/>
    <s v="United States"/>
    <s v="Roswell"/>
    <x v="32"/>
    <n v="30076"/>
    <x v="0"/>
    <s v="TEC-PH-10001425"/>
    <x v="2"/>
    <s v="Phones"/>
    <s v="Mophie Juice Pack Helium for iPhone"/>
    <n v="239.96999999999997"/>
    <n v="3"/>
    <n v="0"/>
    <n v="67.191599999999994"/>
  </r>
  <r>
    <n v="3890"/>
    <s v="CA-2011-100895"/>
    <x v="2"/>
    <x v="270"/>
    <d v="2011-06-06T00:00:00"/>
    <s v="Standard Class"/>
    <s v="SV-20785"/>
    <s v="Stewart Visinsky"/>
    <x v="0"/>
    <s v="United States"/>
    <s v="Roswell"/>
    <x v="32"/>
    <n v="30076"/>
    <x v="0"/>
    <s v="OFF-ST-10001490"/>
    <x v="1"/>
    <s v="Storage"/>
    <s v="Hot File 7-Pocket, Floor Stand"/>
    <n v="356.94"/>
    <n v="2"/>
    <n v="0"/>
    <n v="107.08199999999997"/>
  </r>
  <r>
    <n v="3891"/>
    <s v="US-2013-163881"/>
    <x v="0"/>
    <x v="390"/>
    <d v="2013-12-01T00:00:00"/>
    <s v="Standard Class"/>
    <s v="SP-20860"/>
    <s v="Sung Pak"/>
    <x v="1"/>
    <s v="United States"/>
    <s v="Los Angeles"/>
    <x v="1"/>
    <n v="90036"/>
    <x v="1"/>
    <s v="TEC-AC-10003033"/>
    <x v="2"/>
    <s v="Accessories"/>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s v="Chairs"/>
    <s v="Global Leather Executive Chair"/>
    <n v="1684.7520000000002"/>
    <n v="6"/>
    <n v="0.2"/>
    <n v="210.59399999999977"/>
  </r>
  <r>
    <n v="3893"/>
    <s v="US-2013-163881"/>
    <x v="0"/>
    <x v="390"/>
    <d v="2013-12-01T00:00:00"/>
    <s v="Standard Class"/>
    <s v="SP-20860"/>
    <s v="Sung Pak"/>
    <x v="1"/>
    <s v="United States"/>
    <s v="Los Angeles"/>
    <x v="1"/>
    <n v="90036"/>
    <x v="1"/>
    <s v="TEC-AC-10000420"/>
    <x v="2"/>
    <s v="Accessories"/>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s v="Accessories"/>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s v="Binders"/>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s v="Accessories"/>
    <s v="Maxell 74 Minute CDR, 10/Pack"/>
    <n v="48.9"/>
    <n v="5"/>
    <n v="0"/>
    <n v="18.093"/>
  </r>
  <r>
    <n v="3897"/>
    <s v="CA-2014-134285"/>
    <x v="3"/>
    <x v="226"/>
    <d v="2014-12-13T00:00:00"/>
    <s v="Standard Class"/>
    <s v="DS-13180"/>
    <s v="David Smith"/>
    <x v="1"/>
    <s v="United States"/>
    <s v="San Antonio"/>
    <x v="5"/>
    <n v="78207"/>
    <x v="2"/>
    <s v="OFF-FA-10000611"/>
    <x v="1"/>
    <s v="Fasteners"/>
    <s v="Binder Clips by OIC"/>
    <n v="3.5519999999999996"/>
    <n v="3"/>
    <n v="0.2"/>
    <n v="1.2431999999999999"/>
  </r>
  <r>
    <n v="3898"/>
    <s v="CA-2014-134285"/>
    <x v="3"/>
    <x v="226"/>
    <d v="2014-12-13T00:00:00"/>
    <s v="Standard Class"/>
    <s v="DS-13180"/>
    <s v="David Smith"/>
    <x v="1"/>
    <s v="United States"/>
    <s v="San Antonio"/>
    <x v="5"/>
    <n v="78207"/>
    <x v="2"/>
    <s v="OFF-PA-10000304"/>
    <x v="1"/>
    <s v="Paper"/>
    <s v="Xerox 1995"/>
    <n v="15.552000000000003"/>
    <n v="3"/>
    <n v="0.2"/>
    <n v="5.4432"/>
  </r>
  <r>
    <n v="3899"/>
    <s v="CA-2014-102267"/>
    <x v="3"/>
    <x v="329"/>
    <d v="2014-12-05T00:00:00"/>
    <s v="Standard Class"/>
    <s v="SC-20800"/>
    <s v="Stuart Calhoun"/>
    <x v="0"/>
    <s v="United States"/>
    <s v="Edinburg"/>
    <x v="5"/>
    <n v="78539"/>
    <x v="2"/>
    <s v="OFF-FA-10000611"/>
    <x v="1"/>
    <s v="Fasteners"/>
    <s v="Binder Clips by OIC"/>
    <n v="2.3679999999999999"/>
    <n v="2"/>
    <n v="0.2"/>
    <n v="0.82879999999999987"/>
  </r>
  <r>
    <n v="3900"/>
    <s v="CA-2014-157980"/>
    <x v="3"/>
    <x v="226"/>
    <d v="2014-12-10T00:00:00"/>
    <s v="First Class"/>
    <s v="SH-20395"/>
    <s v="Shahid Hopkins"/>
    <x v="0"/>
    <s v="United States"/>
    <s v="Toledo"/>
    <x v="24"/>
    <n v="43615"/>
    <x v="3"/>
    <s v="TEC-AC-10002567"/>
    <x v="2"/>
    <s v="Accessories"/>
    <s v="Logitech G602 Wireless Gaming Mouse"/>
    <n v="127.98399999999999"/>
    <n v="2"/>
    <n v="0.2"/>
    <n v="25.596799999999998"/>
  </r>
  <r>
    <n v="3901"/>
    <s v="CA-2012-121097"/>
    <x v="1"/>
    <x v="928"/>
    <d v="2012-01-08T00:00:00"/>
    <s v="Standard Class"/>
    <s v="SF-20965"/>
    <s v="Sylvia Foulston"/>
    <x v="1"/>
    <s v="United States"/>
    <s v="Baytown"/>
    <x v="5"/>
    <n v="77520"/>
    <x v="2"/>
    <s v="OFF-PA-10001937"/>
    <x v="1"/>
    <s v="Paper"/>
    <s v="Xerox 21"/>
    <n v="10.368000000000002"/>
    <n v="2"/>
    <n v="0.2"/>
    <n v="3.6288"/>
  </r>
  <r>
    <n v="3902"/>
    <s v="CA-2012-151043"/>
    <x v="1"/>
    <x v="717"/>
    <d v="2012-11-20T00:00:00"/>
    <s v="Standard Class"/>
    <s v="MG-17680"/>
    <s v="Maureen Gastineau"/>
    <x v="2"/>
    <s v="United States"/>
    <s v="Philadelphia"/>
    <x v="9"/>
    <n v="19143"/>
    <x v="3"/>
    <s v="TEC-AC-10001090"/>
    <x v="2"/>
    <s v="Accessories"/>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s v="Storage"/>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s v="Appliances"/>
    <s v="Bionaire 99.97% HEPA Air Cleaner"/>
    <n v="98.111999999999995"/>
    <n v="7"/>
    <n v="0.2"/>
    <n v="18.396000000000001"/>
  </r>
  <r>
    <n v="3905"/>
    <s v="CA-2012-167010"/>
    <x v="1"/>
    <x v="57"/>
    <d v="2012-04-10T00:00:00"/>
    <s v="Standard Class"/>
    <s v="VT-21700"/>
    <s v="Valerie Takahito"/>
    <x v="2"/>
    <s v="United States"/>
    <s v="Philadelphia"/>
    <x v="9"/>
    <n v="19143"/>
    <x v="3"/>
    <s v="OFF-ST-10003816"/>
    <x v="1"/>
    <s v="Storage"/>
    <s v="Fellowes High-Stak Drawer Files"/>
    <n v="563.80799999999999"/>
    <n v="4"/>
    <n v="0.2"/>
    <n v="21.142799999999966"/>
  </r>
  <r>
    <n v="3906"/>
    <s v="CA-2012-167010"/>
    <x v="1"/>
    <x v="57"/>
    <d v="2012-04-10T00:00:00"/>
    <s v="Standard Class"/>
    <s v="VT-21700"/>
    <s v="Valerie Takahito"/>
    <x v="2"/>
    <s v="United States"/>
    <s v="Philadelphia"/>
    <x v="9"/>
    <n v="19143"/>
    <x v="3"/>
    <s v="OFF-BI-10002072"/>
    <x v="1"/>
    <s v="Binders"/>
    <s v="Cardinal Slant-D Ring Binders"/>
    <n v="10.428000000000001"/>
    <n v="4"/>
    <n v="0.7"/>
    <n v="-6.9519999999999982"/>
  </r>
  <r>
    <n v="3907"/>
    <s v="CA-2012-167010"/>
    <x v="1"/>
    <x v="57"/>
    <d v="2012-04-10T00:00:00"/>
    <s v="Standard Class"/>
    <s v="VT-21700"/>
    <s v="Valerie Takahito"/>
    <x v="2"/>
    <s v="United States"/>
    <s v="Philadelphia"/>
    <x v="9"/>
    <n v="19143"/>
    <x v="3"/>
    <s v="FUR-FU-10001468"/>
    <x v="0"/>
    <s v="Furnishings"/>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s v="Phones"/>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s v="Phones"/>
    <s v="Speck Products Candyshell Flip Case"/>
    <n v="41.988"/>
    <n v="2"/>
    <n v="0.4"/>
    <n v="-9.7972000000000037"/>
  </r>
  <r>
    <n v="3910"/>
    <s v="CA-2012-167010"/>
    <x v="1"/>
    <x v="57"/>
    <d v="2012-04-10T00:00:00"/>
    <s v="Standard Class"/>
    <s v="VT-21700"/>
    <s v="Valerie Takahito"/>
    <x v="2"/>
    <s v="United States"/>
    <s v="Philadelphia"/>
    <x v="9"/>
    <n v="19143"/>
    <x v="3"/>
    <s v="FUR-FU-10001037"/>
    <x v="0"/>
    <s v="Furnishings"/>
    <s v="DAX Charcoal/Nickel-Tone Document Frame, 5 x 7"/>
    <n v="7.5840000000000005"/>
    <n v="1"/>
    <n v="0.2"/>
    <n v="2.37"/>
  </r>
  <r>
    <n v="3911"/>
    <s v="CA-2012-167010"/>
    <x v="1"/>
    <x v="57"/>
    <d v="2012-04-10T00:00:00"/>
    <s v="Standard Class"/>
    <s v="VT-21700"/>
    <s v="Valerie Takahito"/>
    <x v="2"/>
    <s v="United States"/>
    <s v="Philadelphia"/>
    <x v="9"/>
    <n v="19143"/>
    <x v="3"/>
    <s v="FUR-BO-10004218"/>
    <x v="0"/>
    <s v="Bookcases"/>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s v="Phones"/>
    <s v="LG G3"/>
    <n v="470.37600000000009"/>
    <n v="3"/>
    <n v="0.2"/>
    <n v="52.917299999999955"/>
  </r>
  <r>
    <n v="3913"/>
    <s v="CA-2014-148068"/>
    <x v="3"/>
    <x v="65"/>
    <d v="2014-09-26T00:00:00"/>
    <s v="Standard Class"/>
    <s v="MM-18280"/>
    <s v="Muhammed MacIntyre"/>
    <x v="1"/>
    <s v="United States"/>
    <s v="New York City"/>
    <x v="15"/>
    <n v="10035"/>
    <x v="3"/>
    <s v="OFF-PA-10001639"/>
    <x v="1"/>
    <s v="Paper"/>
    <s v="Xerox 203"/>
    <n v="19.440000000000001"/>
    <n v="3"/>
    <n v="0"/>
    <n v="9.3312000000000008"/>
  </r>
  <r>
    <n v="3914"/>
    <s v="CA-2014-148068"/>
    <x v="3"/>
    <x v="65"/>
    <d v="2014-09-26T00:00:00"/>
    <s v="Standard Class"/>
    <s v="MM-18280"/>
    <s v="Muhammed MacIntyre"/>
    <x v="1"/>
    <s v="United States"/>
    <s v="New York City"/>
    <x v="15"/>
    <n v="10035"/>
    <x v="3"/>
    <s v="FUR-FU-10002268"/>
    <x v="0"/>
    <s v="Furnishings"/>
    <s v="Ultra Door Push Plate"/>
    <n v="9.82"/>
    <n v="2"/>
    <n v="0"/>
    <n v="3.2405999999999997"/>
  </r>
  <r>
    <n v="3915"/>
    <s v="US-2014-142573"/>
    <x v="3"/>
    <x v="930"/>
    <d v="2014-07-24T00:00:00"/>
    <s v="Standard Class"/>
    <s v="ML-17410"/>
    <s v="Maris LaWare"/>
    <x v="0"/>
    <s v="United States"/>
    <s v="Phoenix"/>
    <x v="16"/>
    <n v="85023"/>
    <x v="1"/>
    <s v="FUR-TA-10001932"/>
    <x v="0"/>
    <s v="Tables"/>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s v="Chairs"/>
    <s v="Global Fabric Manager's Chair, Dark Gray"/>
    <n v="161.56800000000001"/>
    <n v="2"/>
    <n v="0.2"/>
    <n v="10.098000000000006"/>
  </r>
  <r>
    <n v="3917"/>
    <s v="US-2014-142573"/>
    <x v="3"/>
    <x v="930"/>
    <d v="2014-07-24T00:00:00"/>
    <s v="Standard Class"/>
    <s v="ML-17410"/>
    <s v="Maris LaWare"/>
    <x v="0"/>
    <s v="United States"/>
    <s v="Phoenix"/>
    <x v="16"/>
    <n v="85023"/>
    <x v="1"/>
    <s v="OFF-PA-10000246"/>
    <x v="1"/>
    <s v="Paper"/>
    <s v="Riverleaf Stik-Withit Designer Note Cubes"/>
    <n v="16.096"/>
    <n v="2"/>
    <n v="0.2"/>
    <n v="5.2312000000000003"/>
  </r>
  <r>
    <n v="3918"/>
    <s v="US-2014-142573"/>
    <x v="3"/>
    <x v="930"/>
    <d v="2014-07-24T00:00:00"/>
    <s v="Standard Class"/>
    <s v="ML-17410"/>
    <s v="Maris LaWare"/>
    <x v="0"/>
    <s v="United States"/>
    <s v="Phoenix"/>
    <x v="16"/>
    <n v="85023"/>
    <x v="1"/>
    <s v="OFF-BI-10003350"/>
    <x v="1"/>
    <s v="Binders"/>
    <s v="Acco Expandable Hanging Binders"/>
    <n v="7.6560000000000006"/>
    <n v="4"/>
    <n v="0.7"/>
    <n v="-6.1247999999999987"/>
  </r>
  <r>
    <n v="3919"/>
    <s v="US-2014-142573"/>
    <x v="3"/>
    <x v="930"/>
    <d v="2014-07-24T00:00:00"/>
    <s v="Standard Class"/>
    <s v="ML-17410"/>
    <s v="Maris LaWare"/>
    <x v="0"/>
    <s v="United States"/>
    <s v="Phoenix"/>
    <x v="16"/>
    <n v="85023"/>
    <x v="1"/>
    <s v="FUR-CH-10000513"/>
    <x v="0"/>
    <s v="Chairs"/>
    <s v="High-Back Leather Manager's Chair"/>
    <n v="311.97600000000006"/>
    <n v="3"/>
    <n v="0.2"/>
    <n v="-42.89670000000001"/>
  </r>
  <r>
    <n v="3920"/>
    <s v="US-2012-148817"/>
    <x v="1"/>
    <x v="494"/>
    <d v="2012-12-07T00:00:00"/>
    <s v="Standard Class"/>
    <s v="KD-16495"/>
    <s v="Keith Dawkins"/>
    <x v="1"/>
    <s v="United States"/>
    <s v="Chesapeake"/>
    <x v="17"/>
    <n v="23320"/>
    <x v="0"/>
    <s v="OFF-ST-10001321"/>
    <x v="1"/>
    <s v="Storage"/>
    <s v="Decoflex Hanging Personal Folder File, Blue"/>
    <n v="61.68"/>
    <n v="4"/>
    <n v="0"/>
    <n v="16.653600000000004"/>
  </r>
  <r>
    <n v="3921"/>
    <s v="US-2012-148817"/>
    <x v="1"/>
    <x v="494"/>
    <d v="2012-12-07T00:00:00"/>
    <s v="Standard Class"/>
    <s v="KD-16495"/>
    <s v="Keith Dawkins"/>
    <x v="1"/>
    <s v="United States"/>
    <s v="Chesapeake"/>
    <x v="17"/>
    <n v="23320"/>
    <x v="0"/>
    <s v="OFF-BI-10004233"/>
    <x v="1"/>
    <s v="Binders"/>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s v="Phones"/>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s v="Paper"/>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s v="Paper"/>
    <s v="HP Office Paper (20Lb. and 87 Bright)"/>
    <n v="26.720000000000002"/>
    <n v="5"/>
    <n v="0.2"/>
    <n v="9.3520000000000003"/>
  </r>
  <r>
    <n v="3925"/>
    <s v="CA-2011-103940"/>
    <x v="2"/>
    <x v="328"/>
    <d v="2011-09-21T00:00:00"/>
    <s v="Standard Class"/>
    <s v="BN-11515"/>
    <s v="Bradley Nguyen"/>
    <x v="0"/>
    <s v="United States"/>
    <s v="Seattle"/>
    <x v="4"/>
    <n v="98103"/>
    <x v="1"/>
    <s v="OFF-ST-10004963"/>
    <x v="1"/>
    <s v="Storage"/>
    <s v="Eldon Gobal File Keepers"/>
    <n v="30.28"/>
    <n v="2"/>
    <n v="0"/>
    <n v="1.2111999999999981"/>
  </r>
  <r>
    <n v="3926"/>
    <s v="CA-2011-103940"/>
    <x v="2"/>
    <x v="328"/>
    <d v="2011-09-21T00:00:00"/>
    <s v="Standard Class"/>
    <s v="BN-11515"/>
    <s v="Bradley Nguyen"/>
    <x v="0"/>
    <s v="United States"/>
    <s v="Seattle"/>
    <x v="4"/>
    <n v="98103"/>
    <x v="1"/>
    <s v="OFF-ST-10000943"/>
    <x v="1"/>
    <s v="Storage"/>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s v="Furnishings"/>
    <s v="Executive Impressions 12&quot; Wall Clock"/>
    <n v="35.340000000000003"/>
    <n v="2"/>
    <n v="0"/>
    <n v="13.429200000000002"/>
  </r>
  <r>
    <n v="3928"/>
    <s v="CA-2011-103940"/>
    <x v="2"/>
    <x v="328"/>
    <d v="2011-09-21T00:00:00"/>
    <s v="Standard Class"/>
    <s v="BN-11515"/>
    <s v="Bradley Nguyen"/>
    <x v="0"/>
    <s v="United States"/>
    <s v="Seattle"/>
    <x v="4"/>
    <n v="98103"/>
    <x v="1"/>
    <s v="OFF-BI-10002735"/>
    <x v="1"/>
    <s v="Binders"/>
    <s v="GBC Prestige Therm-A-Bind Covers"/>
    <n v="137.24"/>
    <n v="5"/>
    <n v="0.2"/>
    <n v="46.3185"/>
  </r>
  <r>
    <n v="3929"/>
    <s v="CA-2013-162082"/>
    <x v="0"/>
    <x v="560"/>
    <d v="2013-03-18T00:00:00"/>
    <s v="First Class"/>
    <s v="JS-15880"/>
    <s v="John Stevenson"/>
    <x v="0"/>
    <s v="United States"/>
    <s v="Harlingen"/>
    <x v="5"/>
    <n v="78550"/>
    <x v="2"/>
    <s v="FUR-BO-10004409"/>
    <x v="0"/>
    <s v="Bookcases"/>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s v="Paper"/>
    <s v="Xerox 1993"/>
    <n v="5.1840000000000011"/>
    <n v="1"/>
    <n v="0.2"/>
    <n v="1.8792"/>
  </r>
  <r>
    <n v="3931"/>
    <s v="CA-2013-162082"/>
    <x v="0"/>
    <x v="560"/>
    <d v="2013-03-18T00:00:00"/>
    <s v="First Class"/>
    <s v="JS-15880"/>
    <s v="John Stevenson"/>
    <x v="0"/>
    <s v="United States"/>
    <s v="Harlingen"/>
    <x v="5"/>
    <n v="78550"/>
    <x v="2"/>
    <s v="OFF-AR-10001044"/>
    <x v="1"/>
    <s v="Art"/>
    <s v="BOSTON Ranger #55 Pencil Sharpener, Black"/>
    <n v="145.54400000000001"/>
    <n v="7"/>
    <n v="0.2"/>
    <n v="16.373699999999992"/>
  </r>
  <r>
    <n v="3932"/>
    <s v="CA-2013-132094"/>
    <x v="0"/>
    <x v="370"/>
    <d v="2013-09-03T00:00:00"/>
    <s v="Standard Class"/>
    <s v="VG-21805"/>
    <s v="Vivek Grady"/>
    <x v="1"/>
    <s v="United States"/>
    <s v="Philadelphia"/>
    <x v="9"/>
    <n v="19140"/>
    <x v="3"/>
    <s v="OFF-AR-10004165"/>
    <x v="1"/>
    <s v="Art"/>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s v="Accessories"/>
    <s v="Logitech Trackman Marble Mouse"/>
    <n v="47.984000000000002"/>
    <n v="2"/>
    <n v="0.2"/>
    <n v="13.195600000000001"/>
  </r>
  <r>
    <n v="3934"/>
    <s v="CA-2014-123001"/>
    <x v="3"/>
    <x v="264"/>
    <d v="2014-09-09T00:00:00"/>
    <s v="Standard Class"/>
    <s v="AW-10840"/>
    <s v="Anthony Witt"/>
    <x v="0"/>
    <s v="United States"/>
    <s v="Bakersfield"/>
    <x v="1"/>
    <n v="93309"/>
    <x v="1"/>
    <s v="OFF-AR-10001919"/>
    <x v="1"/>
    <s v="Art"/>
    <s v="OIC #2 Pencils, Medium Soft"/>
    <n v="9.3999999999999986"/>
    <n v="5"/>
    <n v="0"/>
    <n v="2.7259999999999995"/>
  </r>
  <r>
    <n v="3935"/>
    <s v="CA-2014-123001"/>
    <x v="3"/>
    <x v="264"/>
    <d v="2014-09-09T00:00:00"/>
    <s v="Standard Class"/>
    <s v="AW-10840"/>
    <s v="Anthony Witt"/>
    <x v="0"/>
    <s v="United States"/>
    <s v="Bakersfield"/>
    <x v="1"/>
    <n v="93309"/>
    <x v="1"/>
    <s v="OFF-LA-10004544"/>
    <x v="1"/>
    <s v="Labels"/>
    <s v="Avery 505"/>
    <n v="74"/>
    <n v="5"/>
    <n v="0"/>
    <n v="37"/>
  </r>
  <r>
    <n v="3936"/>
    <s v="CA-2014-123001"/>
    <x v="3"/>
    <x v="264"/>
    <d v="2014-09-09T00:00:00"/>
    <s v="Standard Class"/>
    <s v="AW-10840"/>
    <s v="Anthony Witt"/>
    <x v="0"/>
    <s v="United States"/>
    <s v="Bakersfield"/>
    <x v="1"/>
    <n v="93309"/>
    <x v="1"/>
    <s v="TEC-PH-10003484"/>
    <x v="2"/>
    <s v="Phones"/>
    <s v="Ooma Telo VoIP Home Phone System"/>
    <n v="201.584"/>
    <n v="2"/>
    <n v="0.2"/>
    <n v="12.599000000000004"/>
  </r>
  <r>
    <n v="3937"/>
    <s v="CA-2012-118955"/>
    <x v="1"/>
    <x v="382"/>
    <d v="2012-06-20T00:00:00"/>
    <s v="Standard Class"/>
    <s v="LS-17230"/>
    <s v="Lycoris Saunders"/>
    <x v="0"/>
    <s v="United States"/>
    <s v="Grand Prairie"/>
    <x v="5"/>
    <n v="75051"/>
    <x v="2"/>
    <s v="OFF-EN-10001028"/>
    <x v="1"/>
    <s v="Envelopes"/>
    <s v="Staples"/>
    <n v="28.752000000000002"/>
    <n v="3"/>
    <n v="0.2"/>
    <n v="9.3443999999999985"/>
  </r>
  <r>
    <n v="3938"/>
    <s v="CA-2012-118955"/>
    <x v="1"/>
    <x v="382"/>
    <d v="2012-06-20T00:00:00"/>
    <s v="Standard Class"/>
    <s v="LS-17230"/>
    <s v="Lycoris Saunders"/>
    <x v="0"/>
    <s v="United States"/>
    <s v="Grand Prairie"/>
    <x v="5"/>
    <n v="75051"/>
    <x v="2"/>
    <s v="OFF-PA-10004156"/>
    <x v="1"/>
    <s v="Paper"/>
    <s v="Xerox 188"/>
    <n v="27.216000000000001"/>
    <n v="3"/>
    <n v="0.2"/>
    <n v="9.8657999999999983"/>
  </r>
  <r>
    <n v="3939"/>
    <s v="CA-2012-118955"/>
    <x v="1"/>
    <x v="382"/>
    <d v="2012-06-20T00:00:00"/>
    <s v="Standard Class"/>
    <s v="LS-17230"/>
    <s v="Lycoris Saunders"/>
    <x v="0"/>
    <s v="United States"/>
    <s v="Grand Prairie"/>
    <x v="5"/>
    <n v="75051"/>
    <x v="2"/>
    <s v="FUR-CH-10001708"/>
    <x v="0"/>
    <s v="Chairs"/>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s v="Chairs"/>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s v="Furnishings"/>
    <s v="Master Caster Door Stop, Large Neon Orange"/>
    <n v="14.56"/>
    <n v="2"/>
    <n v="0"/>
    <n v="6.2608000000000015"/>
  </r>
  <r>
    <n v="3942"/>
    <s v="CA-2014-117863"/>
    <x v="3"/>
    <x v="796"/>
    <d v="2014-05-24T00:00:00"/>
    <s v="Standard Class"/>
    <s v="TS-21340"/>
    <s v="Toby Swindell"/>
    <x v="0"/>
    <s v="United States"/>
    <s v="New York City"/>
    <x v="15"/>
    <n v="10024"/>
    <x v="3"/>
    <s v="OFF-BI-10000605"/>
    <x v="1"/>
    <s v="Binders"/>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s v="Paper"/>
    <s v="Xerox 2"/>
    <n v="25.920000000000005"/>
    <n v="5"/>
    <n v="0.2"/>
    <n v="9.0719999999999992"/>
  </r>
  <r>
    <n v="3944"/>
    <s v="US-2013-142685"/>
    <x v="0"/>
    <x v="661"/>
    <d v="2013-07-01T00:00:00"/>
    <s v="Standard Class"/>
    <s v="MG-17695"/>
    <s v="Maureen Gnade"/>
    <x v="0"/>
    <s v="United States"/>
    <s v="Buffalo"/>
    <x v="15"/>
    <n v="14215"/>
    <x v="3"/>
    <s v="OFF-SU-10000157"/>
    <x v="1"/>
    <s v="Supplies"/>
    <s v="Compact Automatic Electric Letter Opener"/>
    <n v="835.17000000000007"/>
    <n v="7"/>
    <n v="0"/>
    <n v="16.703400000000016"/>
  </r>
  <r>
    <n v="3945"/>
    <s v="CA-2013-133144"/>
    <x v="0"/>
    <x v="458"/>
    <d v="2013-05-22T00:00:00"/>
    <s v="Second Class"/>
    <s v="DO-13435"/>
    <s v="Denny Ordway"/>
    <x v="0"/>
    <s v="United States"/>
    <s v="Los Angeles"/>
    <x v="1"/>
    <n v="90036"/>
    <x v="1"/>
    <s v="OFF-PA-10004971"/>
    <x v="1"/>
    <s v="Paper"/>
    <s v="Xerox 196"/>
    <n v="17.34"/>
    <n v="3"/>
    <n v="0"/>
    <n v="8.4966000000000008"/>
  </r>
  <r>
    <n v="3946"/>
    <s v="CA-2014-167871"/>
    <x v="3"/>
    <x v="551"/>
    <d v="2014-11-24T00:00:00"/>
    <s v="Standard Class"/>
    <s v="AF-10870"/>
    <s v="Art Ferguson"/>
    <x v="0"/>
    <s v="United States"/>
    <s v="Homestead"/>
    <x v="2"/>
    <n v="33030"/>
    <x v="0"/>
    <s v="OFF-PA-10001977"/>
    <x v="1"/>
    <s v="Paper"/>
    <s v="Xerox 194"/>
    <n v="44.384"/>
    <n v="1"/>
    <n v="0.2"/>
    <n v="15.534399999999998"/>
  </r>
  <r>
    <n v="3947"/>
    <s v="CA-2014-167871"/>
    <x v="3"/>
    <x v="551"/>
    <d v="2014-11-24T00:00:00"/>
    <s v="Standard Class"/>
    <s v="AF-10870"/>
    <s v="Art Ferguson"/>
    <x v="0"/>
    <s v="United States"/>
    <s v="Homestead"/>
    <x v="2"/>
    <n v="33030"/>
    <x v="0"/>
    <s v="OFF-SU-10001225"/>
    <x v="1"/>
    <s v="Supplies"/>
    <s v="Staples"/>
    <n v="2.9440000000000004"/>
    <n v="1"/>
    <n v="0.2"/>
    <n v="-0.66240000000000021"/>
  </r>
  <r>
    <n v="3948"/>
    <s v="CA-2013-119963"/>
    <x v="0"/>
    <x v="741"/>
    <d v="2013-11-23T00:00:00"/>
    <s v="Standard Class"/>
    <s v="SN-20710"/>
    <s v="Steve Nguyen"/>
    <x v="2"/>
    <s v="United States"/>
    <s v="Pasadena"/>
    <x v="5"/>
    <n v="77506"/>
    <x v="2"/>
    <s v="OFF-AR-10003514"/>
    <x v="1"/>
    <s v="Art"/>
    <s v="4009 Highlighters by Sanford"/>
    <n v="6.3680000000000003"/>
    <n v="2"/>
    <n v="0.2"/>
    <n v="1.0347999999999993"/>
  </r>
  <r>
    <n v="3949"/>
    <s v="CA-2013-119963"/>
    <x v="0"/>
    <x v="741"/>
    <d v="2013-11-23T00:00:00"/>
    <s v="Standard Class"/>
    <s v="SN-20710"/>
    <s v="Steve Nguyen"/>
    <x v="2"/>
    <s v="United States"/>
    <s v="Pasadena"/>
    <x v="5"/>
    <n v="77506"/>
    <x v="2"/>
    <s v="OFF-LA-10003510"/>
    <x v="1"/>
    <s v="Labels"/>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s v="Paper"/>
    <s v="Xerox 1881"/>
    <n v="19.648"/>
    <n v="2"/>
    <n v="0.2"/>
    <n v="6.6311999999999989"/>
  </r>
  <r>
    <n v="3951"/>
    <s v="CA-2013-119963"/>
    <x v="0"/>
    <x v="741"/>
    <d v="2013-11-23T00:00:00"/>
    <s v="Standard Class"/>
    <s v="SN-20710"/>
    <s v="Steve Nguyen"/>
    <x v="2"/>
    <s v="United States"/>
    <s v="Pasadena"/>
    <x v="5"/>
    <n v="77506"/>
    <x v="2"/>
    <s v="FUR-CH-10003817"/>
    <x v="0"/>
    <s v="Chairs"/>
    <s v="Global Value Steno Chair, Gray"/>
    <n v="255.108"/>
    <n v="6"/>
    <n v="0.3"/>
    <n v="-18.221999999999994"/>
  </r>
  <r>
    <n v="3952"/>
    <s v="CA-2011-121167"/>
    <x v="2"/>
    <x v="683"/>
    <d v="2011-11-30T00:00:00"/>
    <s v="Second Class"/>
    <s v="MO-17500"/>
    <s v="Mary O'Rourke"/>
    <x v="0"/>
    <s v="United States"/>
    <s v="Freeport"/>
    <x v="15"/>
    <n v="11520"/>
    <x v="3"/>
    <s v="OFF-BI-10003676"/>
    <x v="1"/>
    <s v="Binders"/>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s v="Phones"/>
    <s v="RCA ViSYS 25423RE1 Corded phone"/>
    <n v="159.98400000000001"/>
    <n v="2"/>
    <n v="0.2"/>
    <n v="13.998599999999989"/>
  </r>
  <r>
    <n v="3954"/>
    <s v="CA-2014-152961"/>
    <x v="3"/>
    <x v="787"/>
    <d v="2014-01-20T00:00:00"/>
    <s v="Standard Class"/>
    <s v="SC-20095"/>
    <s v="Sanjit Chand"/>
    <x v="0"/>
    <s v="United States"/>
    <s v="Quincy"/>
    <x v="31"/>
    <n v="2169"/>
    <x v="3"/>
    <s v="OFF-PA-10004675"/>
    <x v="1"/>
    <s v="Paper"/>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s v="Furnishings"/>
    <s v="Advantus Panel Wall Acrylic Frame"/>
    <n v="5.47"/>
    <n v="1"/>
    <n v="0"/>
    <n v="2.3521000000000001"/>
  </r>
  <r>
    <n v="3956"/>
    <s v="CA-2011-133228"/>
    <x v="2"/>
    <x v="527"/>
    <d v="2011-04-09T00:00:00"/>
    <s v="Standard Class"/>
    <s v="MS-17710"/>
    <s v="Maurice Satty"/>
    <x v="0"/>
    <s v="United States"/>
    <s v="Detroit"/>
    <x v="12"/>
    <n v="48205"/>
    <x v="2"/>
    <s v="OFF-AR-10001955"/>
    <x v="1"/>
    <s v="Art"/>
    <s v="Newell 319"/>
    <n v="79.36"/>
    <n v="4"/>
    <n v="0"/>
    <n v="23.807999999999993"/>
  </r>
  <r>
    <n v="3957"/>
    <s v="CA-2013-114951"/>
    <x v="0"/>
    <x v="190"/>
    <d v="2013-07-04T00:00:00"/>
    <s v="Standard Class"/>
    <s v="DN-13690"/>
    <s v="Duane Noonan"/>
    <x v="0"/>
    <s v="United States"/>
    <s v="San Francisco"/>
    <x v="1"/>
    <n v="94109"/>
    <x v="1"/>
    <s v="FUR-FU-10002364"/>
    <x v="0"/>
    <s v="Furnishings"/>
    <s v="Eldon Expressions Wood Desk Accessories, Oak"/>
    <n v="22.14"/>
    <n v="3"/>
    <n v="0"/>
    <n v="6.4205999999999976"/>
  </r>
  <r>
    <n v="3958"/>
    <s v="CA-2013-156573"/>
    <x v="0"/>
    <x v="211"/>
    <d v="2013-06-03T00:00:00"/>
    <s v="Standard Class"/>
    <s v="RB-19360"/>
    <s v="Raymond Buch"/>
    <x v="0"/>
    <s v="United States"/>
    <s v="Nashville"/>
    <x v="18"/>
    <n v="37211"/>
    <x v="0"/>
    <s v="OFF-BI-10002414"/>
    <x v="1"/>
    <s v="Binders"/>
    <s v="GBC ProClick Spines for 32-Hole Punch"/>
    <n v="11.277000000000001"/>
    <n v="3"/>
    <n v="0.7"/>
    <n v="-8.6456999999999979"/>
  </r>
  <r>
    <n v="3959"/>
    <s v="CA-2013-156573"/>
    <x v="0"/>
    <x v="211"/>
    <d v="2013-06-03T00:00:00"/>
    <s v="Standard Class"/>
    <s v="RB-19360"/>
    <s v="Raymond Buch"/>
    <x v="0"/>
    <s v="United States"/>
    <s v="Nashville"/>
    <x v="18"/>
    <n v="37211"/>
    <x v="0"/>
    <s v="OFF-AR-10003732"/>
    <x v="1"/>
    <s v="Art"/>
    <s v="Newell 333"/>
    <n v="4.4479999999999995"/>
    <n v="2"/>
    <n v="0.2"/>
    <n v="0.3335999999999999"/>
  </r>
  <r>
    <n v="3960"/>
    <s v="CA-2013-156573"/>
    <x v="0"/>
    <x v="211"/>
    <d v="2013-06-03T00:00:00"/>
    <s v="Standard Class"/>
    <s v="RB-19360"/>
    <s v="Raymond Buch"/>
    <x v="0"/>
    <s v="United States"/>
    <s v="Nashville"/>
    <x v="18"/>
    <n v="37211"/>
    <x v="0"/>
    <s v="FUR-FU-10001085"/>
    <x v="0"/>
    <s v="Furnishings"/>
    <s v="3M Polarizing Light Filter Sleeves"/>
    <n v="44.76"/>
    <n v="3"/>
    <n v="0.2"/>
    <n v="14.546999999999995"/>
  </r>
  <r>
    <n v="3961"/>
    <s v="CA-2012-113901"/>
    <x v="1"/>
    <x v="324"/>
    <d v="2012-10-24T00:00:00"/>
    <s v="Standard Class"/>
    <s v="NH-18610"/>
    <s v="Nicole Hansen"/>
    <x v="1"/>
    <s v="United States"/>
    <s v="Detroit"/>
    <x v="12"/>
    <n v="48227"/>
    <x v="2"/>
    <s v="OFF-BI-10001249"/>
    <x v="1"/>
    <s v="Binders"/>
    <s v="Avery Heavy-Duty EZD View Binder with Locking Rings"/>
    <n v="38.28"/>
    <n v="6"/>
    <n v="0"/>
    <n v="17.608799999999999"/>
  </r>
  <r>
    <n v="3962"/>
    <s v="CA-2012-113901"/>
    <x v="1"/>
    <x v="324"/>
    <d v="2012-10-24T00:00:00"/>
    <s v="Standard Class"/>
    <s v="NH-18610"/>
    <s v="Nicole Hansen"/>
    <x v="1"/>
    <s v="United States"/>
    <s v="Detroit"/>
    <x v="12"/>
    <n v="48227"/>
    <x v="2"/>
    <s v="TEC-PH-10002564"/>
    <x v="2"/>
    <s v="Phones"/>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s v="Art"/>
    <s v="Newell 320"/>
    <n v="12.84"/>
    <n v="3"/>
    <n v="0"/>
    <n v="3.4668000000000005"/>
  </r>
  <r>
    <n v="3964"/>
    <s v="CA-2014-134838"/>
    <x v="3"/>
    <x v="600"/>
    <d v="2014-02-21T00:00:00"/>
    <s v="First Class"/>
    <s v="ED-13885"/>
    <s v="Emily Ducich"/>
    <x v="2"/>
    <s v="United States"/>
    <s v="Los Angeles"/>
    <x v="1"/>
    <n v="90045"/>
    <x v="1"/>
    <s v="FUR-FU-10004018"/>
    <x v="0"/>
    <s v="Furnishings"/>
    <s v="Tensor Computer Mounted Lamp"/>
    <n v="44.67"/>
    <n v="3"/>
    <n v="0"/>
    <n v="12.060900000000002"/>
  </r>
  <r>
    <n v="3965"/>
    <s v="CA-2013-120257"/>
    <x v="0"/>
    <x v="897"/>
    <d v="2013-09-29T00:00:00"/>
    <s v="Standard Class"/>
    <s v="PW-19240"/>
    <s v="Pierre Wener"/>
    <x v="0"/>
    <s v="United States"/>
    <s v="Philadelphia"/>
    <x v="9"/>
    <n v="19140"/>
    <x v="3"/>
    <s v="OFF-AR-10003481"/>
    <x v="1"/>
    <s v="Art"/>
    <s v="Newell 348"/>
    <n v="7.8719999999999999"/>
    <n v="3"/>
    <n v="0.2"/>
    <n v="0.88559999999999883"/>
  </r>
  <r>
    <n v="3966"/>
    <s v="CA-2011-164910"/>
    <x v="2"/>
    <x v="607"/>
    <d v="2011-11-17T00:00:00"/>
    <s v="Second Class"/>
    <s v="DM-13345"/>
    <s v="Denise Monton"/>
    <x v="1"/>
    <s v="United States"/>
    <s v="Asheville"/>
    <x v="3"/>
    <n v="28806"/>
    <x v="0"/>
    <s v="OFF-AR-10003651"/>
    <x v="1"/>
    <s v="Art"/>
    <s v="Newell 350"/>
    <n v="7.8719999999999999"/>
    <n v="3"/>
    <n v="0.2"/>
    <n v="0.88559999999999883"/>
  </r>
  <r>
    <n v="3967"/>
    <s v="CA-2013-149902"/>
    <x v="0"/>
    <x v="178"/>
    <d v="2013-04-07T00:00:00"/>
    <s v="Standard Class"/>
    <s v="DW-13540"/>
    <s v="Don Weiss"/>
    <x v="0"/>
    <s v="United States"/>
    <s v="New York City"/>
    <x v="15"/>
    <n v="10024"/>
    <x v="3"/>
    <s v="OFF-AR-10002956"/>
    <x v="1"/>
    <s v="Art"/>
    <s v="Boston 16801 Nautilus Battery Pencil Sharpener"/>
    <n v="88.04"/>
    <n v="4"/>
    <n v="0"/>
    <n v="22.8904"/>
  </r>
  <r>
    <n v="3968"/>
    <s v="CA-2013-146010"/>
    <x v="0"/>
    <x v="244"/>
    <d v="2013-05-24T00:00:00"/>
    <s v="First Class"/>
    <s v="EH-14125"/>
    <s v="Eugene Hildebrand"/>
    <x v="2"/>
    <s v="United States"/>
    <s v="Colorado Springs"/>
    <x v="22"/>
    <n v="80906"/>
    <x v="1"/>
    <s v="OFF-BI-10003638"/>
    <x v="1"/>
    <s v="Binders"/>
    <s v="GBC Durable Plastic Covers"/>
    <n v="40.635000000000012"/>
    <n v="7"/>
    <n v="0.7"/>
    <n v="-32.507999999999996"/>
  </r>
  <r>
    <n v="3969"/>
    <s v="US-2012-163685"/>
    <x v="1"/>
    <x v="932"/>
    <d v="2012-06-05T00:00:00"/>
    <s v="Standard Class"/>
    <s v="KE-16420"/>
    <s v="Katrina Edelman"/>
    <x v="1"/>
    <s v="United States"/>
    <s v="San Antonio"/>
    <x v="5"/>
    <n v="78207"/>
    <x v="2"/>
    <s v="OFF-BI-10001890"/>
    <x v="1"/>
    <s v="Binders"/>
    <s v="Avery Poly Binder Pockets"/>
    <n v="5.7279999999999989"/>
    <n v="8"/>
    <n v="0.8"/>
    <n v="-9.1648000000000032"/>
  </r>
  <r>
    <n v="3970"/>
    <s v="US-2012-163685"/>
    <x v="1"/>
    <x v="932"/>
    <d v="2012-06-05T00:00:00"/>
    <s v="Standard Class"/>
    <s v="KE-16420"/>
    <s v="Katrina Edelman"/>
    <x v="1"/>
    <s v="United States"/>
    <s v="San Antonio"/>
    <x v="5"/>
    <n v="78207"/>
    <x v="2"/>
    <s v="OFF-PA-10002606"/>
    <x v="1"/>
    <s v="Paper"/>
    <s v="Xerox 1928"/>
    <n v="42.24"/>
    <n v="10"/>
    <n v="0.2"/>
    <n v="13.199999999999998"/>
  </r>
  <r>
    <n v="3971"/>
    <s v="CA-2011-135090"/>
    <x v="2"/>
    <x v="754"/>
    <d v="2011-11-26T00:00:00"/>
    <s v="Standard Class"/>
    <s v="SP-20920"/>
    <s v="Susan Pistek"/>
    <x v="0"/>
    <s v="United States"/>
    <s v="Los Angeles"/>
    <x v="1"/>
    <n v="90036"/>
    <x v="1"/>
    <s v="OFF-PA-10002245"/>
    <x v="1"/>
    <s v="Paper"/>
    <s v="Xerox 1895"/>
    <n v="53.820000000000007"/>
    <n v="9"/>
    <n v="0"/>
    <n v="24.218999999999998"/>
  </r>
  <r>
    <n v="3972"/>
    <s v="CA-2012-132374"/>
    <x v="1"/>
    <x v="933"/>
    <d v="2012-02-24T00:00:00"/>
    <s v="Second Class"/>
    <s v="PS-19045"/>
    <s v="Penelope Sewall"/>
    <x v="2"/>
    <s v="United States"/>
    <s v="Sterling Heights"/>
    <x v="12"/>
    <n v="48310"/>
    <x v="2"/>
    <s v="OFF-AR-10001615"/>
    <x v="1"/>
    <s v="Art"/>
    <s v="Newell 34"/>
    <n v="79.36"/>
    <n v="4"/>
    <n v="0"/>
    <n v="20.633600000000001"/>
  </r>
  <r>
    <n v="3973"/>
    <s v="CA-2013-167556"/>
    <x v="0"/>
    <x v="892"/>
    <d v="2013-04-03T00:00:00"/>
    <s v="Standard Class"/>
    <s v="JM-15250"/>
    <s v="Janet Martin"/>
    <x v="0"/>
    <s v="United States"/>
    <s v="New York City"/>
    <x v="15"/>
    <n v="10009"/>
    <x v="3"/>
    <s v="OFF-PA-10000466"/>
    <x v="1"/>
    <s v="Paper"/>
    <s v="Memo Book, 100 Message Capacity, 5 3/8” x 11”"/>
    <n v="13.48"/>
    <n v="2"/>
    <n v="0"/>
    <n v="6.74"/>
  </r>
  <r>
    <n v="3974"/>
    <s v="CA-2013-167556"/>
    <x v="0"/>
    <x v="892"/>
    <d v="2013-04-03T00:00:00"/>
    <s v="Standard Class"/>
    <s v="JM-15250"/>
    <s v="Janet Martin"/>
    <x v="0"/>
    <s v="United States"/>
    <s v="New York City"/>
    <x v="15"/>
    <n v="10009"/>
    <x v="3"/>
    <s v="OFF-BI-10003708"/>
    <x v="1"/>
    <s v="Binders"/>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s v="Furnishings"/>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s v="Binders"/>
    <s v="GBC Plastic Binding Combs"/>
    <n v="41.328000000000003"/>
    <n v="7"/>
    <n v="0.2"/>
    <n v="14.981400000000001"/>
  </r>
  <r>
    <n v="3977"/>
    <s v="US-2013-116400"/>
    <x v="0"/>
    <x v="332"/>
    <d v="2013-10-25T00:00:00"/>
    <s v="First Class"/>
    <s v="EB-13930"/>
    <s v="Eric Barreto"/>
    <x v="0"/>
    <s v="United States"/>
    <s v="Richmond"/>
    <x v="17"/>
    <n v="23223"/>
    <x v="0"/>
    <s v="FUR-FU-10003731"/>
    <x v="0"/>
    <s v="Furnishings"/>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s v="Fasteners"/>
    <s v="Staples"/>
    <n v="8.94"/>
    <n v="3"/>
    <n v="0"/>
    <n v="4.1123999999999992"/>
  </r>
  <r>
    <n v="3979"/>
    <s v="CA-2014-101308"/>
    <x v="3"/>
    <x v="280"/>
    <d v="2014-10-08T00:00:00"/>
    <s v="Standard Class"/>
    <s v="FG-14260"/>
    <s v="Frank Gastineau"/>
    <x v="2"/>
    <s v="United States"/>
    <s v="Seattle"/>
    <x v="4"/>
    <n v="98105"/>
    <x v="1"/>
    <s v="TEC-PH-10003800"/>
    <x v="2"/>
    <s v="Phones"/>
    <s v="i.Sound Portable Power - 8000 mAh"/>
    <n v="84.784000000000006"/>
    <n v="2"/>
    <n v="0.2"/>
    <n v="-20.136200000000006"/>
  </r>
  <r>
    <n v="3980"/>
    <s v="CA-2011-114517"/>
    <x v="2"/>
    <x v="851"/>
    <d v="2011-12-27T00:00:00"/>
    <s v="Standard Class"/>
    <s v="TH-21235"/>
    <s v="Tiffany House"/>
    <x v="1"/>
    <s v="United States"/>
    <s v="New York City"/>
    <x v="15"/>
    <n v="10024"/>
    <x v="3"/>
    <s v="FUR-TA-10001676"/>
    <x v="0"/>
    <s v="Tables"/>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s v="Appliances"/>
    <s v="Belkin F9H710-06 7 Outlet SurgeMaster Surge Protector"/>
    <n v="56.519999999999996"/>
    <n v="3"/>
    <n v="0"/>
    <n v="15.8256"/>
  </r>
  <r>
    <n v="3982"/>
    <s v="CA-2014-119564"/>
    <x v="3"/>
    <x v="934"/>
    <d v="2014-12-21T00:00:00"/>
    <s v="Standard Class"/>
    <s v="PL-18925"/>
    <s v="Paul Lucas"/>
    <x v="2"/>
    <s v="United States"/>
    <s v="Seattle"/>
    <x v="4"/>
    <n v="98115"/>
    <x v="1"/>
    <s v="FUR-FU-10003096"/>
    <x v="0"/>
    <s v="Furnishings"/>
    <s v="Master Giant Foot Doorstop, Safety Yellow"/>
    <n v="22.77"/>
    <n v="3"/>
    <n v="0"/>
    <n v="9.7911000000000001"/>
  </r>
  <r>
    <n v="3983"/>
    <s v="CA-2013-135265"/>
    <x v="0"/>
    <x v="274"/>
    <d v="2013-07-10T00:00:00"/>
    <s v="Second Class"/>
    <s v="CC-12370"/>
    <s v="Christopher Conant"/>
    <x v="0"/>
    <s v="United States"/>
    <s v="Los Angeles"/>
    <x v="1"/>
    <n v="90045"/>
    <x v="1"/>
    <s v="FUR-CH-10003061"/>
    <x v="0"/>
    <s v="Chairs"/>
    <s v="Global Leather Task Chair, Black"/>
    <n v="287.96800000000002"/>
    <n v="4"/>
    <n v="0.2"/>
    <n v="-3.5996000000000521"/>
  </r>
  <r>
    <n v="3984"/>
    <s v="CA-2013-135265"/>
    <x v="0"/>
    <x v="274"/>
    <d v="2013-07-10T00:00:00"/>
    <s v="Second Class"/>
    <s v="CC-12370"/>
    <s v="Christopher Conant"/>
    <x v="0"/>
    <s v="United States"/>
    <s v="Los Angeles"/>
    <x v="1"/>
    <n v="90045"/>
    <x v="1"/>
    <s v="TEC-CO-10003763"/>
    <x v="2"/>
    <s v="Copiers"/>
    <s v="Canon PC1060 Personal Laser Copier"/>
    <n v="2799.9600000000005"/>
    <n v="5"/>
    <n v="0.2"/>
    <n v="944.98649999999986"/>
  </r>
  <r>
    <n v="3985"/>
    <s v="CA-2013-135265"/>
    <x v="0"/>
    <x v="274"/>
    <d v="2013-07-10T00:00:00"/>
    <s v="Second Class"/>
    <s v="CC-12370"/>
    <s v="Christopher Conant"/>
    <x v="0"/>
    <s v="United States"/>
    <s v="Los Angeles"/>
    <x v="1"/>
    <n v="90045"/>
    <x v="1"/>
    <s v="OFF-PA-10002923"/>
    <x v="1"/>
    <s v="Paper"/>
    <s v="Xerox 1942"/>
    <n v="48.94"/>
    <n v="1"/>
    <n v="0"/>
    <n v="24.47"/>
  </r>
  <r>
    <n v="3986"/>
    <s v="CA-2013-108735"/>
    <x v="0"/>
    <x v="764"/>
    <d v="2013-04-22T00:00:00"/>
    <s v="Standard Class"/>
    <s v="JM-15535"/>
    <s v="Jessica Myrick"/>
    <x v="0"/>
    <s v="United States"/>
    <s v="Lakewood"/>
    <x v="1"/>
    <n v="90712"/>
    <x v="1"/>
    <s v="FUR-BO-10003441"/>
    <x v="0"/>
    <s v="Bookcases"/>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s v="Storage"/>
    <s v="Tennsco 16-Compartment Lockers with Coat Rack"/>
    <n v="2591.56"/>
    <n v="4"/>
    <n v="0"/>
    <n v="621.97440000000006"/>
  </r>
  <r>
    <n v="3988"/>
    <s v="CA-2014-112333"/>
    <x v="3"/>
    <x v="798"/>
    <d v="2014-04-15T00:00:00"/>
    <s v="Standard Class"/>
    <s v="KF-16285"/>
    <s v="Karen Ferguson"/>
    <x v="2"/>
    <s v="United States"/>
    <s v="Plainfield"/>
    <x v="30"/>
    <n v="7060"/>
    <x v="3"/>
    <s v="OFF-AP-10001962"/>
    <x v="1"/>
    <s v="Appliances"/>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s v="Furnishings"/>
    <s v="Ultra Door Kickplate, 8&quot;H x 34&quot;W"/>
    <n v="79.12"/>
    <n v="5"/>
    <n v="0.2"/>
    <n v="13.845999999999997"/>
  </r>
  <r>
    <n v="3990"/>
    <s v="CA-2011-122588"/>
    <x v="2"/>
    <x v="641"/>
    <d v="2011-11-27T00:00:00"/>
    <s v="Second Class"/>
    <s v="AR-10540"/>
    <s v="Andy Reiter"/>
    <x v="0"/>
    <s v="United States"/>
    <s v="Woonsocket"/>
    <x v="34"/>
    <n v="2895"/>
    <x v="3"/>
    <s v="FUR-FU-10001095"/>
    <x v="0"/>
    <s v="Furnishings"/>
    <s v="DAX Black Cherry Wood-Tone Poster Frame"/>
    <n v="52.96"/>
    <n v="2"/>
    <n v="0"/>
    <n v="20.1248"/>
  </r>
  <r>
    <n v="3991"/>
    <s v="CA-2011-137589"/>
    <x v="2"/>
    <x v="935"/>
    <d v="2011-11-08T00:00:00"/>
    <s v="Standard Class"/>
    <s v="MS-17770"/>
    <s v="Maxwell Schwartz"/>
    <x v="0"/>
    <s v="United States"/>
    <s v="Lancaster"/>
    <x v="9"/>
    <n v="17602"/>
    <x v="3"/>
    <s v="OFF-SU-10000157"/>
    <x v="1"/>
    <s v="Supplies"/>
    <s v="Compact Automatic Electric Letter Opener"/>
    <n v="286.34400000000005"/>
    <n v="3"/>
    <n v="0.2"/>
    <n v="-64.427400000000006"/>
  </r>
  <r>
    <n v="3992"/>
    <s v="CA-2012-161998"/>
    <x v="1"/>
    <x v="489"/>
    <d v="2012-05-05T00:00:00"/>
    <s v="Standard Class"/>
    <s v="DB-13120"/>
    <s v="David Bremer"/>
    <x v="1"/>
    <s v="United States"/>
    <s v="Tampa"/>
    <x v="2"/>
    <n v="33614"/>
    <x v="0"/>
    <s v="FUR-FU-10001095"/>
    <x v="0"/>
    <s v="Furnishings"/>
    <s v="DAX Black Cherry Wood-Tone Poster Frame"/>
    <n v="63.552000000000007"/>
    <n v="3"/>
    <n v="0.2"/>
    <n v="14.299199999999999"/>
  </r>
  <r>
    <n v="3993"/>
    <s v="CA-2012-161998"/>
    <x v="1"/>
    <x v="489"/>
    <d v="2012-05-05T00:00:00"/>
    <s v="Standard Class"/>
    <s v="DB-13120"/>
    <s v="David Bremer"/>
    <x v="1"/>
    <s v="United States"/>
    <s v="Tampa"/>
    <x v="2"/>
    <n v="33614"/>
    <x v="0"/>
    <s v="OFF-SU-10004261"/>
    <x v="1"/>
    <s v="Supplies"/>
    <s v="Fiskars 8&quot; Scissors, 2/Pack"/>
    <n v="41.375999999999998"/>
    <n v="3"/>
    <n v="0.2"/>
    <n v="4.6547999999999927"/>
  </r>
  <r>
    <n v="3994"/>
    <s v="CA-2012-161998"/>
    <x v="1"/>
    <x v="489"/>
    <d v="2012-05-05T00:00:00"/>
    <s v="Standard Class"/>
    <s v="DB-13120"/>
    <s v="David Bremer"/>
    <x v="1"/>
    <s v="United States"/>
    <s v="Tampa"/>
    <x v="2"/>
    <n v="33614"/>
    <x v="0"/>
    <s v="OFF-AR-10004022"/>
    <x v="1"/>
    <s v="Art"/>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s v="Bookcases"/>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s v="Chairs"/>
    <s v="Hon Mobius Operator's Chair"/>
    <n v="860.93"/>
    <n v="7"/>
    <n v="0"/>
    <n v="189.40460000000002"/>
  </r>
  <r>
    <n v="3997"/>
    <s v="CA-2012-105627"/>
    <x v="1"/>
    <x v="936"/>
    <d v="2012-03-12T00:00:00"/>
    <s v="Standard Class"/>
    <s v="DK-12895"/>
    <s v="Dana Kaydos"/>
    <x v="0"/>
    <s v="United States"/>
    <s v="Kenosha"/>
    <x v="6"/>
    <n v="53142"/>
    <x v="2"/>
    <s v="TEC-PH-10003012"/>
    <x v="2"/>
    <s v="Phones"/>
    <s v="Nortel Meridian M3904 Professional Digital phone"/>
    <n v="769.95"/>
    <n v="5"/>
    <n v="0"/>
    <n v="223.28549999999993"/>
  </r>
  <r>
    <n v="3998"/>
    <s v="CA-2012-105627"/>
    <x v="1"/>
    <x v="936"/>
    <d v="2012-03-12T00:00:00"/>
    <s v="Standard Class"/>
    <s v="DK-12895"/>
    <s v="Dana Kaydos"/>
    <x v="0"/>
    <s v="United States"/>
    <s v="Kenosha"/>
    <x v="6"/>
    <n v="53142"/>
    <x v="2"/>
    <s v="OFF-AR-10002704"/>
    <x v="1"/>
    <s v="Art"/>
    <s v="Boston 1900 Electric Pencil Sharpener"/>
    <n v="14.98"/>
    <n v="1"/>
    <n v="0"/>
    <n v="4.4939999999999998"/>
  </r>
  <r>
    <n v="3999"/>
    <s v="CA-2012-105627"/>
    <x v="1"/>
    <x v="936"/>
    <d v="2012-03-12T00:00:00"/>
    <s v="Standard Class"/>
    <s v="DK-12895"/>
    <s v="Dana Kaydos"/>
    <x v="0"/>
    <s v="United States"/>
    <s v="Kenosha"/>
    <x v="6"/>
    <n v="53142"/>
    <x v="2"/>
    <s v="FUR-FU-10000308"/>
    <x v="0"/>
    <s v="Furnishings"/>
    <s v="Deflect-o Glass Clear Studded Chair Mats"/>
    <n v="373.08"/>
    <n v="6"/>
    <n v="0"/>
    <n v="82.077600000000004"/>
  </r>
  <r>
    <n v="4000"/>
    <s v="US-2012-149629"/>
    <x v="1"/>
    <x v="789"/>
    <d v="2012-07-20T00:00:00"/>
    <s v="Second Class"/>
    <s v="MP-17965"/>
    <s v="Michael Paige"/>
    <x v="1"/>
    <s v="United States"/>
    <s v="Port Saint Lucie"/>
    <x v="2"/>
    <n v="34952"/>
    <x v="0"/>
    <s v="FUR-BO-10004709"/>
    <x v="0"/>
    <s v="Bookcases"/>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s v="Furnishings"/>
    <s v="DAX Cubicle Frames - 8x10"/>
    <n v="63.47"/>
    <n v="11"/>
    <n v="0"/>
    <n v="19.040999999999997"/>
  </r>
  <r>
    <n v="4002"/>
    <s v="CA-2011-116834"/>
    <x v="2"/>
    <x v="856"/>
    <d v="2011-10-16T00:00:00"/>
    <s v="Standard Class"/>
    <s v="Dp-13240"/>
    <s v="Dean percer"/>
    <x v="2"/>
    <s v="United States"/>
    <s v="Seattle"/>
    <x v="4"/>
    <n v="98115"/>
    <x v="1"/>
    <s v="TEC-AC-10002942"/>
    <x v="2"/>
    <s v="Accessories"/>
    <s v="WD My Passport Ultra 1TB Portable External Hard Drive"/>
    <n v="345"/>
    <n v="5"/>
    <n v="0"/>
    <n v="58.649999999999984"/>
  </r>
  <r>
    <n v="4003"/>
    <s v="CA-2013-145730"/>
    <x v="0"/>
    <x v="840"/>
    <d v="2013-03-09T00:00:00"/>
    <s v="Standard Class"/>
    <s v="CC-12220"/>
    <s v="Chris Cortes"/>
    <x v="0"/>
    <s v="United States"/>
    <s v="San Antonio"/>
    <x v="5"/>
    <n v="78207"/>
    <x v="2"/>
    <s v="FUR-TA-10004915"/>
    <x v="0"/>
    <s v="Tables"/>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s v="Machines"/>
    <s v="Canon PC170 Desktop Personal Copier"/>
    <n v="287.90999999999997"/>
    <n v="3"/>
    <n v="0.4"/>
    <n v="33.589499999999987"/>
  </r>
  <r>
    <n v="4005"/>
    <s v="CA-2013-145730"/>
    <x v="0"/>
    <x v="840"/>
    <d v="2013-03-09T00:00:00"/>
    <s v="Standard Class"/>
    <s v="CC-12220"/>
    <s v="Chris Cortes"/>
    <x v="0"/>
    <s v="United States"/>
    <s v="San Antonio"/>
    <x v="5"/>
    <n v="78207"/>
    <x v="2"/>
    <s v="OFF-EN-10000483"/>
    <x v="1"/>
    <s v="Envelopes"/>
    <s v="White Envelopes, White Envelopes with Clear Poly Window"/>
    <n v="36.6"/>
    <n v="3"/>
    <n v="0.2"/>
    <n v="11.894999999999994"/>
  </r>
  <r>
    <n v="4006"/>
    <s v="US-2012-168732"/>
    <x v="1"/>
    <x v="895"/>
    <d v="2012-12-16T00:00:00"/>
    <s v="Standard Class"/>
    <s v="KM-16660"/>
    <s v="Khloe Miller"/>
    <x v="0"/>
    <s v="United States"/>
    <s v="Roswell"/>
    <x v="32"/>
    <n v="30076"/>
    <x v="0"/>
    <s v="OFF-AR-10003087"/>
    <x v="1"/>
    <s v="Art"/>
    <s v="Staples"/>
    <n v="1.78"/>
    <n v="1"/>
    <n v="0"/>
    <n v="0.49839999999999995"/>
  </r>
  <r>
    <n v="4007"/>
    <s v="US-2012-168732"/>
    <x v="1"/>
    <x v="895"/>
    <d v="2012-12-16T00:00:00"/>
    <s v="Standard Class"/>
    <s v="KM-16660"/>
    <s v="Khloe Miller"/>
    <x v="0"/>
    <s v="United States"/>
    <s v="Roswell"/>
    <x v="32"/>
    <n v="30076"/>
    <x v="0"/>
    <s v="OFF-PA-10000520"/>
    <x v="1"/>
    <s v="Paper"/>
    <s v="Xerox 201"/>
    <n v="25.92"/>
    <n v="4"/>
    <n v="0"/>
    <n v="12.441600000000001"/>
  </r>
  <r>
    <n v="4008"/>
    <s v="US-2012-168732"/>
    <x v="1"/>
    <x v="895"/>
    <d v="2012-12-16T00:00:00"/>
    <s v="Standard Class"/>
    <s v="KM-16660"/>
    <s v="Khloe Miller"/>
    <x v="0"/>
    <s v="United States"/>
    <s v="Roswell"/>
    <x v="32"/>
    <n v="30076"/>
    <x v="0"/>
    <s v="TEC-AC-10001553"/>
    <x v="2"/>
    <s v="Accessories"/>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s v="Art"/>
    <s v="Newell 320"/>
    <n v="6.8480000000000008"/>
    <n v="2"/>
    <n v="0.2"/>
    <n v="0.59920000000000018"/>
  </r>
  <r>
    <n v="4010"/>
    <s v="CA-2014-144463"/>
    <x v="3"/>
    <x v="314"/>
    <d v="2014-01-06T00:00:00"/>
    <s v="Standard Class"/>
    <s v="SC-20725"/>
    <s v="Steven Cartwright"/>
    <x v="0"/>
    <s v="United States"/>
    <s v="Los Angeles"/>
    <x v="1"/>
    <n v="90036"/>
    <x v="1"/>
    <s v="FUR-FU-10001215"/>
    <x v="0"/>
    <s v="Furnishings"/>
    <s v="Howard Miller 11-1/2&quot; Diameter Brentwood Wall Clock"/>
    <n v="474.43"/>
    <n v="11"/>
    <n v="0"/>
    <n v="199.26060000000004"/>
  </r>
  <r>
    <n v="4011"/>
    <s v="CA-2014-100811"/>
    <x v="3"/>
    <x v="610"/>
    <d v="2014-11-25T00:00:00"/>
    <s v="First Class"/>
    <s v="CC-12475"/>
    <s v="Cindy Chapman"/>
    <x v="0"/>
    <s v="United States"/>
    <s v="Philadelphia"/>
    <x v="9"/>
    <n v="19143"/>
    <x v="3"/>
    <s v="OFF-PA-10001204"/>
    <x v="1"/>
    <s v="Paper"/>
    <s v="Xerox 1972"/>
    <n v="8.4480000000000004"/>
    <n v="2"/>
    <n v="0.2"/>
    <n v="2.6399999999999997"/>
  </r>
  <r>
    <n v="4012"/>
    <s v="CA-2014-100811"/>
    <x v="3"/>
    <x v="610"/>
    <d v="2014-11-25T00:00:00"/>
    <s v="First Class"/>
    <s v="CC-12475"/>
    <s v="Cindy Chapman"/>
    <x v="0"/>
    <s v="United States"/>
    <s v="Philadelphia"/>
    <x v="9"/>
    <n v="19143"/>
    <x v="3"/>
    <s v="OFF-ST-10002444"/>
    <x v="1"/>
    <s v="Storage"/>
    <s v="Recycled Eldon Regeneration Jumbo File"/>
    <n v="39.295999999999999"/>
    <n v="4"/>
    <n v="0.2"/>
    <n v="3.9295999999999989"/>
  </r>
  <r>
    <n v="4013"/>
    <s v="CA-2012-153612"/>
    <x v="1"/>
    <x v="937"/>
    <d v="2012-12-27T00:00:00"/>
    <s v="Standard Class"/>
    <s v="BT-11305"/>
    <s v="Beth Thompson"/>
    <x v="2"/>
    <s v="United States"/>
    <s v="Superior"/>
    <x v="6"/>
    <n v="54880"/>
    <x v="2"/>
    <s v="OFF-AR-10000203"/>
    <x v="1"/>
    <s v="Art"/>
    <s v="Newell 336"/>
    <n v="17.12"/>
    <n v="4"/>
    <n v="0"/>
    <n v="4.9647999999999985"/>
  </r>
  <r>
    <n v="4014"/>
    <s v="CA-2012-165624"/>
    <x v="1"/>
    <x v="841"/>
    <d v="2012-08-28T00:00:00"/>
    <s v="Standard Class"/>
    <s v="FH-14350"/>
    <s v="Fred Harton"/>
    <x v="0"/>
    <s v="United States"/>
    <s v="Atlanta"/>
    <x v="32"/>
    <n v="30318"/>
    <x v="0"/>
    <s v="OFF-AP-10000828"/>
    <x v="1"/>
    <s v="Appliances"/>
    <s v="Avanti 4.4 Cu. Ft. Refrigerator"/>
    <n v="542.93999999999994"/>
    <n v="3"/>
    <n v="0"/>
    <n v="152.02319999999997"/>
  </r>
  <r>
    <n v="4015"/>
    <s v="CA-2012-165624"/>
    <x v="1"/>
    <x v="841"/>
    <d v="2012-08-28T00:00:00"/>
    <s v="Standard Class"/>
    <s v="FH-14350"/>
    <s v="Fred Harton"/>
    <x v="0"/>
    <s v="United States"/>
    <s v="Atlanta"/>
    <x v="32"/>
    <n v="30318"/>
    <x v="0"/>
    <s v="OFF-LA-10003190"/>
    <x v="1"/>
    <s v="Labels"/>
    <s v="Avery 474"/>
    <n v="8.64"/>
    <n v="3"/>
    <n v="0"/>
    <n v="4.2336"/>
  </r>
  <r>
    <n v="4016"/>
    <s v="CA-2012-165624"/>
    <x v="1"/>
    <x v="841"/>
    <d v="2012-08-28T00:00:00"/>
    <s v="Standard Class"/>
    <s v="FH-14350"/>
    <s v="Fred Harton"/>
    <x v="0"/>
    <s v="United States"/>
    <s v="Atlanta"/>
    <x v="32"/>
    <n v="30318"/>
    <x v="0"/>
    <s v="OFF-PA-10002319"/>
    <x v="1"/>
    <s v="Paper"/>
    <s v="Xerox 1944"/>
    <n v="193.79999999999998"/>
    <n v="5"/>
    <n v="0"/>
    <n v="94.962000000000003"/>
  </r>
  <r>
    <n v="4017"/>
    <s v="CA-2012-165624"/>
    <x v="1"/>
    <x v="841"/>
    <d v="2012-08-28T00:00:00"/>
    <s v="Standard Class"/>
    <s v="FH-14350"/>
    <s v="Fred Harton"/>
    <x v="0"/>
    <s v="United States"/>
    <s v="Atlanta"/>
    <x v="32"/>
    <n v="30318"/>
    <x v="0"/>
    <s v="OFF-PA-10003893"/>
    <x v="1"/>
    <s v="Paper"/>
    <s v="Xerox 1962"/>
    <n v="21.400000000000002"/>
    <n v="5"/>
    <n v="0"/>
    <n v="9.629999999999999"/>
  </r>
  <r>
    <n v="4018"/>
    <s v="CA-2012-165624"/>
    <x v="1"/>
    <x v="841"/>
    <d v="2012-08-28T00:00:00"/>
    <s v="Standard Class"/>
    <s v="FH-14350"/>
    <s v="Fred Harton"/>
    <x v="0"/>
    <s v="United States"/>
    <s v="Atlanta"/>
    <x v="32"/>
    <n v="30318"/>
    <x v="0"/>
    <s v="OFF-PA-10002499"/>
    <x v="1"/>
    <s v="Paper"/>
    <s v="Xerox 1890"/>
    <n v="97.88"/>
    <n v="2"/>
    <n v="0"/>
    <n v="48.94"/>
  </r>
  <r>
    <n v="4019"/>
    <s v="CA-2012-165624"/>
    <x v="1"/>
    <x v="841"/>
    <d v="2012-08-28T00:00:00"/>
    <s v="Standard Class"/>
    <s v="FH-14350"/>
    <s v="Fred Harton"/>
    <x v="0"/>
    <s v="United States"/>
    <s v="Atlanta"/>
    <x v="32"/>
    <n v="30318"/>
    <x v="0"/>
    <s v="TEC-AC-10004568"/>
    <x v="2"/>
    <s v="Accessories"/>
    <s v="Maxell LTO Ultrium - 800 GB"/>
    <n v="251.91"/>
    <n v="9"/>
    <n v="0"/>
    <n v="47.862899999999982"/>
  </r>
  <r>
    <n v="4020"/>
    <s v="CA-2012-165624"/>
    <x v="1"/>
    <x v="841"/>
    <d v="2012-08-28T00:00:00"/>
    <s v="Standard Class"/>
    <s v="FH-14350"/>
    <s v="Fred Harton"/>
    <x v="0"/>
    <s v="United States"/>
    <s v="Atlanta"/>
    <x v="32"/>
    <n v="30318"/>
    <x v="0"/>
    <s v="OFF-AP-10001492"/>
    <x v="1"/>
    <s v="Appliances"/>
    <s v="Acco Six-Outlet Power Strip, 4' Cord Length"/>
    <n v="25.86"/>
    <n v="3"/>
    <n v="0"/>
    <n v="6.7236000000000002"/>
  </r>
  <r>
    <n v="4021"/>
    <s v="CA-2011-154963"/>
    <x v="2"/>
    <x v="169"/>
    <d v="2011-06-27T00:00:00"/>
    <s v="Standard Class"/>
    <s v="AA-10645"/>
    <s v="Anna Andreadi"/>
    <x v="0"/>
    <s v="United States"/>
    <s v="Chester"/>
    <x v="9"/>
    <n v="19013"/>
    <x v="3"/>
    <s v="FUR-CH-10004698"/>
    <x v="0"/>
    <s v="Chairs"/>
    <s v="Padded Folding Chairs, Black, 4/Carton"/>
    <n v="170.05799999999999"/>
    <n v="3"/>
    <n v="0.3"/>
    <n v="-4.858799999999988"/>
  </r>
  <r>
    <n v="4022"/>
    <s v="CA-2011-154963"/>
    <x v="2"/>
    <x v="169"/>
    <d v="2011-06-27T00:00:00"/>
    <s v="Standard Class"/>
    <s v="AA-10645"/>
    <s v="Anna Andreadi"/>
    <x v="0"/>
    <s v="United States"/>
    <s v="Chester"/>
    <x v="9"/>
    <n v="19013"/>
    <x v="3"/>
    <s v="TEC-PH-10004093"/>
    <x v="2"/>
    <s v="Phones"/>
    <s v="Panasonic Kx-TS550"/>
    <n v="82.782000000000011"/>
    <n v="3"/>
    <n v="0.4"/>
    <n v="-15.176700000000004"/>
  </r>
  <r>
    <n v="4023"/>
    <s v="CA-2011-154963"/>
    <x v="2"/>
    <x v="169"/>
    <d v="2011-06-27T00:00:00"/>
    <s v="Standard Class"/>
    <s v="AA-10645"/>
    <s v="Anna Andreadi"/>
    <x v="0"/>
    <s v="United States"/>
    <s v="Chester"/>
    <x v="9"/>
    <n v="19013"/>
    <x v="3"/>
    <s v="FUR-CH-10000454"/>
    <x v="0"/>
    <s v="Chairs"/>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s v="Bookcases"/>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s v="Phones"/>
    <s v="Jackery Bar Premium Fast-charging Portable Charger"/>
    <n v="95.84"/>
    <n v="4"/>
    <n v="0.2"/>
    <n v="34.741999999999997"/>
  </r>
  <r>
    <n v="4026"/>
    <s v="CA-2014-139311"/>
    <x v="3"/>
    <x v="938"/>
    <d v="2014-08-14T00:00:00"/>
    <s v="First Class"/>
    <s v="SF-20965"/>
    <s v="Sylvia Foulston"/>
    <x v="1"/>
    <s v="United States"/>
    <s v="Bedford"/>
    <x v="5"/>
    <n v="76021"/>
    <x v="2"/>
    <s v="OFF-PA-10001776"/>
    <x v="1"/>
    <s v="Paper"/>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s v="Art"/>
    <s v="BIC Brite Liner Grip Highlighters"/>
    <n v="9.1840000000000011"/>
    <n v="7"/>
    <n v="0.2"/>
    <n v="2.8699999999999992"/>
  </r>
  <r>
    <n v="4028"/>
    <s v="CA-2014-139311"/>
    <x v="3"/>
    <x v="938"/>
    <d v="2014-08-14T00:00:00"/>
    <s v="First Class"/>
    <s v="SF-20965"/>
    <s v="Sylvia Foulston"/>
    <x v="1"/>
    <s v="United States"/>
    <s v="Bedford"/>
    <x v="5"/>
    <n v="76021"/>
    <x v="2"/>
    <s v="TEC-PH-10001557"/>
    <x v="2"/>
    <s v="Phones"/>
    <s v="Pyle PMP37LED"/>
    <n v="153.584"/>
    <n v="2"/>
    <n v="0.2"/>
    <n v="13.438599999999994"/>
  </r>
  <r>
    <n v="4029"/>
    <s v="CA-2014-139311"/>
    <x v="3"/>
    <x v="938"/>
    <d v="2014-08-14T00:00:00"/>
    <s v="First Class"/>
    <s v="SF-20965"/>
    <s v="Sylvia Foulston"/>
    <x v="1"/>
    <s v="United States"/>
    <s v="Bedford"/>
    <x v="5"/>
    <n v="76021"/>
    <x v="2"/>
    <s v="OFF-BI-10004209"/>
    <x v="1"/>
    <s v="Binders"/>
    <s v="Fellowes Twister Kit, Gray/Clear, 3/pkg"/>
    <n v="12.863999999999995"/>
    <n v="8"/>
    <n v="0.8"/>
    <n v="-22.512"/>
  </r>
  <r>
    <n v="4030"/>
    <s v="CA-2014-124296"/>
    <x v="3"/>
    <x v="165"/>
    <d v="2014-12-29T00:00:00"/>
    <s v="Standard Class"/>
    <s v="CS-12355"/>
    <s v="Christine Sundaresam"/>
    <x v="0"/>
    <s v="United States"/>
    <s v="Lafayette"/>
    <x v="28"/>
    <n v="70506"/>
    <x v="0"/>
    <s v="TEC-MA-10003183"/>
    <x v="2"/>
    <s v="Machines"/>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s v="Chairs"/>
    <s v="Iceberg Nesting Folding Chair, 19w x 6d x 43h"/>
    <n v="232.88"/>
    <n v="4"/>
    <n v="0"/>
    <n v="60.5488"/>
  </r>
  <r>
    <n v="4032"/>
    <s v="CA-2013-169957"/>
    <x v="0"/>
    <x v="182"/>
    <d v="2013-10-01T00:00:00"/>
    <s v="Standard Class"/>
    <s v="SN-20710"/>
    <s v="Steve Nguyen"/>
    <x v="2"/>
    <s v="United States"/>
    <s v="Covington"/>
    <x v="4"/>
    <n v="98042"/>
    <x v="1"/>
    <s v="OFF-AP-10000576"/>
    <x v="1"/>
    <s v="Appliances"/>
    <s v="Belkin 7 Outlet SurgeMaster II"/>
    <n v="236.88"/>
    <n v="6"/>
    <n v="0"/>
    <n v="66.326400000000007"/>
  </r>
  <r>
    <n v="4033"/>
    <s v="CA-2013-169957"/>
    <x v="0"/>
    <x v="182"/>
    <d v="2013-10-01T00:00:00"/>
    <s v="Standard Class"/>
    <s v="SN-20710"/>
    <s v="Steve Nguyen"/>
    <x v="2"/>
    <s v="United States"/>
    <s v="Covington"/>
    <x v="4"/>
    <n v="98042"/>
    <x v="1"/>
    <s v="OFF-PA-10004040"/>
    <x v="1"/>
    <s v="Paper"/>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s v="Accessories"/>
    <s v="Micro Innovations USB RF Wireless Keyboard with Mouse"/>
    <n v="100"/>
    <n v="4"/>
    <n v="0"/>
    <n v="21"/>
  </r>
  <r>
    <n v="4035"/>
    <s v="US-2013-108777"/>
    <x v="0"/>
    <x v="939"/>
    <d v="2013-12-13T00:00:00"/>
    <s v="Same Day"/>
    <s v="JM-15655"/>
    <s v="Jim Mitchum"/>
    <x v="1"/>
    <s v="United States"/>
    <s v="Lorain"/>
    <x v="24"/>
    <n v="44052"/>
    <x v="3"/>
    <s v="OFF-BI-10003982"/>
    <x v="1"/>
    <s v="Binders"/>
    <s v="Wilson Jones Century Plastic Molded Ring Binders"/>
    <n v="18.693000000000001"/>
    <n v="3"/>
    <n v="0.7"/>
    <n v="-14.331299999999992"/>
  </r>
  <r>
    <n v="4036"/>
    <s v="US-2013-108777"/>
    <x v="0"/>
    <x v="939"/>
    <d v="2013-12-13T00:00:00"/>
    <s v="Same Day"/>
    <s v="JM-15655"/>
    <s v="Jim Mitchum"/>
    <x v="1"/>
    <s v="United States"/>
    <s v="Lorain"/>
    <x v="24"/>
    <n v="44052"/>
    <x v="3"/>
    <s v="TEC-AC-10002567"/>
    <x v="2"/>
    <s v="Accessories"/>
    <s v="Logitech G602 Wireless Gaming Mouse"/>
    <n v="383.952"/>
    <n v="6"/>
    <n v="0.2"/>
    <n v="76.790399999999977"/>
  </r>
  <r>
    <n v="4037"/>
    <s v="CA-2012-148859"/>
    <x v="1"/>
    <x v="75"/>
    <d v="2013-01-01T00:00:00"/>
    <s v="Standard Class"/>
    <s v="FH-14350"/>
    <s v="Fred Harton"/>
    <x v="0"/>
    <s v="United States"/>
    <s v="Chicago"/>
    <x v="10"/>
    <n v="60623"/>
    <x v="2"/>
    <s v="OFF-ST-10004950"/>
    <x v="1"/>
    <s v="Storage"/>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s v="Furnishings"/>
    <s v="Stacking Trays by OIC"/>
    <n v="24.900000000000002"/>
    <n v="5"/>
    <n v="0"/>
    <n v="8.2169999999999987"/>
  </r>
  <r>
    <n v="4039"/>
    <s v="CA-2011-110786"/>
    <x v="2"/>
    <x v="282"/>
    <d v="2012-01-02T00:00:00"/>
    <s v="Standard Class"/>
    <s v="AJ-10795"/>
    <s v="Anthony Johnson"/>
    <x v="1"/>
    <s v="United States"/>
    <s v="San Francisco"/>
    <x v="1"/>
    <n v="94110"/>
    <x v="1"/>
    <s v="OFF-PA-10000528"/>
    <x v="1"/>
    <s v="Paper"/>
    <s v="Xerox 1981"/>
    <n v="21.12"/>
    <n v="4"/>
    <n v="0"/>
    <n v="9.5039999999999996"/>
  </r>
  <r>
    <n v="4040"/>
    <s v="CA-2011-110786"/>
    <x v="2"/>
    <x v="282"/>
    <d v="2012-01-02T00:00:00"/>
    <s v="Standard Class"/>
    <s v="AJ-10795"/>
    <s v="Anthony Johnson"/>
    <x v="1"/>
    <s v="United States"/>
    <s v="San Francisco"/>
    <x v="1"/>
    <n v="94110"/>
    <x v="1"/>
    <s v="TEC-MA-10003183"/>
    <x v="2"/>
    <s v="Machines"/>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s v="Binders"/>
    <s v="Avery Hanging File Binders"/>
    <n v="14.352000000000002"/>
    <n v="3"/>
    <n v="0.2"/>
    <n v="4.6643999999999988"/>
  </r>
  <r>
    <n v="4042"/>
    <s v="CA-2011-110786"/>
    <x v="2"/>
    <x v="282"/>
    <d v="2012-01-02T00:00:00"/>
    <s v="Standard Class"/>
    <s v="AJ-10795"/>
    <s v="Anthony Johnson"/>
    <x v="1"/>
    <s v="United States"/>
    <s v="San Francisco"/>
    <x v="1"/>
    <n v="94110"/>
    <x v="1"/>
    <s v="TEC-PH-10001425"/>
    <x v="2"/>
    <s v="Phones"/>
    <s v="Mophie Juice Pack Helium for iPhone"/>
    <n v="191.976"/>
    <n v="3"/>
    <n v="0.2"/>
    <n v="19.197599999999994"/>
  </r>
  <r>
    <n v="4043"/>
    <s v="CA-2011-110786"/>
    <x v="2"/>
    <x v="282"/>
    <d v="2012-01-02T00:00:00"/>
    <s v="Standard Class"/>
    <s v="AJ-10795"/>
    <s v="Anthony Johnson"/>
    <x v="1"/>
    <s v="United States"/>
    <s v="San Francisco"/>
    <x v="1"/>
    <n v="94110"/>
    <x v="1"/>
    <s v="OFF-LA-10001474"/>
    <x v="1"/>
    <s v="Labels"/>
    <s v="Avery 477"/>
    <n v="274.77"/>
    <n v="9"/>
    <n v="0"/>
    <n v="126.39420000000001"/>
  </r>
  <r>
    <n v="4044"/>
    <s v="CA-2011-110786"/>
    <x v="2"/>
    <x v="282"/>
    <d v="2012-01-02T00:00:00"/>
    <s v="Standard Class"/>
    <s v="AJ-10795"/>
    <s v="Anthony Johnson"/>
    <x v="1"/>
    <s v="United States"/>
    <s v="San Francisco"/>
    <x v="1"/>
    <n v="94110"/>
    <x v="1"/>
    <s v="FUR-FU-10000672"/>
    <x v="0"/>
    <s v="Furnishings"/>
    <s v="Executive Impressions 10&quot; Spectator Wall Clock"/>
    <n v="70.56"/>
    <n v="6"/>
    <n v="0"/>
    <n v="23.990399999999994"/>
  </r>
  <r>
    <n v="4045"/>
    <s v="CA-2012-137750"/>
    <x v="1"/>
    <x v="608"/>
    <d v="2012-06-30T00:00:00"/>
    <s v="Standard Class"/>
    <s v="JF-15565"/>
    <s v="Jill Fjeld"/>
    <x v="0"/>
    <s v="United States"/>
    <s v="San Francisco"/>
    <x v="1"/>
    <n v="94110"/>
    <x v="1"/>
    <s v="FUR-FU-10001979"/>
    <x v="0"/>
    <s v="Furnishings"/>
    <s v="Dana Halogen Swing-Arm Architect Lamp"/>
    <n v="204.85"/>
    <n v="5"/>
    <n v="0"/>
    <n v="57.358000000000011"/>
  </r>
  <r>
    <n v="4046"/>
    <s v="CA-2012-136378"/>
    <x v="1"/>
    <x v="788"/>
    <d v="2012-04-07T00:00:00"/>
    <s v="Standard Class"/>
    <s v="CS-11845"/>
    <s v="Cari Sayre"/>
    <x v="1"/>
    <s v="United States"/>
    <s v="Houston"/>
    <x v="5"/>
    <n v="77070"/>
    <x v="2"/>
    <s v="OFF-BI-10003707"/>
    <x v="1"/>
    <s v="Binders"/>
    <s v="Aluminum Screw Posts"/>
    <n v="9.155999999999997"/>
    <n v="3"/>
    <n v="0.8"/>
    <n v="-13.734000000000002"/>
  </r>
  <r>
    <n v="4047"/>
    <s v="CA-2014-100356"/>
    <x v="3"/>
    <x v="208"/>
    <d v="2014-10-26T00:00:00"/>
    <s v="Standard Class"/>
    <s v="SP-20920"/>
    <s v="Susan Pistek"/>
    <x v="0"/>
    <s v="United States"/>
    <s v="Chicago"/>
    <x v="10"/>
    <n v="60653"/>
    <x v="2"/>
    <s v="OFF-AP-10002191"/>
    <x v="1"/>
    <s v="Appliances"/>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s v="Paper"/>
    <s v="Petty Cash Envelope"/>
    <n v="80.88"/>
    <n v="3"/>
    <n v="0"/>
    <n v="39.6312"/>
  </r>
  <r>
    <n v="4049"/>
    <s v="US-2012-166520"/>
    <x v="1"/>
    <x v="747"/>
    <d v="2012-07-19T00:00:00"/>
    <s v="First Class"/>
    <s v="KE-16420"/>
    <s v="Katrina Edelman"/>
    <x v="1"/>
    <s v="United States"/>
    <s v="New York City"/>
    <x v="15"/>
    <n v="10035"/>
    <x v="3"/>
    <s v="TEC-AC-10001990"/>
    <x v="2"/>
    <s v="Accessories"/>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s v="Furnishings"/>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s v="Chairs"/>
    <s v="Global Deluxe Office Fabric Chairs"/>
    <n v="172.76400000000001"/>
    <n v="2"/>
    <n v="0.1"/>
    <n v="32.633200000000016"/>
  </r>
  <r>
    <n v="4052"/>
    <s v="CA-2011-122931"/>
    <x v="2"/>
    <x v="411"/>
    <d v="2011-10-03T00:00:00"/>
    <s v="Standard Class"/>
    <s v="SM-20950"/>
    <s v="Suzanne McNair"/>
    <x v="1"/>
    <s v="United States"/>
    <s v="Philadelphia"/>
    <x v="9"/>
    <n v="19134"/>
    <x v="3"/>
    <s v="OFF-AR-10003469"/>
    <x v="1"/>
    <s v="Art"/>
    <s v="Nontoxic Chalk"/>
    <n v="4.2240000000000002"/>
    <n v="3"/>
    <n v="0.2"/>
    <n v="1.4783999999999997"/>
  </r>
  <r>
    <n v="4053"/>
    <s v="CA-2011-122931"/>
    <x v="2"/>
    <x v="411"/>
    <d v="2011-10-03T00:00:00"/>
    <s v="Standard Class"/>
    <s v="SM-20950"/>
    <s v="Suzanne McNair"/>
    <x v="1"/>
    <s v="United States"/>
    <s v="Philadelphia"/>
    <x v="9"/>
    <n v="19134"/>
    <x v="3"/>
    <s v="FUR-TA-10004175"/>
    <x v="0"/>
    <s v="Tables"/>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s v="Labels"/>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s v="Paper"/>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s v="Storage"/>
    <s v="Tennsco Single-Tier Lockers"/>
    <n v="1801.6320000000001"/>
    <n v="6"/>
    <n v="0.2"/>
    <n v="-337.80600000000004"/>
  </r>
  <r>
    <n v="4057"/>
    <s v="CA-2011-122931"/>
    <x v="2"/>
    <x v="411"/>
    <d v="2011-10-03T00:00:00"/>
    <s v="Standard Class"/>
    <s v="SM-20950"/>
    <s v="Suzanne McNair"/>
    <x v="1"/>
    <s v="United States"/>
    <s v="Philadelphia"/>
    <x v="9"/>
    <n v="19134"/>
    <x v="3"/>
    <s v="FUR-TA-10004147"/>
    <x v="0"/>
    <s v="Tables"/>
    <s v="Hon 4060 Series Tables"/>
    <n v="67.175999999999988"/>
    <n v="1"/>
    <n v="0.4"/>
    <n v="-20.152800000000006"/>
  </r>
  <r>
    <n v="4058"/>
    <s v="CA-2011-163034"/>
    <x v="2"/>
    <x v="156"/>
    <d v="2011-11-28T00:00:00"/>
    <s v="Standard Class"/>
    <s v="DK-12985"/>
    <s v="Darren Koutras"/>
    <x v="0"/>
    <s v="United States"/>
    <s v="Chicago"/>
    <x v="10"/>
    <n v="60610"/>
    <x v="2"/>
    <s v="OFF-ST-10000046"/>
    <x v="1"/>
    <s v="Storage"/>
    <s v="Fellowes Super Stor/Drawer Files"/>
    <n v="646.20000000000005"/>
    <n v="5"/>
    <n v="0.2"/>
    <n v="-8.0774999999999864"/>
  </r>
  <r>
    <n v="4059"/>
    <s v="CA-2012-124058"/>
    <x v="1"/>
    <x v="312"/>
    <d v="2012-11-24T00:00:00"/>
    <s v="Standard Class"/>
    <s v="LC-16885"/>
    <s v="Lena Creighton"/>
    <x v="0"/>
    <s v="United States"/>
    <s v="Oakland"/>
    <x v="1"/>
    <n v="94601"/>
    <x v="1"/>
    <s v="TEC-PH-10004774"/>
    <x v="2"/>
    <s v="Phones"/>
    <s v="Gear Head AU3700S Headset"/>
    <n v="72.744000000000014"/>
    <n v="7"/>
    <n v="0.2"/>
    <n v="-15.458100000000007"/>
  </r>
  <r>
    <n v="4060"/>
    <s v="CA-2012-124058"/>
    <x v="1"/>
    <x v="312"/>
    <d v="2012-11-24T00:00:00"/>
    <s v="Standard Class"/>
    <s v="LC-16885"/>
    <s v="Lena Creighton"/>
    <x v="0"/>
    <s v="United States"/>
    <s v="Oakland"/>
    <x v="1"/>
    <n v="94601"/>
    <x v="1"/>
    <s v="FUR-CH-10000595"/>
    <x v="0"/>
    <s v="Chairs"/>
    <s v="Safco Contoured Stacking Chairs"/>
    <n v="572.16000000000008"/>
    <n v="3"/>
    <n v="0.2"/>
    <n v="35.759999999999962"/>
  </r>
  <r>
    <n v="4061"/>
    <s v="CA-2013-129196"/>
    <x v="0"/>
    <x v="474"/>
    <d v="2013-11-08T00:00:00"/>
    <s v="Standard Class"/>
    <s v="XP-21865"/>
    <s v="Xylona Preis"/>
    <x v="0"/>
    <s v="United States"/>
    <s v="Chicago"/>
    <x v="10"/>
    <n v="60610"/>
    <x v="2"/>
    <s v="TEC-AC-10002473"/>
    <x v="2"/>
    <s v="Accessories"/>
    <s v="Maxell 4.7GB DVD-R"/>
    <n v="68.111999999999995"/>
    <n v="3"/>
    <n v="0.2"/>
    <n v="17.879399999999997"/>
  </r>
  <r>
    <n v="4062"/>
    <s v="US-2012-138716"/>
    <x v="1"/>
    <x v="14"/>
    <d v="2012-09-20T00:00:00"/>
    <s v="First Class"/>
    <s v="CS-11845"/>
    <s v="Cari Sayre"/>
    <x v="1"/>
    <s v="United States"/>
    <s v="Seattle"/>
    <x v="4"/>
    <n v="98105"/>
    <x v="1"/>
    <s v="OFF-BI-10001628"/>
    <x v="1"/>
    <s v="Binders"/>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s v="Accessories"/>
    <s v="Plantronics Audio 478 Stereo USB Headset"/>
    <n v="39.992000000000004"/>
    <n v="1"/>
    <n v="0.2"/>
    <n v="7.4984999999999964"/>
  </r>
  <r>
    <n v="4064"/>
    <s v="US-2011-130358"/>
    <x v="2"/>
    <x v="670"/>
    <d v="2011-06-26T00:00:00"/>
    <s v="First Class"/>
    <s v="DL-13330"/>
    <s v="Denise Leinenbach"/>
    <x v="0"/>
    <s v="United States"/>
    <s v="Concord"/>
    <x v="3"/>
    <n v="28027"/>
    <x v="0"/>
    <s v="OFF-AR-10002766"/>
    <x v="1"/>
    <s v="Art"/>
    <s v="Prang Drawing Pencil Set"/>
    <n v="20.015999999999998"/>
    <n v="9"/>
    <n v="0.2"/>
    <n v="1.7514000000000003"/>
  </r>
  <r>
    <n v="4065"/>
    <s v="US-2011-130358"/>
    <x v="2"/>
    <x v="670"/>
    <d v="2011-06-26T00:00:00"/>
    <s v="First Class"/>
    <s v="DL-13330"/>
    <s v="Denise Leinenbach"/>
    <x v="0"/>
    <s v="United States"/>
    <s v="Concord"/>
    <x v="3"/>
    <n v="28027"/>
    <x v="0"/>
    <s v="OFF-SU-10002522"/>
    <x v="1"/>
    <s v="Supplies"/>
    <s v="Acme Kleen Earth Office Shears"/>
    <n v="3.1040000000000001"/>
    <n v="1"/>
    <n v="0.2"/>
    <n v="0.34919999999999951"/>
  </r>
  <r>
    <n v="4066"/>
    <s v="CA-2011-102673"/>
    <x v="2"/>
    <x v="301"/>
    <d v="2011-11-05T00:00:00"/>
    <s v="Standard Class"/>
    <s v="KH-16630"/>
    <s v="Ken Heidel"/>
    <x v="1"/>
    <s v="United States"/>
    <s v="Charlotte"/>
    <x v="3"/>
    <n v="28205"/>
    <x v="0"/>
    <s v="OFF-FA-10003021"/>
    <x v="1"/>
    <s v="Fasteners"/>
    <s v="Staples"/>
    <n v="7.52"/>
    <n v="5"/>
    <n v="0.2"/>
    <n v="1.4099999999999997"/>
  </r>
  <r>
    <n v="4067"/>
    <s v="CA-2011-102673"/>
    <x v="2"/>
    <x v="301"/>
    <d v="2011-11-05T00:00:00"/>
    <s v="Standard Class"/>
    <s v="KH-16630"/>
    <s v="Ken Heidel"/>
    <x v="1"/>
    <s v="United States"/>
    <s v="Charlotte"/>
    <x v="3"/>
    <n v="28205"/>
    <x v="0"/>
    <s v="OFF-AR-10000634"/>
    <x v="1"/>
    <s v="Art"/>
    <s v="Newell 320"/>
    <n v="10.272000000000002"/>
    <n v="3"/>
    <n v="0.2"/>
    <n v="0.89880000000000004"/>
  </r>
  <r>
    <n v="4068"/>
    <s v="CA-2011-102673"/>
    <x v="2"/>
    <x v="301"/>
    <d v="2011-11-05T00:00:00"/>
    <s v="Standard Class"/>
    <s v="KH-16630"/>
    <s v="Ken Heidel"/>
    <x v="1"/>
    <s v="United States"/>
    <s v="Charlotte"/>
    <x v="3"/>
    <n v="28205"/>
    <x v="0"/>
    <s v="OFF-LA-10001771"/>
    <x v="1"/>
    <s v="Labels"/>
    <s v="Avery 513"/>
    <n v="47.808000000000007"/>
    <n v="12"/>
    <n v="0.2"/>
    <n v="15.537599999999998"/>
  </r>
  <r>
    <n v="4069"/>
    <s v="CA-2011-102673"/>
    <x v="2"/>
    <x v="301"/>
    <d v="2011-11-05T00:00:00"/>
    <s v="Standard Class"/>
    <s v="KH-16630"/>
    <s v="Ken Heidel"/>
    <x v="1"/>
    <s v="United States"/>
    <s v="Charlotte"/>
    <x v="3"/>
    <n v="28205"/>
    <x v="0"/>
    <s v="TEC-PH-10004434"/>
    <x v="2"/>
    <s v="Phones"/>
    <s v="Cisco IP Phone 7961G VoIP phone - Dark gray"/>
    <n v="978.83999999999992"/>
    <n v="9"/>
    <n v="0.2"/>
    <n v="110.1194999999999"/>
  </r>
  <r>
    <n v="4070"/>
    <s v="CA-2013-145303"/>
    <x v="0"/>
    <x v="770"/>
    <d v="2013-09-01T00:00:00"/>
    <s v="First Class"/>
    <s v="TP-21415"/>
    <s v="Tom Prescott"/>
    <x v="0"/>
    <s v="United States"/>
    <s v="Dallas"/>
    <x v="5"/>
    <n v="75081"/>
    <x v="2"/>
    <s v="OFF-BI-10000050"/>
    <x v="1"/>
    <s v="Binders"/>
    <s v="Angle-D Binders with Locking Rings, Label Holders"/>
    <n v="13.139999999999997"/>
    <n v="9"/>
    <n v="0.8"/>
    <n v="-21.681000000000004"/>
  </r>
  <r>
    <n v="4071"/>
    <s v="CA-2013-145303"/>
    <x v="0"/>
    <x v="770"/>
    <d v="2013-09-01T00:00:00"/>
    <s v="First Class"/>
    <s v="TP-21415"/>
    <s v="Tom Prescott"/>
    <x v="0"/>
    <s v="United States"/>
    <s v="Dallas"/>
    <x v="5"/>
    <n v="75081"/>
    <x v="2"/>
    <s v="OFF-BI-10002414"/>
    <x v="1"/>
    <s v="Binders"/>
    <s v="GBC ProClick Spines for 32-Hole Punch"/>
    <n v="10.023999999999997"/>
    <n v="4"/>
    <n v="0.8"/>
    <n v="-16.539600000000007"/>
  </r>
  <r>
    <n v="4072"/>
    <s v="CA-2013-145303"/>
    <x v="0"/>
    <x v="770"/>
    <d v="2013-09-01T00:00:00"/>
    <s v="First Class"/>
    <s v="TP-21415"/>
    <s v="Tom Prescott"/>
    <x v="0"/>
    <s v="United States"/>
    <s v="Dallas"/>
    <x v="5"/>
    <n v="75081"/>
    <x v="2"/>
    <s v="FUR-BO-10003159"/>
    <x v="0"/>
    <s v="Bookcases"/>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s v="Copiers"/>
    <s v="Hewlett Packard 610 Color Digital Copier / Printer"/>
    <n v="999.98"/>
    <n v="2"/>
    <n v="0"/>
    <n v="449.99099999999999"/>
  </r>
  <r>
    <n v="4074"/>
    <s v="US-2012-164308"/>
    <x v="1"/>
    <x v="496"/>
    <d v="2012-09-27T00:00:00"/>
    <s v="First Class"/>
    <s v="SC-20680"/>
    <s v="Steve Carroll"/>
    <x v="2"/>
    <s v="United States"/>
    <s v="Broken Arrow"/>
    <x v="26"/>
    <n v="74012"/>
    <x v="2"/>
    <s v="TEC-PH-10004120"/>
    <x v="2"/>
    <s v="Phones"/>
    <s v="AT&amp;T 1080 Phone"/>
    <n v="821.94"/>
    <n v="6"/>
    <n v="0"/>
    <n v="213.70440000000002"/>
  </r>
  <r>
    <n v="4075"/>
    <s v="CA-2014-108112"/>
    <x v="3"/>
    <x v="940"/>
    <d v="2014-11-21T00:00:00"/>
    <s v="Standard Class"/>
    <s v="DK-12895"/>
    <s v="Dana Kaydos"/>
    <x v="0"/>
    <s v="United States"/>
    <s v="Miramar"/>
    <x v="2"/>
    <n v="33023"/>
    <x v="0"/>
    <s v="FUR-FU-10003553"/>
    <x v="0"/>
    <s v="Furnishings"/>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s v="Furnishings"/>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s v="Binders"/>
    <s v="Self-Adhesive Ring Binder Labels"/>
    <n v="7.04"/>
    <n v="2"/>
    <n v="0"/>
    <n v="3.3087999999999997"/>
  </r>
  <r>
    <n v="4078"/>
    <s v="CA-2012-100685"/>
    <x v="1"/>
    <x v="546"/>
    <d v="2012-12-21T00:00:00"/>
    <s v="Second Class"/>
    <s v="SM-20950"/>
    <s v="Suzanne McNair"/>
    <x v="1"/>
    <s v="United States"/>
    <s v="Omaha"/>
    <x v="8"/>
    <n v="68104"/>
    <x v="2"/>
    <s v="OFF-FA-10003472"/>
    <x v="1"/>
    <s v="Fasteners"/>
    <s v="Bagged Rubber Bands"/>
    <n v="5.04"/>
    <n v="4"/>
    <n v="0"/>
    <n v="0.2016"/>
  </r>
  <r>
    <n v="4079"/>
    <s v="CA-2012-100685"/>
    <x v="1"/>
    <x v="546"/>
    <d v="2012-12-21T00:00:00"/>
    <s v="Second Class"/>
    <s v="SM-20950"/>
    <s v="Suzanne McNair"/>
    <x v="1"/>
    <s v="United States"/>
    <s v="Omaha"/>
    <x v="8"/>
    <n v="68104"/>
    <x v="2"/>
    <s v="OFF-PA-10001289"/>
    <x v="1"/>
    <s v="Paper"/>
    <s v="White Computer Printout Paper by Universal"/>
    <n v="116.28"/>
    <n v="3"/>
    <n v="0"/>
    <n v="56.977199999999996"/>
  </r>
  <r>
    <n v="4080"/>
    <s v="CA-2012-165414"/>
    <x v="1"/>
    <x v="379"/>
    <d v="2012-12-24T00:00:00"/>
    <s v="First Class"/>
    <s v="LS-17245"/>
    <s v="Lynn Smith"/>
    <x v="0"/>
    <s v="United States"/>
    <s v="Jacksonville"/>
    <x v="3"/>
    <n v="28540"/>
    <x v="0"/>
    <s v="TEC-PH-10002293"/>
    <x v="2"/>
    <s v="Phones"/>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s v="Paper"/>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s v="Binders"/>
    <s v="GBC Poly Designer Binding Covers"/>
    <n v="5.0220000000000002"/>
    <n v="1"/>
    <n v="0.7"/>
    <n v="-3.5153999999999996"/>
  </r>
  <r>
    <n v="4083"/>
    <s v="US-2014-151316"/>
    <x v="3"/>
    <x v="92"/>
    <d v="2014-07-01T00:00:00"/>
    <s v="Standard Class"/>
    <s v="MC-17635"/>
    <s v="Matthew Clasen"/>
    <x v="1"/>
    <s v="United States"/>
    <s v="Decatur"/>
    <x v="10"/>
    <n v="62521"/>
    <x v="2"/>
    <s v="OFF-BI-10004632"/>
    <x v="1"/>
    <s v="Binders"/>
    <s v="Ibico Hi-Tech Manual Binding System"/>
    <n v="182.99399999999997"/>
    <n v="3"/>
    <n v="0.8"/>
    <n v="-320.23950000000013"/>
  </r>
  <r>
    <n v="4084"/>
    <s v="US-2014-151316"/>
    <x v="3"/>
    <x v="92"/>
    <d v="2014-07-01T00:00:00"/>
    <s v="Standard Class"/>
    <s v="MC-17635"/>
    <s v="Matthew Clasen"/>
    <x v="1"/>
    <s v="United States"/>
    <s v="Decatur"/>
    <x v="10"/>
    <n v="62521"/>
    <x v="2"/>
    <s v="OFF-PA-10000327"/>
    <x v="1"/>
    <s v="Paper"/>
    <s v="Xerox 1971"/>
    <n v="10.272000000000002"/>
    <n v="3"/>
    <n v="0.2"/>
    <n v="3.2099999999999982"/>
  </r>
  <r>
    <n v="4085"/>
    <s v="CA-2014-163692"/>
    <x v="3"/>
    <x v="210"/>
    <d v="2014-09-10T00:00:00"/>
    <s v="First Class"/>
    <s v="Dp-13240"/>
    <s v="Dean percer"/>
    <x v="2"/>
    <s v="United States"/>
    <s v="Phoenix"/>
    <x v="16"/>
    <n v="85023"/>
    <x v="1"/>
    <s v="OFF-BI-10003291"/>
    <x v="1"/>
    <s v="Binders"/>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s v="Phones"/>
    <s v="Mitel 5320 IP Phone VoIP phone"/>
    <n v="302.38400000000001"/>
    <n v="2"/>
    <n v="0.2"/>
    <n v="30.238400000000013"/>
  </r>
  <r>
    <n v="4087"/>
    <s v="CA-2013-111913"/>
    <x v="0"/>
    <x v="578"/>
    <d v="2013-08-07T00:00:00"/>
    <s v="Second Class"/>
    <s v="LC-16930"/>
    <s v="Linda Cazamias"/>
    <x v="1"/>
    <s v="United States"/>
    <s v="Sacramento"/>
    <x v="1"/>
    <n v="95823"/>
    <x v="1"/>
    <s v="OFF-BI-10003291"/>
    <x v="1"/>
    <s v="Binders"/>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s v="Binders"/>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s v="Bookcases"/>
    <s v="Hon Metal Bookcases, Gray"/>
    <n v="638.82000000000005"/>
    <n v="9"/>
    <n v="0"/>
    <n v="172.48140000000001"/>
  </r>
  <r>
    <n v="4090"/>
    <s v="CA-2013-161473"/>
    <x v="0"/>
    <x v="178"/>
    <d v="2013-04-06T00:00:00"/>
    <s v="Standard Class"/>
    <s v="TB-21175"/>
    <s v="Thomas Boland"/>
    <x v="1"/>
    <s v="United States"/>
    <s v="New York City"/>
    <x v="15"/>
    <n v="10035"/>
    <x v="3"/>
    <s v="OFF-LA-10001297"/>
    <x v="1"/>
    <s v="Labels"/>
    <s v="Avery 473"/>
    <n v="20.7"/>
    <n v="2"/>
    <n v="0"/>
    <n v="9.9359999999999999"/>
  </r>
  <r>
    <n v="4091"/>
    <s v="CA-2013-161473"/>
    <x v="0"/>
    <x v="178"/>
    <d v="2013-04-06T00:00:00"/>
    <s v="Standard Class"/>
    <s v="TB-21175"/>
    <s v="Thomas Boland"/>
    <x v="1"/>
    <s v="United States"/>
    <s v="New York City"/>
    <x v="15"/>
    <n v="10035"/>
    <x v="3"/>
    <s v="OFF-SU-10001574"/>
    <x v="1"/>
    <s v="Supplies"/>
    <s v="Acme Value Line Scissors"/>
    <n v="10.95"/>
    <n v="3"/>
    <n v="0"/>
    <n v="3.2849999999999993"/>
  </r>
  <r>
    <n v="4092"/>
    <s v="CA-2013-161473"/>
    <x v="0"/>
    <x v="178"/>
    <d v="2013-04-06T00:00:00"/>
    <s v="Standard Class"/>
    <s v="TB-21175"/>
    <s v="Thomas Boland"/>
    <x v="1"/>
    <s v="United States"/>
    <s v="New York City"/>
    <x v="15"/>
    <n v="10035"/>
    <x v="3"/>
    <s v="OFF-BI-10003305"/>
    <x v="1"/>
    <s v="Binders"/>
    <s v="Avery Hanging File Binders"/>
    <n v="14.352000000000002"/>
    <n v="3"/>
    <n v="0.2"/>
    <n v="4.6643999999999988"/>
  </r>
  <r>
    <n v="4093"/>
    <s v="CA-2014-166576"/>
    <x v="3"/>
    <x v="941"/>
    <d v="2014-05-19T00:00:00"/>
    <s v="First Class"/>
    <s v="JM-15865"/>
    <s v="John Murray"/>
    <x v="0"/>
    <s v="United States"/>
    <s v="Akron"/>
    <x v="24"/>
    <n v="44312"/>
    <x v="3"/>
    <s v="OFF-ST-10002574"/>
    <x v="1"/>
    <s v="Storage"/>
    <s v="SAFCO Commercial Wire Shelving, Black"/>
    <n v="221.024"/>
    <n v="2"/>
    <n v="0.2"/>
    <n v="-55.256"/>
  </r>
  <r>
    <n v="4094"/>
    <s v="CA-2012-102491"/>
    <x v="1"/>
    <x v="252"/>
    <d v="2012-08-28T00:00:00"/>
    <s v="Standard Class"/>
    <s v="KW-16435"/>
    <s v="Katrina Willman"/>
    <x v="0"/>
    <s v="United States"/>
    <s v="Florence"/>
    <x v="0"/>
    <n v="41042"/>
    <x v="0"/>
    <s v="TEC-MA-10000864"/>
    <x v="2"/>
    <s v="Machines"/>
    <s v="Cisco 9971 IP Video Phone Charcoal"/>
    <n v="3080"/>
    <n v="7"/>
    <n v="0"/>
    <n v="1416.7999999999997"/>
  </r>
  <r>
    <n v="4095"/>
    <s v="CA-2012-102491"/>
    <x v="1"/>
    <x v="252"/>
    <d v="2012-08-28T00:00:00"/>
    <s v="Standard Class"/>
    <s v="KW-16435"/>
    <s v="Katrina Willman"/>
    <x v="0"/>
    <s v="United States"/>
    <s v="Florence"/>
    <x v="0"/>
    <n v="41042"/>
    <x v="0"/>
    <s v="TEC-AC-10003289"/>
    <x v="2"/>
    <s v="Accessories"/>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s v="Phones"/>
    <s v="LG G3"/>
    <n v="587.97"/>
    <n v="3"/>
    <n v="0"/>
    <n v="170.51129999999998"/>
  </r>
  <r>
    <n v="4097"/>
    <s v="CA-2011-116904"/>
    <x v="2"/>
    <x v="865"/>
    <d v="2011-09-28T00:00:00"/>
    <s v="Standard Class"/>
    <s v="SC-20095"/>
    <s v="Sanjit Chand"/>
    <x v="0"/>
    <s v="United States"/>
    <s v="Minneapolis"/>
    <x v="11"/>
    <n v="55407"/>
    <x v="2"/>
    <s v="OFF-PA-10004888"/>
    <x v="1"/>
    <s v="Paper"/>
    <s v="Xerox 217"/>
    <n v="32.400000000000006"/>
    <n v="5"/>
    <n v="0"/>
    <n v="15.552000000000001"/>
  </r>
  <r>
    <n v="4098"/>
    <s v="CA-2011-116904"/>
    <x v="2"/>
    <x v="865"/>
    <d v="2011-09-28T00:00:00"/>
    <s v="Standard Class"/>
    <s v="SC-20095"/>
    <s v="Sanjit Chand"/>
    <x v="0"/>
    <s v="United States"/>
    <s v="Minneapolis"/>
    <x v="11"/>
    <n v="55407"/>
    <x v="2"/>
    <s v="OFF-ST-10000736"/>
    <x v="1"/>
    <s v="Storage"/>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s v="Binders"/>
    <s v="Ibico EPK-21 Electric Binding System"/>
    <n v="9449.9500000000007"/>
    <n v="5"/>
    <n v="0"/>
    <n v="4630.4755000000005"/>
  </r>
  <r>
    <n v="4100"/>
    <s v="CA-2011-116904"/>
    <x v="2"/>
    <x v="865"/>
    <d v="2011-09-28T00:00:00"/>
    <s v="Standard Class"/>
    <s v="SC-20095"/>
    <s v="Sanjit Chand"/>
    <x v="0"/>
    <s v="United States"/>
    <s v="Minneapolis"/>
    <x v="11"/>
    <n v="55407"/>
    <x v="2"/>
    <s v="OFF-BI-10000301"/>
    <x v="1"/>
    <s v="Binders"/>
    <s v="GBC Instant Report Kit"/>
    <n v="12.94"/>
    <n v="2"/>
    <n v="0"/>
    <n v="6.47"/>
  </r>
  <r>
    <n v="4101"/>
    <s v="US-2014-102288"/>
    <x v="3"/>
    <x v="249"/>
    <d v="2014-06-24T00:00:00"/>
    <s v="Standard Class"/>
    <s v="ZC-21910"/>
    <s v="Zuschuss Carroll"/>
    <x v="0"/>
    <s v="United States"/>
    <s v="Houston"/>
    <x v="5"/>
    <n v="77095"/>
    <x v="2"/>
    <s v="OFF-AP-10004655"/>
    <x v="1"/>
    <s v="Appliances"/>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s v="Appliances"/>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s v="Paper"/>
    <s v="Xerox 1982"/>
    <n v="146.17600000000002"/>
    <n v="8"/>
    <n v="0.2"/>
    <n v="47.50719999999999"/>
  </r>
  <r>
    <n v="4104"/>
    <s v="CA-2014-137456"/>
    <x v="3"/>
    <x v="202"/>
    <d v="2014-12-22T00:00:00"/>
    <s v="Same Day"/>
    <s v="RB-19465"/>
    <s v="Rick Bensley"/>
    <x v="2"/>
    <s v="United States"/>
    <s v="Fremont"/>
    <x v="8"/>
    <n v="68025"/>
    <x v="2"/>
    <s v="FUR-FU-10001940"/>
    <x v="0"/>
    <s v="Furnishings"/>
    <s v="Staples"/>
    <n v="15.92"/>
    <n v="2"/>
    <n v="0"/>
    <n v="7.0048000000000012"/>
  </r>
  <r>
    <n v="4105"/>
    <s v="US-2014-155999"/>
    <x v="3"/>
    <x v="783"/>
    <d v="2014-08-14T00:00:00"/>
    <s v="Standard Class"/>
    <s v="JK-15370"/>
    <s v="Jay Kimmel"/>
    <x v="0"/>
    <s v="United States"/>
    <s v="San Diego"/>
    <x v="1"/>
    <n v="92105"/>
    <x v="1"/>
    <s v="TEC-PH-10000439"/>
    <x v="2"/>
    <s v="Phones"/>
    <s v="GE DSL Phone Line Filter"/>
    <n v="159.96000000000004"/>
    <n v="5"/>
    <n v="0.2"/>
    <n v="17.995499999999979"/>
  </r>
  <r>
    <n v="4106"/>
    <s v="US-2014-155999"/>
    <x v="3"/>
    <x v="783"/>
    <d v="2014-08-14T00:00:00"/>
    <s v="Standard Class"/>
    <s v="JK-15370"/>
    <s v="Jay Kimmel"/>
    <x v="0"/>
    <s v="United States"/>
    <s v="San Diego"/>
    <x v="1"/>
    <n v="92105"/>
    <x v="1"/>
    <s v="OFF-BI-10000404"/>
    <x v="1"/>
    <s v="Binders"/>
    <s v="Avery Printable Repositionable Plastic Tabs"/>
    <n v="13.76"/>
    <n v="2"/>
    <n v="0.2"/>
    <n v="4.6440000000000001"/>
  </r>
  <r>
    <n v="4107"/>
    <s v="US-2013-148334"/>
    <x v="0"/>
    <x v="250"/>
    <d v="2013-08-27T00:00:00"/>
    <s v="Standard Class"/>
    <s v="DD-13570"/>
    <s v="Dorothy Dickinson"/>
    <x v="0"/>
    <s v="United States"/>
    <s v="Houston"/>
    <x v="5"/>
    <n v="77041"/>
    <x v="2"/>
    <s v="OFF-BI-10003676"/>
    <x v="1"/>
    <s v="Binders"/>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s v="Storage"/>
    <s v="Eldon Shelf Savers Cubes and Bins"/>
    <n v="13.96"/>
    <n v="2"/>
    <n v="0"/>
    <n v="0.27919999999999945"/>
  </r>
  <r>
    <n v="4109"/>
    <s v="CA-2012-105599"/>
    <x v="1"/>
    <x v="67"/>
    <d v="2012-09-07T00:00:00"/>
    <s v="Same Day"/>
    <s v="MC-17275"/>
    <s v="Marc Crier"/>
    <x v="0"/>
    <s v="United States"/>
    <s v="New York City"/>
    <x v="15"/>
    <n v="10011"/>
    <x v="3"/>
    <s v="FUR-TA-10003837"/>
    <x v="0"/>
    <s v="Tables"/>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s v="Phones"/>
    <s v="Logitech B530 USB Headset - headset - Full size, Binaural"/>
    <n v="73.98"/>
    <n v="2"/>
    <n v="0"/>
    <n v="19.974600000000002"/>
  </r>
  <r>
    <n v="4111"/>
    <s v="CA-2012-153717"/>
    <x v="1"/>
    <x v="707"/>
    <d v="2013-01-01T00:00:00"/>
    <s v="Standard Class"/>
    <s v="DL-13495"/>
    <s v="Dionis Lloyd"/>
    <x v="1"/>
    <s v="United States"/>
    <s v="Detroit"/>
    <x v="12"/>
    <n v="48227"/>
    <x v="2"/>
    <s v="FUR-BO-10004360"/>
    <x v="0"/>
    <s v="Bookcases"/>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s v="Paper"/>
    <s v="Xerox 1978"/>
    <n v="17.34"/>
    <n v="3"/>
    <n v="0"/>
    <n v="8.4966000000000008"/>
  </r>
  <r>
    <n v="4113"/>
    <s v="CA-2012-153717"/>
    <x v="1"/>
    <x v="707"/>
    <d v="2013-01-01T00:00:00"/>
    <s v="Standard Class"/>
    <s v="DL-13495"/>
    <s v="Dionis Lloyd"/>
    <x v="1"/>
    <s v="United States"/>
    <s v="Detroit"/>
    <x v="12"/>
    <n v="48227"/>
    <x v="2"/>
    <s v="OFF-AR-10002375"/>
    <x v="1"/>
    <s v="Art"/>
    <s v="Newell 351"/>
    <n v="3.28"/>
    <n v="1"/>
    <n v="0"/>
    <n v="0.9511999999999996"/>
  </r>
  <r>
    <n v="4114"/>
    <s v="CA-2012-116687"/>
    <x v="1"/>
    <x v="942"/>
    <d v="2012-05-07T00:00:00"/>
    <s v="Standard Class"/>
    <s v="NC-18625"/>
    <s v="Noah Childs"/>
    <x v="1"/>
    <s v="United States"/>
    <s v="Houston"/>
    <x v="5"/>
    <n v="77095"/>
    <x v="2"/>
    <s v="OFF-LA-10000443"/>
    <x v="1"/>
    <s v="Labels"/>
    <s v="Avery 501"/>
    <n v="8.8559999999999999"/>
    <n v="3"/>
    <n v="0.2"/>
    <n v="2.9888999999999997"/>
  </r>
  <r>
    <n v="4115"/>
    <s v="CA-2012-116687"/>
    <x v="1"/>
    <x v="942"/>
    <d v="2012-05-07T00:00:00"/>
    <s v="Standard Class"/>
    <s v="NC-18625"/>
    <s v="Noah Childs"/>
    <x v="1"/>
    <s v="United States"/>
    <s v="Houston"/>
    <x v="5"/>
    <n v="77095"/>
    <x v="2"/>
    <s v="TEC-PH-10001750"/>
    <x v="2"/>
    <s v="Phones"/>
    <s v="Samsung Rugby III"/>
    <n v="158.376"/>
    <n v="3"/>
    <n v="0.2"/>
    <n v="13.857900000000008"/>
  </r>
  <r>
    <n v="4116"/>
    <s v="CA-2013-163573"/>
    <x v="0"/>
    <x v="390"/>
    <d v="2013-11-28T00:00:00"/>
    <s v="First Class"/>
    <s v="AC-10450"/>
    <s v="Amy Cox"/>
    <x v="0"/>
    <s v="United States"/>
    <s v="Seattle"/>
    <x v="4"/>
    <n v="98105"/>
    <x v="1"/>
    <s v="OFF-BI-10004632"/>
    <x v="1"/>
    <s v="Binders"/>
    <s v="Ibico Hi-Tech Manual Binding System"/>
    <n v="1219.96"/>
    <n v="5"/>
    <n v="0.2"/>
    <n v="381.23749999999995"/>
  </r>
  <r>
    <n v="4117"/>
    <s v="CA-2012-153416"/>
    <x v="1"/>
    <x v="27"/>
    <d v="2012-11-29T00:00:00"/>
    <s v="Standard Class"/>
    <s v="TS-21340"/>
    <s v="Toby Swindell"/>
    <x v="0"/>
    <s v="United States"/>
    <s v="Los Angeles"/>
    <x v="1"/>
    <n v="90036"/>
    <x v="1"/>
    <s v="OFF-BI-10002813"/>
    <x v="1"/>
    <s v="Binders"/>
    <s v="Avery Reinforcements for Hole-Punch Pages"/>
    <n v="3.1680000000000001"/>
    <n v="2"/>
    <n v="0.2"/>
    <n v="0.99"/>
  </r>
  <r>
    <n v="4118"/>
    <s v="CA-2012-153416"/>
    <x v="1"/>
    <x v="27"/>
    <d v="2012-11-29T00:00:00"/>
    <s v="Standard Class"/>
    <s v="TS-21340"/>
    <s v="Toby Swindell"/>
    <x v="0"/>
    <s v="United States"/>
    <s v="Los Angeles"/>
    <x v="1"/>
    <n v="90036"/>
    <x v="1"/>
    <s v="OFF-PA-10002005"/>
    <x v="1"/>
    <s v="Paper"/>
    <s v="Xerox 225"/>
    <n v="19.440000000000001"/>
    <n v="3"/>
    <n v="0"/>
    <n v="9.3312000000000008"/>
  </r>
  <r>
    <n v="4119"/>
    <s v="CA-2012-153416"/>
    <x v="1"/>
    <x v="27"/>
    <d v="2012-11-29T00:00:00"/>
    <s v="Standard Class"/>
    <s v="TS-21340"/>
    <s v="Toby Swindell"/>
    <x v="0"/>
    <s v="United States"/>
    <s v="Los Angeles"/>
    <x v="1"/>
    <n v="90036"/>
    <x v="1"/>
    <s v="OFF-ST-10000060"/>
    <x v="1"/>
    <s v="Storage"/>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s v="Binders"/>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s v="Accessories"/>
    <s v="Kingston Digital DataTraveler 8GB USB 2.0"/>
    <n v="19.040000000000003"/>
    <n v="4"/>
    <n v="0.2"/>
    <n v="-1.4279999999999999"/>
  </r>
  <r>
    <n v="4122"/>
    <s v="CA-2014-133823"/>
    <x v="3"/>
    <x v="943"/>
    <d v="2014-05-13T00:00:00"/>
    <s v="Same Day"/>
    <s v="LP-17080"/>
    <s v="Liz Pelletier"/>
    <x v="0"/>
    <s v="United States"/>
    <s v="Seattle"/>
    <x v="4"/>
    <n v="98103"/>
    <x v="1"/>
    <s v="OFF-PA-10002870"/>
    <x v="1"/>
    <s v="Paper"/>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s v="Labels"/>
    <s v="Avery 50"/>
    <n v="37.589999999999996"/>
    <n v="3"/>
    <n v="0"/>
    <n v="17.667299999999997"/>
  </r>
  <r>
    <n v="4124"/>
    <s v="CA-2014-133823"/>
    <x v="3"/>
    <x v="943"/>
    <d v="2014-05-13T00:00:00"/>
    <s v="Same Day"/>
    <s v="LP-17080"/>
    <s v="Liz Pelletier"/>
    <x v="0"/>
    <s v="United States"/>
    <s v="Seattle"/>
    <x v="4"/>
    <n v="98103"/>
    <x v="1"/>
    <s v="OFF-BI-10000962"/>
    <x v="1"/>
    <s v="Binders"/>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s v="Appliances"/>
    <s v="Staples"/>
    <n v="35.910000000000004"/>
    <n v="3"/>
    <n v="0"/>
    <n v="9.6956999999999987"/>
  </r>
  <r>
    <n v="4126"/>
    <s v="CA-2014-123239"/>
    <x v="3"/>
    <x v="944"/>
    <d v="2014-08-01T00:00:00"/>
    <s v="Second Class"/>
    <s v="MG-18145"/>
    <s v="Mike Gockenbach"/>
    <x v="0"/>
    <s v="United States"/>
    <s v="Jacksonville"/>
    <x v="2"/>
    <n v="32216"/>
    <x v="0"/>
    <s v="FUR-FU-10001602"/>
    <x v="0"/>
    <s v="Furnishings"/>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s v="Art"/>
    <s v="Dixon Ticonderoga Core-Lock Colored Pencils"/>
    <n v="54.66"/>
    <n v="6"/>
    <n v="0"/>
    <n v="18.037799999999997"/>
  </r>
  <r>
    <n v="4128"/>
    <s v="CA-2011-127299"/>
    <x v="2"/>
    <x v="111"/>
    <d v="2011-09-24T00:00:00"/>
    <s v="Standard Class"/>
    <s v="JL-15835"/>
    <s v="John Lee"/>
    <x v="0"/>
    <s v="United States"/>
    <s v="Charlotte"/>
    <x v="3"/>
    <n v="28205"/>
    <x v="0"/>
    <s v="OFF-ST-10003722"/>
    <x v="1"/>
    <s v="Storage"/>
    <s v="Project Tote Personal File"/>
    <n v="67.343999999999994"/>
    <n v="6"/>
    <n v="0.2"/>
    <n v="7.5761999999999894"/>
  </r>
  <r>
    <n v="4129"/>
    <s v="CA-2011-127299"/>
    <x v="2"/>
    <x v="111"/>
    <d v="2011-09-24T00:00:00"/>
    <s v="Standard Class"/>
    <s v="JL-15835"/>
    <s v="John Lee"/>
    <x v="0"/>
    <s v="United States"/>
    <s v="Charlotte"/>
    <x v="3"/>
    <n v="28205"/>
    <x v="0"/>
    <s v="TEC-MA-10001127"/>
    <x v="2"/>
    <s v="Machines"/>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s v="Appliances"/>
    <s v="Acco 6 Outlet Guardian Premium Plus Surge Suppressor"/>
    <n v="73.28"/>
    <n v="4"/>
    <n v="0"/>
    <n v="21.251199999999997"/>
  </r>
  <r>
    <n v="4131"/>
    <s v="CA-2011-115336"/>
    <x v="2"/>
    <x v="728"/>
    <d v="2011-11-25T00:00:00"/>
    <s v="Standard Class"/>
    <s v="AB-10600"/>
    <s v="Ann Blume"/>
    <x v="1"/>
    <s v="United States"/>
    <s v="Chicago"/>
    <x v="10"/>
    <n v="60623"/>
    <x v="2"/>
    <s v="OFF-BI-10001107"/>
    <x v="1"/>
    <s v="Binders"/>
    <s v="GBC White Gloss Covers, Plain Front"/>
    <n v="14.479999999999997"/>
    <n v="5"/>
    <n v="0.8"/>
    <n v="-23.89200000000001"/>
  </r>
  <r>
    <n v="4132"/>
    <s v="CA-2012-111703"/>
    <x v="1"/>
    <x v="740"/>
    <d v="2012-07-09T00:00:00"/>
    <s v="Standard Class"/>
    <s v="KB-16315"/>
    <s v="Karl Braun"/>
    <x v="0"/>
    <s v="United States"/>
    <s v="Hollywood"/>
    <x v="2"/>
    <n v="33021"/>
    <x v="0"/>
    <s v="OFF-PA-10000349"/>
    <x v="1"/>
    <s v="Paper"/>
    <s v="Staples"/>
    <n v="11.952000000000002"/>
    <n v="3"/>
    <n v="0.2"/>
    <n v="4.0338000000000003"/>
  </r>
  <r>
    <n v="4133"/>
    <s v="CA-2012-111703"/>
    <x v="1"/>
    <x v="740"/>
    <d v="2012-07-09T00:00:00"/>
    <s v="Standard Class"/>
    <s v="KB-16315"/>
    <s v="Karl Braun"/>
    <x v="0"/>
    <s v="United States"/>
    <s v="Hollywood"/>
    <x v="2"/>
    <n v="33021"/>
    <x v="0"/>
    <s v="OFF-PA-10003349"/>
    <x v="1"/>
    <s v="Paper"/>
    <s v="Xerox 1957"/>
    <n v="15.552000000000003"/>
    <n v="3"/>
    <n v="0.2"/>
    <n v="5.6375999999999999"/>
  </r>
  <r>
    <n v="4134"/>
    <s v="CA-2011-128839"/>
    <x v="2"/>
    <x v="78"/>
    <d v="2011-09-13T00:00:00"/>
    <s v="Standard Class"/>
    <s v="TT-21070"/>
    <s v="Ted Trevino"/>
    <x v="0"/>
    <s v="United States"/>
    <s v="Chesapeake"/>
    <x v="17"/>
    <n v="23320"/>
    <x v="0"/>
    <s v="OFF-FA-10002280"/>
    <x v="1"/>
    <s v="Fasteners"/>
    <s v="Advantus Plastic Paper Clips"/>
    <n v="45"/>
    <n v="9"/>
    <n v="0"/>
    <n v="21.599999999999998"/>
  </r>
  <r>
    <n v="4135"/>
    <s v="CA-2011-128839"/>
    <x v="2"/>
    <x v="78"/>
    <d v="2011-09-13T00:00:00"/>
    <s v="Standard Class"/>
    <s v="TT-21070"/>
    <s v="Ted Trevino"/>
    <x v="0"/>
    <s v="United States"/>
    <s v="Chesapeake"/>
    <x v="17"/>
    <n v="23320"/>
    <x v="0"/>
    <s v="TEC-MA-10000029"/>
    <x v="2"/>
    <s v="Machines"/>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s v="Binders"/>
    <s v="Performers Binder/Pad Holder, Black"/>
    <n v="112.12000000000002"/>
    <n v="5"/>
    <n v="0.2"/>
    <n v="42.045000000000002"/>
  </r>
  <r>
    <n v="4137"/>
    <s v="CA-2014-105914"/>
    <x v="3"/>
    <x v="280"/>
    <d v="2014-10-09T00:00:00"/>
    <s v="Standard Class"/>
    <s v="PV-18985"/>
    <s v="Paul Van Hugh"/>
    <x v="2"/>
    <s v="United States"/>
    <s v="Los Angeles"/>
    <x v="1"/>
    <n v="90036"/>
    <x v="1"/>
    <s v="OFF-ST-10003716"/>
    <x v="1"/>
    <s v="Storage"/>
    <s v="Tennsco Double-Tier Lockers"/>
    <n v="1575.14"/>
    <n v="7"/>
    <n v="0"/>
    <n v="204.76820000000001"/>
  </r>
  <r>
    <n v="4138"/>
    <s v="CA-2014-110926"/>
    <x v="3"/>
    <x v="123"/>
    <d v="2014-11-24T00:00:00"/>
    <s v="Standard Class"/>
    <s v="DD-13570"/>
    <s v="Dorothy Dickinson"/>
    <x v="0"/>
    <s v="United States"/>
    <s v="Alexandria"/>
    <x v="17"/>
    <n v="22304"/>
    <x v="0"/>
    <s v="OFF-FA-10000624"/>
    <x v="1"/>
    <s v="Fasteners"/>
    <s v="OIC Binder Clips"/>
    <n v="25.060000000000002"/>
    <n v="7"/>
    <n v="0"/>
    <n v="12.530000000000001"/>
  </r>
  <r>
    <n v="4139"/>
    <s v="CA-2013-117226"/>
    <x v="0"/>
    <x v="945"/>
    <d v="2014-01-02T00:00:00"/>
    <s v="First Class"/>
    <s v="KD-16495"/>
    <s v="Keith Dawkins"/>
    <x v="1"/>
    <s v="United States"/>
    <s v="Deer Park"/>
    <x v="5"/>
    <n v="77536"/>
    <x v="2"/>
    <s v="OFF-BI-10004654"/>
    <x v="1"/>
    <s v="Binders"/>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s v="Storage"/>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s v="Furnishings"/>
    <s v="Ultra Door Kickplate, 8&quot;H x 34&quot;W"/>
    <n v="79.12"/>
    <n v="5"/>
    <n v="0.2"/>
    <n v="13.845999999999997"/>
  </r>
  <r>
    <n v="4142"/>
    <s v="CA-2013-136287"/>
    <x v="0"/>
    <x v="900"/>
    <d v="2013-06-18T00:00:00"/>
    <s v="Standard Class"/>
    <s v="SS-20590"/>
    <s v="Sonia Sunley"/>
    <x v="0"/>
    <s v="United States"/>
    <s v="Wichita"/>
    <x v="41"/>
    <n v="67212"/>
    <x v="2"/>
    <s v="OFF-LA-10003148"/>
    <x v="1"/>
    <s v="Labels"/>
    <s v="Avery 51"/>
    <n v="18.899999999999999"/>
    <n v="3"/>
    <n v="0"/>
    <n v="8.6939999999999991"/>
  </r>
  <r>
    <n v="4143"/>
    <s v="US-2011-107699"/>
    <x v="2"/>
    <x v="946"/>
    <d v="2011-05-23T00:00:00"/>
    <s v="Standard Class"/>
    <s v="JH-15820"/>
    <s v="John Huston"/>
    <x v="0"/>
    <s v="United States"/>
    <s v="Midland"/>
    <x v="12"/>
    <n v="48640"/>
    <x v="2"/>
    <s v="OFF-BI-10001249"/>
    <x v="1"/>
    <s v="Binders"/>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s v="Art"/>
    <s v="Crayola Anti Dust Chalk, 12/Pack"/>
    <n v="12.74"/>
    <n v="7"/>
    <n v="0"/>
    <n v="5.7329999999999997"/>
  </r>
  <r>
    <n v="4145"/>
    <s v="CA-2014-112725"/>
    <x v="3"/>
    <x v="289"/>
    <d v="2014-02-07T00:00:00"/>
    <s v="Standard Class"/>
    <s v="EH-14125"/>
    <s v="Eugene Hildebrand"/>
    <x v="2"/>
    <s v="United States"/>
    <s v="San Francisco"/>
    <x v="1"/>
    <n v="94110"/>
    <x v="1"/>
    <s v="OFF-AR-10001227"/>
    <x v="1"/>
    <s v="Art"/>
    <s v="Newell 338"/>
    <n v="8.82"/>
    <n v="3"/>
    <n v="0"/>
    <n v="2.3814000000000002"/>
  </r>
  <r>
    <n v="4146"/>
    <s v="CA-2014-112725"/>
    <x v="3"/>
    <x v="289"/>
    <d v="2014-02-07T00:00:00"/>
    <s v="Standard Class"/>
    <s v="EH-14125"/>
    <s v="Eugene Hildebrand"/>
    <x v="2"/>
    <s v="United States"/>
    <s v="San Francisco"/>
    <x v="1"/>
    <n v="94110"/>
    <x v="1"/>
    <s v="FUR-CH-10000863"/>
    <x v="0"/>
    <s v="Chairs"/>
    <s v="Novimex Swivel Fabric Task Chair"/>
    <n v="120.78399999999999"/>
    <n v="1"/>
    <n v="0.2"/>
    <n v="-13.588200000000001"/>
  </r>
  <r>
    <n v="4147"/>
    <s v="CA-2012-136196"/>
    <x v="1"/>
    <x v="109"/>
    <d v="2012-12-04T00:00:00"/>
    <s v="Standard Class"/>
    <s v="TP-21415"/>
    <s v="Tom Prescott"/>
    <x v="0"/>
    <s v="United States"/>
    <s v="Freeport"/>
    <x v="15"/>
    <n v="11520"/>
    <x v="3"/>
    <s v="FUR-FU-10004017"/>
    <x v="0"/>
    <s v="Furnishings"/>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s v="Binders"/>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s v="Storage"/>
    <s v="Advantus Rolling Storage Box"/>
    <n v="13.719999999999999"/>
    <n v="1"/>
    <n v="0.2"/>
    <n v="1.2004999999999999"/>
  </r>
  <r>
    <n v="4150"/>
    <s v="CA-2014-106068"/>
    <x v="3"/>
    <x v="436"/>
    <d v="2014-10-29T00:00:00"/>
    <s v="Standard Class"/>
    <s v="RB-19330"/>
    <s v="Randy Bradley"/>
    <x v="0"/>
    <s v="United States"/>
    <s v="Austin"/>
    <x v="5"/>
    <n v="78745"/>
    <x v="2"/>
    <s v="TEC-AC-10002942"/>
    <x v="2"/>
    <s v="Accessories"/>
    <s v="WD My Passport Ultra 1TB Portable External Hard Drive"/>
    <n v="55.2"/>
    <n v="1"/>
    <n v="0.2"/>
    <n v="-2.0700000000000038"/>
  </r>
  <r>
    <n v="4151"/>
    <s v="CA-2014-106068"/>
    <x v="3"/>
    <x v="436"/>
    <d v="2014-10-29T00:00:00"/>
    <s v="Standard Class"/>
    <s v="RB-19330"/>
    <s v="Randy Bradley"/>
    <x v="0"/>
    <s v="United States"/>
    <s v="Austin"/>
    <x v="5"/>
    <n v="78745"/>
    <x v="2"/>
    <s v="OFF-ST-10002344"/>
    <x v="1"/>
    <s v="Storage"/>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s v="Labels"/>
    <s v="Avery 519"/>
    <n v="29.24"/>
    <n v="5"/>
    <n v="0.2"/>
    <n v="9.8685000000000009"/>
  </r>
  <r>
    <n v="4153"/>
    <s v="CA-2014-100160"/>
    <x v="3"/>
    <x v="210"/>
    <d v="2014-09-12T00:00:00"/>
    <s v="Standard Class"/>
    <s v="CB-12025"/>
    <s v="Cassandra Brandow"/>
    <x v="0"/>
    <s v="United States"/>
    <s v="Philadelphia"/>
    <x v="9"/>
    <n v="19134"/>
    <x v="3"/>
    <s v="OFF-PA-10003072"/>
    <x v="1"/>
    <s v="Paper"/>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s v="Envelopes"/>
    <s v="Poly String Tie Envelopes"/>
    <n v="4.8960000000000008"/>
    <n v="3"/>
    <n v="0.2"/>
    <n v="1.6523999999999992"/>
  </r>
  <r>
    <n v="4155"/>
    <s v="CA-2013-139689"/>
    <x v="0"/>
    <x v="723"/>
    <d v="2014-01-04T00:00:00"/>
    <s v="Standard Class"/>
    <s v="MP-17965"/>
    <s v="Michael Paige"/>
    <x v="1"/>
    <s v="United States"/>
    <s v="Bristol"/>
    <x v="18"/>
    <n v="37620"/>
    <x v="0"/>
    <s v="OFF-BI-10004781"/>
    <x v="1"/>
    <s v="Binders"/>
    <s v="GBC Wire Binding Strips"/>
    <n v="38.088000000000001"/>
    <n v="4"/>
    <n v="0.7"/>
    <n v="-27.93119999999999"/>
  </r>
  <r>
    <n v="4156"/>
    <s v="CA-2013-139689"/>
    <x v="0"/>
    <x v="723"/>
    <d v="2014-01-04T00:00:00"/>
    <s v="Standard Class"/>
    <s v="MP-17965"/>
    <s v="Michael Paige"/>
    <x v="1"/>
    <s v="United States"/>
    <s v="Bristol"/>
    <x v="18"/>
    <n v="37620"/>
    <x v="0"/>
    <s v="OFF-BI-10000145"/>
    <x v="1"/>
    <s v="Binders"/>
    <s v="Zipper Ring Binder Pockets"/>
    <n v="2.8080000000000007"/>
    <n v="3"/>
    <n v="0.7"/>
    <n v="-1.9656000000000002"/>
  </r>
  <r>
    <n v="4157"/>
    <s v="CA-2012-101091"/>
    <x v="1"/>
    <x v="901"/>
    <d v="2012-12-09T00:00:00"/>
    <s v="Second Class"/>
    <s v="SW-20245"/>
    <s v="Scot Wooten"/>
    <x v="0"/>
    <s v="United States"/>
    <s v="Philadelphia"/>
    <x v="9"/>
    <n v="19140"/>
    <x v="3"/>
    <s v="TEC-AC-10003280"/>
    <x v="2"/>
    <s v="Accessories"/>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s v="Binders"/>
    <s v="GBC White Gloss Covers, Plain Front"/>
    <n v="26.064000000000007"/>
    <n v="6"/>
    <n v="0.7"/>
    <n v="-19.982399999999991"/>
  </r>
  <r>
    <n v="4159"/>
    <s v="CA-2011-126907"/>
    <x v="2"/>
    <x v="301"/>
    <d v="2011-11-08T00:00:00"/>
    <s v="Standard Class"/>
    <s v="SM-20950"/>
    <s v="Suzanne McNair"/>
    <x v="1"/>
    <s v="United States"/>
    <s v="Chicago"/>
    <x v="10"/>
    <n v="60610"/>
    <x v="2"/>
    <s v="OFF-PA-10000533"/>
    <x v="1"/>
    <s v="Paper"/>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s v="Art"/>
    <s v="Newell 341"/>
    <n v="12.84"/>
    <n v="3"/>
    <n v="0"/>
    <n v="3.7235999999999989"/>
  </r>
  <r>
    <n v="4161"/>
    <s v="CA-2014-115546"/>
    <x v="3"/>
    <x v="304"/>
    <d v="2014-05-19T00:00:00"/>
    <s v="Standard Class"/>
    <s v="AH-10465"/>
    <s v="Amy Hunt"/>
    <x v="0"/>
    <s v="United States"/>
    <s v="New York City"/>
    <x v="15"/>
    <n v="10035"/>
    <x v="3"/>
    <s v="TEC-PH-10002834"/>
    <x v="2"/>
    <s v="Phones"/>
    <s v="Google Nexus 5"/>
    <n v="539.97"/>
    <n v="3"/>
    <n v="0"/>
    <n v="134.99250000000001"/>
  </r>
  <r>
    <n v="4162"/>
    <s v="CA-2014-115546"/>
    <x v="3"/>
    <x v="304"/>
    <d v="2014-05-19T00:00:00"/>
    <s v="Standard Class"/>
    <s v="AH-10465"/>
    <s v="Amy Hunt"/>
    <x v="0"/>
    <s v="United States"/>
    <s v="New York City"/>
    <x v="15"/>
    <n v="10035"/>
    <x v="3"/>
    <s v="OFF-ST-10002214"/>
    <x v="1"/>
    <s v="Storage"/>
    <s v="X-Rack File for Hanging Folders"/>
    <n v="22.58"/>
    <n v="2"/>
    <n v="0"/>
    <n v="5.8707999999999991"/>
  </r>
  <r>
    <n v="4163"/>
    <s v="CA-2012-163587"/>
    <x v="1"/>
    <x v="948"/>
    <d v="2012-03-18T00:00:00"/>
    <s v="Standard Class"/>
    <s v="EP-13915"/>
    <s v="Emily Phan"/>
    <x v="0"/>
    <s v="United States"/>
    <s v="Dover"/>
    <x v="38"/>
    <n v="3820"/>
    <x v="3"/>
    <s v="OFF-LA-10004484"/>
    <x v="1"/>
    <s v="Labels"/>
    <s v="Avery 476"/>
    <n v="16.52"/>
    <n v="4"/>
    <n v="0"/>
    <n v="7.5991999999999997"/>
  </r>
  <r>
    <n v="4164"/>
    <s v="CA-2012-163587"/>
    <x v="1"/>
    <x v="948"/>
    <d v="2012-03-18T00:00:00"/>
    <s v="Standard Class"/>
    <s v="EP-13915"/>
    <s v="Emily Phan"/>
    <x v="0"/>
    <s v="United States"/>
    <s v="Dover"/>
    <x v="38"/>
    <n v="3820"/>
    <x v="3"/>
    <s v="OFF-BI-10003091"/>
    <x v="1"/>
    <s v="Binders"/>
    <s v="GBC DocuBind TL200 Manual Binding Machine"/>
    <n v="671.93999999999994"/>
    <n v="3"/>
    <n v="0"/>
    <n v="315.81179999999995"/>
  </r>
  <r>
    <n v="4165"/>
    <s v="US-2014-106131"/>
    <x v="3"/>
    <x v="424"/>
    <d v="2014-01-17T00:00:00"/>
    <s v="First Class"/>
    <s v="TP-21565"/>
    <s v="Tracy Poddar"/>
    <x v="1"/>
    <s v="United States"/>
    <s v="Aurora"/>
    <x v="22"/>
    <n v="80013"/>
    <x v="1"/>
    <s v="TEC-AC-10003027"/>
    <x v="2"/>
    <s v="Accessories"/>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s v="Storage"/>
    <s v="Mobile Personal File Cube"/>
    <n v="168.624"/>
    <n v="9"/>
    <n v="0.2"/>
    <n v="14.754599999999996"/>
  </r>
  <r>
    <n v="4167"/>
    <s v="CA-2012-160213"/>
    <x v="1"/>
    <x v="936"/>
    <d v="2012-03-13T00:00:00"/>
    <s v="Standard Class"/>
    <s v="AR-10825"/>
    <s v="Anthony Rawles"/>
    <x v="1"/>
    <s v="United States"/>
    <s v="Long Beach"/>
    <x v="15"/>
    <n v="11561"/>
    <x v="3"/>
    <s v="OFF-PA-10003848"/>
    <x v="1"/>
    <s v="Paper"/>
    <s v="Xerox 1997"/>
    <n v="19.440000000000001"/>
    <n v="3"/>
    <n v="0"/>
    <n v="9.3312000000000008"/>
  </r>
  <r>
    <n v="4168"/>
    <s v="CA-2011-157924"/>
    <x v="2"/>
    <x v="856"/>
    <d v="2011-10-13T00:00:00"/>
    <s v="First Class"/>
    <s v="HA-14920"/>
    <s v="Helen Andreada"/>
    <x v="0"/>
    <s v="United States"/>
    <s v="Pasadena"/>
    <x v="1"/>
    <n v="91104"/>
    <x v="1"/>
    <s v="OFF-ST-10002352"/>
    <x v="1"/>
    <s v="Storage"/>
    <s v="Iris Project Case"/>
    <n v="31.92"/>
    <n v="4"/>
    <n v="0"/>
    <n v="8.299199999999999"/>
  </r>
  <r>
    <n v="4169"/>
    <s v="CA-2011-157924"/>
    <x v="2"/>
    <x v="856"/>
    <d v="2011-10-13T00:00:00"/>
    <s v="First Class"/>
    <s v="HA-14920"/>
    <s v="Helen Andreada"/>
    <x v="0"/>
    <s v="United States"/>
    <s v="Pasadena"/>
    <x v="1"/>
    <n v="91104"/>
    <x v="1"/>
    <s v="FUR-CH-10000229"/>
    <x v="0"/>
    <s v="Chairs"/>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s v="Paper"/>
    <s v="Xerox 210"/>
    <n v="31.104000000000006"/>
    <n v="6"/>
    <n v="0.2"/>
    <n v="10.8864"/>
  </r>
  <r>
    <n v="4171"/>
    <s v="CA-2012-100216"/>
    <x v="1"/>
    <x v="657"/>
    <d v="2012-04-14T00:00:00"/>
    <s v="First Class"/>
    <s v="HJ-14875"/>
    <s v="Heather Jas"/>
    <x v="2"/>
    <s v="United States"/>
    <s v="Mesa"/>
    <x v="16"/>
    <n v="85204"/>
    <x v="1"/>
    <s v="OFF-PA-10002968"/>
    <x v="1"/>
    <s v="Paper"/>
    <s v="Xerox 1973"/>
    <n v="54.816000000000003"/>
    <n v="3"/>
    <n v="0.2"/>
    <n v="17.815199999999997"/>
  </r>
  <r>
    <n v="4172"/>
    <s v="CA-2014-100601"/>
    <x v="3"/>
    <x v="673"/>
    <d v="2014-11-21T00:00:00"/>
    <s v="Standard Class"/>
    <s v="JK-15370"/>
    <s v="Jay Kimmel"/>
    <x v="0"/>
    <s v="United States"/>
    <s v="Fresno"/>
    <x v="1"/>
    <n v="93727"/>
    <x v="1"/>
    <s v="OFF-ST-10002486"/>
    <x v="1"/>
    <s v="Storage"/>
    <s v="Eldon Shelf Savers Cubes and Bins"/>
    <n v="48.86"/>
    <n v="7"/>
    <n v="0"/>
    <n v="0.97719999999999807"/>
  </r>
  <r>
    <n v="4173"/>
    <s v="CA-2013-152163"/>
    <x v="0"/>
    <x v="949"/>
    <d v="2013-07-02T00:00:00"/>
    <s v="Same Day"/>
    <s v="JF-15355"/>
    <s v="Jay Fein"/>
    <x v="0"/>
    <s v="United States"/>
    <s v="Columbia"/>
    <x v="20"/>
    <n v="29203"/>
    <x v="0"/>
    <s v="OFF-BI-10002215"/>
    <x v="1"/>
    <s v="Binders"/>
    <s v="Wilson Jones Hanging View Binder, White, 1&quot;"/>
    <n v="14.2"/>
    <n v="2"/>
    <n v="0"/>
    <n v="6.5319999999999991"/>
  </r>
  <r>
    <n v="4174"/>
    <s v="CA-2013-152163"/>
    <x v="0"/>
    <x v="949"/>
    <d v="2013-07-02T00:00:00"/>
    <s v="Same Day"/>
    <s v="JF-15355"/>
    <s v="Jay Fein"/>
    <x v="0"/>
    <s v="United States"/>
    <s v="Columbia"/>
    <x v="20"/>
    <n v="29203"/>
    <x v="0"/>
    <s v="OFF-PA-10000788"/>
    <x v="1"/>
    <s v="Paper"/>
    <s v="Xerox 210"/>
    <n v="12.96"/>
    <n v="2"/>
    <n v="0"/>
    <n v="6.2208000000000006"/>
  </r>
  <r>
    <n v="4175"/>
    <s v="CA-2013-152163"/>
    <x v="0"/>
    <x v="949"/>
    <d v="2013-07-02T00:00:00"/>
    <s v="Same Day"/>
    <s v="JF-15355"/>
    <s v="Jay Fein"/>
    <x v="0"/>
    <s v="United States"/>
    <s v="Columbia"/>
    <x v="20"/>
    <n v="29203"/>
    <x v="0"/>
    <s v="OFF-BI-10003364"/>
    <x v="1"/>
    <s v="Binders"/>
    <s v="Binding Machine Supplies"/>
    <n v="58.34"/>
    <n v="2"/>
    <n v="0"/>
    <n v="28.0032"/>
  </r>
  <r>
    <n v="4176"/>
    <s v="CA-2012-154340"/>
    <x v="1"/>
    <x v="239"/>
    <d v="2012-11-30T00:00:00"/>
    <s v="First Class"/>
    <s v="EK-13795"/>
    <s v="Eileen Kiefer"/>
    <x v="2"/>
    <s v="United States"/>
    <s v="Santa Ana"/>
    <x v="1"/>
    <n v="92704"/>
    <x v="1"/>
    <s v="OFF-AR-10003582"/>
    <x v="1"/>
    <s v="Art"/>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s v="Phones"/>
    <s v="AT&amp;T TR1909W"/>
    <n v="629.94999999999993"/>
    <n v="5"/>
    <n v="0"/>
    <n v="163.78700000000003"/>
  </r>
  <r>
    <n v="4178"/>
    <s v="CA-2011-128846"/>
    <x v="2"/>
    <x v="884"/>
    <d v="2011-04-12T00:00:00"/>
    <s v="Standard Class"/>
    <s v="RS-19765"/>
    <s v="Roland Schwarz"/>
    <x v="1"/>
    <s v="United States"/>
    <s v="Columbia"/>
    <x v="20"/>
    <n v="29203"/>
    <x v="0"/>
    <s v="OFF-PA-10000100"/>
    <x v="1"/>
    <s v="Paper"/>
    <s v="Xerox 1945"/>
    <n v="122.97"/>
    <n v="3"/>
    <n v="0"/>
    <n v="60.255300000000005"/>
  </r>
  <r>
    <n v="4179"/>
    <s v="CA-2013-148593"/>
    <x v="0"/>
    <x v="950"/>
    <d v="2013-06-19T00:00:00"/>
    <s v="Second Class"/>
    <s v="BD-11320"/>
    <s v="Bill Donatelli"/>
    <x v="0"/>
    <s v="United States"/>
    <s v="Los Angeles"/>
    <x v="1"/>
    <n v="90045"/>
    <x v="1"/>
    <s v="OFF-PA-10001776"/>
    <x v="1"/>
    <s v="Paper"/>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s v="Binders"/>
    <s v="Economy Binders"/>
    <n v="14.976000000000001"/>
    <n v="9"/>
    <n v="0.2"/>
    <n v="5.4288000000000007"/>
  </r>
  <r>
    <n v="4181"/>
    <s v="CA-2014-128426"/>
    <x v="3"/>
    <x v="566"/>
    <d v="2014-10-12T00:00:00"/>
    <s v="Standard Class"/>
    <s v="JK-15730"/>
    <s v="Joe Kamberova"/>
    <x v="0"/>
    <s v="United States"/>
    <s v="Houston"/>
    <x v="5"/>
    <n v="77036"/>
    <x v="2"/>
    <s v="OFF-BI-10000756"/>
    <x v="1"/>
    <s v="Binders"/>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s v="Accessories"/>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s v="Paper"/>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s v="Storage"/>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s v="Bookcases"/>
    <s v="O'Sullivan 5-Shelf Heavy-Duty Bookcases"/>
    <n v="81.94"/>
    <n v="1"/>
    <n v="0"/>
    <n v="20.484999999999999"/>
  </r>
  <r>
    <n v="4186"/>
    <s v="CA-2013-111493"/>
    <x v="0"/>
    <x v="147"/>
    <d v="2013-10-23T00:00:00"/>
    <s v="First Class"/>
    <s v="CM-12160"/>
    <s v="Charles McCrossin"/>
    <x v="0"/>
    <s v="United States"/>
    <s v="Baltimore"/>
    <x v="39"/>
    <n v="21215"/>
    <x v="3"/>
    <s v="TEC-AC-10004510"/>
    <x v="2"/>
    <s v="Accessories"/>
    <s v="Logitech Desktop MK120 Mouse and keyboard Combo"/>
    <n v="98.16"/>
    <n v="6"/>
    <n v="0"/>
    <n v="9.8159999999999954"/>
  </r>
  <r>
    <n v="4187"/>
    <s v="CA-2014-112536"/>
    <x v="3"/>
    <x v="796"/>
    <d v="2014-05-24T00:00:00"/>
    <s v="Standard Class"/>
    <s v="SG-20890"/>
    <s v="Susan Gilcrest"/>
    <x v="1"/>
    <s v="United States"/>
    <s v="Mcallen"/>
    <x v="5"/>
    <n v="78501"/>
    <x v="2"/>
    <s v="OFF-BI-10003712"/>
    <x v="1"/>
    <s v="Binders"/>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s v="Binders"/>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s v="Storage"/>
    <s v="Plastic Stacking Crates &amp; Casters"/>
    <n v="8.9280000000000008"/>
    <n v="2"/>
    <n v="0.2"/>
    <n v="0.66959999999999997"/>
  </r>
  <r>
    <n v="4190"/>
    <s v="CA-2013-157714"/>
    <x v="0"/>
    <x v="182"/>
    <d v="2013-10-02T00:00:00"/>
    <s v="Second Class"/>
    <s v="CS-12175"/>
    <s v="Charles Sheldon"/>
    <x v="1"/>
    <s v="United States"/>
    <s v="Iowa City"/>
    <x v="23"/>
    <n v="52240"/>
    <x v="2"/>
    <s v="OFF-PA-10004022"/>
    <x v="1"/>
    <s v="Paper"/>
    <s v="Hammermill Color Copier Paper (28Lb. and 96 Bright)"/>
    <n v="9.99"/>
    <n v="1"/>
    <n v="0"/>
    <n v="4.4954999999999998"/>
  </r>
  <r>
    <n v="4191"/>
    <s v="CA-2014-166709"/>
    <x v="3"/>
    <x v="701"/>
    <d v="2014-11-23T00:00:00"/>
    <s v="Standard Class"/>
    <s v="HL-15040"/>
    <s v="Hunter Lopez"/>
    <x v="0"/>
    <s v="United States"/>
    <s v="Newark"/>
    <x v="13"/>
    <n v="19711"/>
    <x v="3"/>
    <s v="TEC-CO-10004722"/>
    <x v="2"/>
    <s v="Copiers"/>
    <s v="Canon imageCLASS 2200 Advanced Copier"/>
    <n v="10499.97"/>
    <n v="3"/>
    <n v="0"/>
    <n v="5039.9856"/>
  </r>
  <r>
    <n v="4192"/>
    <s v="CA-2012-129392"/>
    <x v="1"/>
    <x v="951"/>
    <d v="2012-07-08T00:00:00"/>
    <s v="Same Day"/>
    <s v="DM-13015"/>
    <s v="Darrin Martin"/>
    <x v="0"/>
    <s v="United States"/>
    <s v="Houston"/>
    <x v="5"/>
    <n v="77070"/>
    <x v="2"/>
    <s v="OFF-PA-10004248"/>
    <x v="1"/>
    <s v="Paper"/>
    <s v="Xerox 1990"/>
    <n v="21.12"/>
    <n v="5"/>
    <n v="0.2"/>
    <n v="6.5999999999999988"/>
  </r>
  <r>
    <n v="4193"/>
    <s v="CA-2012-150875"/>
    <x v="1"/>
    <x v="547"/>
    <d v="2012-11-20T00:00:00"/>
    <s v="Standard Class"/>
    <s v="HK-14890"/>
    <s v="Heather Kirkland"/>
    <x v="1"/>
    <s v="United States"/>
    <s v="Boise"/>
    <x v="45"/>
    <n v="83704"/>
    <x v="1"/>
    <s v="FUR-TA-10000577"/>
    <x v="0"/>
    <s v="Tables"/>
    <s v="Bretford CR4500 Series Slim Rectangular Table"/>
    <n v="696.42"/>
    <n v="2"/>
    <n v="0"/>
    <n v="160.17660000000001"/>
  </r>
  <r>
    <n v="4194"/>
    <s v="CA-2012-150875"/>
    <x v="1"/>
    <x v="547"/>
    <d v="2012-11-20T00:00:00"/>
    <s v="Standard Class"/>
    <s v="HK-14890"/>
    <s v="Heather Kirkland"/>
    <x v="1"/>
    <s v="United States"/>
    <s v="Boise"/>
    <x v="45"/>
    <n v="83704"/>
    <x v="1"/>
    <s v="TEC-PH-10001254"/>
    <x v="2"/>
    <s v="Phones"/>
    <s v="Jabra BIZ 2300 Duo QD Duo Corded Headset"/>
    <n v="304.77600000000001"/>
    <n v="3"/>
    <n v="0.2"/>
    <n v="22.858199999999982"/>
  </r>
  <r>
    <n v="4195"/>
    <s v="CA-2012-154200"/>
    <x v="1"/>
    <x v="652"/>
    <d v="2012-06-22T00:00:00"/>
    <s v="Standard Class"/>
    <s v="BG-11740"/>
    <s v="Bruce Geld"/>
    <x v="0"/>
    <s v="United States"/>
    <s v="San Diego"/>
    <x v="1"/>
    <n v="92105"/>
    <x v="1"/>
    <s v="OFF-AR-10001044"/>
    <x v="1"/>
    <s v="Art"/>
    <s v="BOSTON Ranger #55 Pencil Sharpener, Black"/>
    <n v="51.98"/>
    <n v="2"/>
    <n v="0"/>
    <n v="15.074199999999998"/>
  </r>
  <r>
    <n v="4196"/>
    <s v="CA-2013-124233"/>
    <x v="0"/>
    <x v="143"/>
    <d v="2013-04-15T00:00:00"/>
    <s v="Standard Class"/>
    <s v="CK-12595"/>
    <s v="Clytie Kelty"/>
    <x v="0"/>
    <s v="United States"/>
    <s v="Los Angeles"/>
    <x v="1"/>
    <n v="90032"/>
    <x v="1"/>
    <s v="FUR-FU-10002597"/>
    <x v="0"/>
    <s v="Furnishings"/>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s v="Labels"/>
    <s v="Avery 486"/>
    <n v="21.93"/>
    <n v="3"/>
    <n v="0"/>
    <n v="10.307099999999998"/>
  </r>
  <r>
    <n v="4198"/>
    <s v="US-2013-161683"/>
    <x v="0"/>
    <x v="275"/>
    <d v="2013-12-09T00:00:00"/>
    <s v="Standard Class"/>
    <s v="CJ-12010"/>
    <s v="Caroline Jumper"/>
    <x v="0"/>
    <s v="United States"/>
    <s v="Philadelphia"/>
    <x v="9"/>
    <n v="19134"/>
    <x v="3"/>
    <s v="OFF-AP-10000179"/>
    <x v="1"/>
    <s v="Appliances"/>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s v="Binders"/>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s v="Labels"/>
    <s v="Avery 486"/>
    <n v="7.31"/>
    <n v="1"/>
    <n v="0"/>
    <n v="3.4356999999999998"/>
  </r>
  <r>
    <n v="4201"/>
    <s v="CA-2012-143105"/>
    <x v="1"/>
    <x v="895"/>
    <d v="2012-12-10T00:00:00"/>
    <s v="Same Day"/>
    <s v="MA-17560"/>
    <s v="Matt Abelman"/>
    <x v="2"/>
    <s v="United States"/>
    <s v="New York City"/>
    <x v="15"/>
    <n v="10024"/>
    <x v="3"/>
    <s v="TEC-CO-10002095"/>
    <x v="2"/>
    <s v="Copiers"/>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s v="Paper"/>
    <s v="Adams Phone Message Book, 200 Message Capacity, 8 1/16” x 11”"/>
    <n v="41.28"/>
    <n v="6"/>
    <n v="0"/>
    <n v="18.988799999999998"/>
  </r>
  <r>
    <n v="4203"/>
    <s v="CA-2012-143105"/>
    <x v="1"/>
    <x v="895"/>
    <d v="2012-12-10T00:00:00"/>
    <s v="Same Day"/>
    <s v="MA-17560"/>
    <s v="Matt Abelman"/>
    <x v="2"/>
    <s v="United States"/>
    <s v="New York City"/>
    <x v="15"/>
    <n v="10024"/>
    <x v="3"/>
    <s v="OFF-PA-10002254"/>
    <x v="1"/>
    <s v="Paper"/>
    <s v="Xerox 1883"/>
    <n v="184.66"/>
    <n v="7"/>
    <n v="0"/>
    <n v="84.943599999999989"/>
  </r>
  <r>
    <n v="4204"/>
    <s v="CA-2011-145387"/>
    <x v="2"/>
    <x v="656"/>
    <d v="2011-11-02T00:00:00"/>
    <s v="Second Class"/>
    <s v="AM-10705"/>
    <s v="Anne McFarland"/>
    <x v="0"/>
    <s v="United States"/>
    <s v="Cranston"/>
    <x v="34"/>
    <n v="2920"/>
    <x v="3"/>
    <s v="OFF-AR-10001683"/>
    <x v="1"/>
    <s v="Art"/>
    <s v="Lumber Crayons"/>
    <n v="49.25"/>
    <n v="5"/>
    <n v="0"/>
    <n v="18.715000000000003"/>
  </r>
  <r>
    <n v="4205"/>
    <s v="CA-2011-145387"/>
    <x v="2"/>
    <x v="656"/>
    <d v="2011-11-02T00:00:00"/>
    <s v="Second Class"/>
    <s v="AM-10705"/>
    <s v="Anne McFarland"/>
    <x v="0"/>
    <s v="United States"/>
    <s v="Cranston"/>
    <x v="34"/>
    <n v="2920"/>
    <x v="3"/>
    <s v="OFF-PA-10002195"/>
    <x v="1"/>
    <s v="Paper"/>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s v="Furnishings"/>
    <s v="Eldon Expressions Wood Desk Accessories, Oak"/>
    <n v="14.76"/>
    <n v="2"/>
    <n v="0"/>
    <n v="4.2803999999999984"/>
  </r>
  <r>
    <n v="4207"/>
    <s v="CA-2011-145387"/>
    <x v="2"/>
    <x v="656"/>
    <d v="2011-11-02T00:00:00"/>
    <s v="Second Class"/>
    <s v="AM-10705"/>
    <s v="Anne McFarland"/>
    <x v="0"/>
    <s v="United States"/>
    <s v="Cranston"/>
    <x v="34"/>
    <n v="2920"/>
    <x v="3"/>
    <s v="OFF-BI-10004001"/>
    <x v="1"/>
    <s v="Binders"/>
    <s v="GBC Recycled VeloBinder Covers"/>
    <n v="34.08"/>
    <n v="2"/>
    <n v="0"/>
    <n v="15.676799999999997"/>
  </r>
  <r>
    <n v="4208"/>
    <s v="CA-2011-145387"/>
    <x v="2"/>
    <x v="656"/>
    <d v="2011-11-02T00:00:00"/>
    <s v="Second Class"/>
    <s v="AM-10705"/>
    <s v="Anne McFarland"/>
    <x v="0"/>
    <s v="United States"/>
    <s v="Cranston"/>
    <x v="34"/>
    <n v="2920"/>
    <x v="3"/>
    <s v="FUR-FU-10000023"/>
    <x v="0"/>
    <s v="Furnishings"/>
    <s v="Eldon Wave Desk Accessories"/>
    <n v="17.669999999999998"/>
    <n v="3"/>
    <n v="0"/>
    <n v="7.7748000000000008"/>
  </r>
  <r>
    <n v="4209"/>
    <s v="CA-2011-145387"/>
    <x v="2"/>
    <x v="656"/>
    <d v="2011-11-02T00:00:00"/>
    <s v="Second Class"/>
    <s v="AM-10705"/>
    <s v="Anne McFarland"/>
    <x v="0"/>
    <s v="United States"/>
    <s v="Cranston"/>
    <x v="34"/>
    <n v="2920"/>
    <x v="3"/>
    <s v="FUR-CH-10002320"/>
    <x v="0"/>
    <s v="Chairs"/>
    <s v="Hon Pagoda Stacking Chairs"/>
    <n v="1604.9"/>
    <n v="5"/>
    <n v="0"/>
    <n v="481.46999999999991"/>
  </r>
  <r>
    <n v="4210"/>
    <s v="CA-2011-145387"/>
    <x v="2"/>
    <x v="656"/>
    <d v="2011-11-02T00:00:00"/>
    <s v="Second Class"/>
    <s v="AM-10705"/>
    <s v="Anne McFarland"/>
    <x v="0"/>
    <s v="United States"/>
    <s v="Cranston"/>
    <x v="34"/>
    <n v="2920"/>
    <x v="3"/>
    <s v="FUR-TA-10003238"/>
    <x v="0"/>
    <s v="Tables"/>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s v="Paper"/>
    <s v="Xerox 1921"/>
    <n v="15.984000000000002"/>
    <n v="2"/>
    <n v="0.2"/>
    <n v="4.9949999999999992"/>
  </r>
  <r>
    <n v="4212"/>
    <s v="CA-2011-166457"/>
    <x v="2"/>
    <x v="952"/>
    <d v="2011-05-09T00:00:00"/>
    <s v="Second Class"/>
    <s v="PF-19120"/>
    <s v="Peter Fuller"/>
    <x v="0"/>
    <s v="United States"/>
    <s v="Richmond"/>
    <x v="0"/>
    <n v="40475"/>
    <x v="0"/>
    <s v="OFF-PA-10003016"/>
    <x v="1"/>
    <s v="Paper"/>
    <s v="Adams &quot;While You Were Out&quot; Message Pads"/>
    <n v="9.42"/>
    <n v="3"/>
    <n v="0"/>
    <n v="4.238999999999999"/>
  </r>
  <r>
    <n v="4213"/>
    <s v="CA-2011-166457"/>
    <x v="2"/>
    <x v="952"/>
    <d v="2011-05-09T00:00:00"/>
    <s v="Second Class"/>
    <s v="PF-19120"/>
    <s v="Peter Fuller"/>
    <x v="0"/>
    <s v="United States"/>
    <s v="Richmond"/>
    <x v="0"/>
    <n v="40475"/>
    <x v="0"/>
    <s v="OFF-AR-10003651"/>
    <x v="1"/>
    <s v="Art"/>
    <s v="Newell 350"/>
    <n v="6.56"/>
    <n v="2"/>
    <n v="0"/>
    <n v="1.9023999999999992"/>
  </r>
  <r>
    <n v="4214"/>
    <s v="CA-2011-166457"/>
    <x v="2"/>
    <x v="952"/>
    <d v="2011-05-09T00:00:00"/>
    <s v="Second Class"/>
    <s v="PF-19120"/>
    <s v="Peter Fuller"/>
    <x v="0"/>
    <s v="United States"/>
    <s v="Richmond"/>
    <x v="0"/>
    <n v="40475"/>
    <x v="0"/>
    <s v="OFF-PA-10001363"/>
    <x v="1"/>
    <s v="Paper"/>
    <s v="Xerox 1933"/>
    <n v="24.56"/>
    <n v="2"/>
    <n v="0"/>
    <n v="11.543199999999999"/>
  </r>
  <r>
    <n v="4215"/>
    <s v="CA-2013-164637"/>
    <x v="0"/>
    <x v="758"/>
    <d v="2013-03-09T00:00:00"/>
    <s v="Standard Class"/>
    <s v="RD-19480"/>
    <s v="Rick Duston"/>
    <x v="0"/>
    <s v="United States"/>
    <s v="Mishawaka"/>
    <x v="14"/>
    <n v="46544"/>
    <x v="2"/>
    <s v="OFF-BI-10003876"/>
    <x v="1"/>
    <s v="Binders"/>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s v="Envelopes"/>
    <s v="Park Ridge Embossed Executive Business Envelopes"/>
    <n v="62.28"/>
    <n v="4"/>
    <n v="0"/>
    <n v="29.271599999999999"/>
  </r>
  <r>
    <n v="4217"/>
    <s v="CA-2012-111234"/>
    <x v="1"/>
    <x v="954"/>
    <d v="2012-02-22T00:00:00"/>
    <s v="Standard Class"/>
    <s v="AB-10600"/>
    <s v="Ann Blume"/>
    <x v="1"/>
    <s v="United States"/>
    <s v="Los Angeles"/>
    <x v="1"/>
    <n v="90004"/>
    <x v="1"/>
    <s v="OFF-LA-10002271"/>
    <x v="1"/>
    <s v="Labels"/>
    <s v="Smead Alpha-Z Color-Coded Second Alphabetical Labels and Starter Set"/>
    <n v="9.24"/>
    <n v="3"/>
    <n v="0"/>
    <n v="4.4352"/>
  </r>
  <r>
    <n v="4218"/>
    <s v="CA-2014-149881"/>
    <x v="3"/>
    <x v="719"/>
    <d v="2014-04-04T00:00:00"/>
    <s v="First Class"/>
    <s v="NC-18535"/>
    <s v="Nick Crebassa"/>
    <x v="1"/>
    <s v="United States"/>
    <s v="San Francisco"/>
    <x v="1"/>
    <n v="94110"/>
    <x v="1"/>
    <s v="FUR-BO-10003894"/>
    <x v="0"/>
    <s v="Bookcases"/>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s v="Machines"/>
    <s v="Cubify CubeX 3D Printer Double Head Print"/>
    <n v="4799.9839999999995"/>
    <n v="2"/>
    <n v="0.2"/>
    <n v="359.99879999999962"/>
  </r>
  <r>
    <n v="4220"/>
    <s v="CA-2014-134565"/>
    <x v="3"/>
    <x v="532"/>
    <d v="2014-06-14T00:00:00"/>
    <s v="Second Class"/>
    <s v="TB-21400"/>
    <s v="Tom Boeckenhauer"/>
    <x v="0"/>
    <s v="United States"/>
    <s v="Seattle"/>
    <x v="4"/>
    <n v="98103"/>
    <x v="1"/>
    <s v="OFF-PA-10004243"/>
    <x v="1"/>
    <s v="Paper"/>
    <s v="Xerox 1939"/>
    <n v="37.94"/>
    <n v="2"/>
    <n v="0"/>
    <n v="18.211199999999998"/>
  </r>
  <r>
    <n v="4221"/>
    <s v="CA-2014-134565"/>
    <x v="3"/>
    <x v="532"/>
    <d v="2014-06-14T00:00:00"/>
    <s v="Second Class"/>
    <s v="TB-21400"/>
    <s v="Tom Boeckenhauer"/>
    <x v="0"/>
    <s v="United States"/>
    <s v="Seattle"/>
    <x v="4"/>
    <n v="98103"/>
    <x v="1"/>
    <s v="OFF-BI-10001759"/>
    <x v="1"/>
    <s v="Binders"/>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s v="Machines"/>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s v="Storage"/>
    <s v="Belkin 19&quot; Vented Equipment Shelf, Black"/>
    <n v="102.96"/>
    <n v="2"/>
    <n v="0"/>
    <n v="1.0296000000000021"/>
  </r>
  <r>
    <n v="4224"/>
    <s v="CA-2014-134565"/>
    <x v="3"/>
    <x v="532"/>
    <d v="2014-06-14T00:00:00"/>
    <s v="Second Class"/>
    <s v="TB-21400"/>
    <s v="Tom Boeckenhauer"/>
    <x v="0"/>
    <s v="United States"/>
    <s v="Seattle"/>
    <x v="4"/>
    <n v="98103"/>
    <x v="1"/>
    <s v="FUR-BO-10001519"/>
    <x v="0"/>
    <s v="Bookcases"/>
    <s v="O'Sullivan 3-Shelf Heavy-Duty Bookcases"/>
    <n v="174.42000000000002"/>
    <n v="3"/>
    <n v="0"/>
    <n v="41.860800000000005"/>
  </r>
  <r>
    <n v="4225"/>
    <s v="CA-2013-108644"/>
    <x v="0"/>
    <x v="955"/>
    <d v="2013-10-04T00:00:00"/>
    <s v="First Class"/>
    <s v="SJ-20215"/>
    <s v="Sarah Jordon"/>
    <x v="0"/>
    <s v="United States"/>
    <s v="Quincy"/>
    <x v="10"/>
    <n v="62301"/>
    <x v="2"/>
    <s v="OFF-BI-10000343"/>
    <x v="1"/>
    <s v="Binders"/>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s v="Furnishings"/>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s v="Fasteners"/>
    <s v="Vinyl Coated Wire Paper Clips in Organizer Box, 800/Box"/>
    <n v="45.92"/>
    <n v="4"/>
    <n v="0"/>
    <n v="21.5824"/>
  </r>
  <r>
    <n v="4228"/>
    <s v="CA-2012-154970"/>
    <x v="1"/>
    <x v="956"/>
    <d v="2012-01-10T00:00:00"/>
    <s v="Standard Class"/>
    <s v="SR-20740"/>
    <s v="Steven Roelle"/>
    <x v="2"/>
    <s v="United States"/>
    <s v="Seattle"/>
    <x v="4"/>
    <n v="98103"/>
    <x v="1"/>
    <s v="FUR-CH-10003396"/>
    <x v="0"/>
    <s v="Chairs"/>
    <s v="Global Deluxe Steno Chair"/>
    <n v="61.584000000000003"/>
    <n v="1"/>
    <n v="0.2"/>
    <n v="-6.9282000000000039"/>
  </r>
  <r>
    <n v="4229"/>
    <s v="CA-2013-113803"/>
    <x v="0"/>
    <x v="830"/>
    <d v="2013-03-27T00:00:00"/>
    <s v="First Class"/>
    <s v="VG-21805"/>
    <s v="Vivek Grady"/>
    <x v="1"/>
    <s v="United States"/>
    <s v="Richmond"/>
    <x v="14"/>
    <n v="47374"/>
    <x v="2"/>
    <s v="OFF-PA-10001994"/>
    <x v="1"/>
    <s v="Paper"/>
    <s v="Ink Jet Note and Greeting Cards, 8-1/2&quot; x 5-1/2&quot; Card Size"/>
    <n v="22.48"/>
    <n v="1"/>
    <n v="0"/>
    <n v="10.3408"/>
  </r>
  <r>
    <n v="4230"/>
    <s v="CA-2014-100223"/>
    <x v="3"/>
    <x v="957"/>
    <d v="2014-07-11T00:00:00"/>
    <s v="Standard Class"/>
    <s v="LS-16945"/>
    <s v="Linda Southworth"/>
    <x v="1"/>
    <s v="United States"/>
    <s v="Dallas"/>
    <x v="5"/>
    <n v="75220"/>
    <x v="2"/>
    <s v="FUR-FU-10003601"/>
    <x v="0"/>
    <s v="Furnishings"/>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s v="Binders"/>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s v="Paper"/>
    <s v="Xerox 1975"/>
    <n v="15.552000000000003"/>
    <n v="3"/>
    <n v="0.2"/>
    <n v="5.6375999999999999"/>
  </r>
  <r>
    <n v="4233"/>
    <s v="CA-2014-100223"/>
    <x v="3"/>
    <x v="957"/>
    <d v="2014-07-11T00:00:00"/>
    <s v="Standard Class"/>
    <s v="LS-16945"/>
    <s v="Linda Southworth"/>
    <x v="1"/>
    <s v="United States"/>
    <s v="Dallas"/>
    <x v="5"/>
    <n v="75220"/>
    <x v="2"/>
    <s v="OFF-PA-10002195"/>
    <x v="1"/>
    <s v="Paper"/>
    <s v="Xerox 1966"/>
    <n v="31.104000000000006"/>
    <n v="6"/>
    <n v="0.2"/>
    <n v="11.2752"/>
  </r>
  <r>
    <n v="4234"/>
    <s v="CA-2014-100223"/>
    <x v="3"/>
    <x v="957"/>
    <d v="2014-07-11T00:00:00"/>
    <s v="Standard Class"/>
    <s v="LS-16945"/>
    <s v="Linda Southworth"/>
    <x v="1"/>
    <s v="United States"/>
    <s v="Dallas"/>
    <x v="5"/>
    <n v="75220"/>
    <x v="2"/>
    <s v="OFF-BI-10004492"/>
    <x v="1"/>
    <s v="Binders"/>
    <s v="Tuf-Vin Binders"/>
    <n v="6.3159999999999981"/>
    <n v="1"/>
    <n v="0.8"/>
    <n v="-10.421400000000002"/>
  </r>
  <r>
    <n v="4235"/>
    <s v="CA-2011-168823"/>
    <x v="2"/>
    <x v="158"/>
    <d v="2011-09-24T00:00:00"/>
    <s v="First Class"/>
    <s v="MA-17560"/>
    <s v="Matt Abelman"/>
    <x v="2"/>
    <s v="United States"/>
    <s v="Philadelphia"/>
    <x v="9"/>
    <n v="19143"/>
    <x v="3"/>
    <s v="OFF-PA-10004000"/>
    <x v="1"/>
    <s v="Paper"/>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s v="Labels"/>
    <s v="Staples"/>
    <n v="20.808000000000003"/>
    <n v="9"/>
    <n v="0.2"/>
    <n v="7.0226999999999995"/>
  </r>
  <r>
    <n v="4237"/>
    <s v="CA-2013-162404"/>
    <x v="0"/>
    <x v="310"/>
    <d v="2013-07-28T00:00:00"/>
    <s v="Standard Class"/>
    <s v="NF-18475"/>
    <s v="Neil Französisch"/>
    <x v="2"/>
    <s v="United States"/>
    <s v="Rockford"/>
    <x v="10"/>
    <n v="61107"/>
    <x v="2"/>
    <s v="OFF-BI-10000948"/>
    <x v="1"/>
    <s v="Binders"/>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s v="Art"/>
    <s v="Newell 323"/>
    <n v="9.4080000000000013"/>
    <n v="7"/>
    <n v="0.2"/>
    <n v="0.70560000000000045"/>
  </r>
  <r>
    <n v="4239"/>
    <s v="CA-2014-147144"/>
    <x v="3"/>
    <x v="606"/>
    <d v="2014-03-29T00:00:00"/>
    <s v="First Class"/>
    <s v="MZ-17335"/>
    <s v="Maria Zettner"/>
    <x v="2"/>
    <s v="United States"/>
    <s v="Seattle"/>
    <x v="4"/>
    <n v="98105"/>
    <x v="1"/>
    <s v="OFF-AR-10004587"/>
    <x v="1"/>
    <s v="Art"/>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s v="Paper"/>
    <s v="Xerox 1915"/>
    <n v="209.7"/>
    <n v="2"/>
    <n v="0"/>
    <n v="100.65599999999999"/>
  </r>
  <r>
    <n v="4241"/>
    <s v="CA-2011-133704"/>
    <x v="2"/>
    <x v="59"/>
    <d v="2011-09-26T00:00:00"/>
    <s v="Standard Class"/>
    <s v="MA-17995"/>
    <s v="Michelle Arnett"/>
    <x v="2"/>
    <s v="United States"/>
    <s v="Los Angeles"/>
    <x v="1"/>
    <n v="90004"/>
    <x v="1"/>
    <s v="OFF-AP-10001366"/>
    <x v="1"/>
    <s v="Appliances"/>
    <s v="Staples"/>
    <n v="43.92"/>
    <n v="4"/>
    <n v="0"/>
    <n v="11.858400000000003"/>
  </r>
  <r>
    <n v="4242"/>
    <s v="CA-2011-133704"/>
    <x v="2"/>
    <x v="59"/>
    <d v="2011-09-26T00:00:00"/>
    <s v="Standard Class"/>
    <s v="MA-17995"/>
    <s v="Michelle Arnett"/>
    <x v="2"/>
    <s v="United States"/>
    <s v="Los Angeles"/>
    <x v="1"/>
    <n v="90004"/>
    <x v="1"/>
    <s v="OFF-BI-10001636"/>
    <x v="1"/>
    <s v="Binders"/>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s v="Phones"/>
    <s v="Anker Astro 15000mAh USB Portable Charger"/>
    <n v="149.97"/>
    <n v="3"/>
    <n v="0"/>
    <n v="5.9987999999999815"/>
  </r>
  <r>
    <n v="4244"/>
    <s v="CA-2013-159142"/>
    <x v="0"/>
    <x v="958"/>
    <d v="2013-04-06T00:00:00"/>
    <s v="First Class"/>
    <s v="ME-17320"/>
    <s v="Maria Etezadi"/>
    <x v="2"/>
    <s v="United States"/>
    <s v="Springfield"/>
    <x v="17"/>
    <n v="22153"/>
    <x v="0"/>
    <s v="OFF-PA-10001776"/>
    <x v="1"/>
    <s v="Paper"/>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s v="Accessories"/>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s v="Art"/>
    <s v="BIC Brite Liner Grip Highlighters"/>
    <n v="1.64"/>
    <n v="1"/>
    <n v="0"/>
    <n v="0.73799999999999988"/>
  </r>
  <r>
    <n v="4247"/>
    <s v="CA-2014-117702"/>
    <x v="3"/>
    <x v="354"/>
    <d v="2014-12-05T00:00:00"/>
    <s v="Standard Class"/>
    <s v="LS-16975"/>
    <s v="Lindsay Shagiari"/>
    <x v="2"/>
    <s v="United States"/>
    <s v="Baltimore"/>
    <x v="39"/>
    <n v="21215"/>
    <x v="3"/>
    <s v="FUR-FU-10000576"/>
    <x v="0"/>
    <s v="Furnishings"/>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s v="Furnishings"/>
    <s v="Eldon Image Series Desk Accessories, Burgundy"/>
    <n v="20.9"/>
    <n v="5"/>
    <n v="0"/>
    <n v="7.5239999999999991"/>
  </r>
  <r>
    <n v="4249"/>
    <s v="CA-2013-157336"/>
    <x v="0"/>
    <x v="49"/>
    <d v="2013-12-06T00:00:00"/>
    <s v="Second Class"/>
    <s v="SJ-20500"/>
    <s v="Shirley Jackson"/>
    <x v="0"/>
    <s v="United States"/>
    <s v="Fairfield"/>
    <x v="29"/>
    <n v="6824"/>
    <x v="3"/>
    <s v="OFF-BI-10004236"/>
    <x v="1"/>
    <s v="Binders"/>
    <s v="XtraLife ClearVue Slant-D Ring Binder, White, 3&quot;"/>
    <n v="88.08"/>
    <n v="6"/>
    <n v="0"/>
    <n v="40.516799999999996"/>
  </r>
  <r>
    <n v="4250"/>
    <s v="CA-2013-157336"/>
    <x v="0"/>
    <x v="49"/>
    <d v="2013-12-06T00:00:00"/>
    <s v="Second Class"/>
    <s v="SJ-20500"/>
    <s v="Shirley Jackson"/>
    <x v="0"/>
    <s v="United States"/>
    <s v="Fairfield"/>
    <x v="29"/>
    <n v="6824"/>
    <x v="3"/>
    <s v="FUR-CH-10004997"/>
    <x v="0"/>
    <s v="Chairs"/>
    <s v="Hon Every-Day Series Multi-Task Chairs"/>
    <n v="751.92"/>
    <n v="4"/>
    <n v="0"/>
    <n v="150.38400000000001"/>
  </r>
  <r>
    <n v="4251"/>
    <s v="CA-2011-168130"/>
    <x v="2"/>
    <x v="111"/>
    <d v="2011-09-19T00:00:00"/>
    <s v="Same Day"/>
    <s v="BS-11365"/>
    <s v="Bill Shonely"/>
    <x v="1"/>
    <s v="United States"/>
    <s v="New York City"/>
    <x v="15"/>
    <n v="10011"/>
    <x v="3"/>
    <s v="FUR-CH-10000988"/>
    <x v="0"/>
    <s v="Chairs"/>
    <s v="Hon Olson Stacker Stools"/>
    <n v="887.10299999999995"/>
    <n v="7"/>
    <n v="0.1"/>
    <n v="177.42059999999998"/>
  </r>
  <r>
    <n v="4252"/>
    <s v="CA-2012-155068"/>
    <x v="1"/>
    <x v="924"/>
    <d v="2012-10-23T00:00:00"/>
    <s v="Same Day"/>
    <s v="RA-19285"/>
    <s v="Ralph Arnett"/>
    <x v="0"/>
    <s v="United States"/>
    <s v="Lakeland"/>
    <x v="2"/>
    <n v="33801"/>
    <x v="0"/>
    <s v="TEC-PH-10004897"/>
    <x v="2"/>
    <s v="Phones"/>
    <s v="Mediabridge Sport Armband iPhone 5s"/>
    <n v="55.944000000000003"/>
    <n v="7"/>
    <n v="0.2"/>
    <n v="-13.286700000000002"/>
  </r>
  <r>
    <n v="4253"/>
    <s v="CA-2012-155068"/>
    <x v="1"/>
    <x v="924"/>
    <d v="2012-10-23T00:00:00"/>
    <s v="Same Day"/>
    <s v="RA-19285"/>
    <s v="Ralph Arnett"/>
    <x v="0"/>
    <s v="United States"/>
    <s v="Lakeland"/>
    <x v="2"/>
    <n v="33801"/>
    <x v="0"/>
    <s v="OFF-AR-10002656"/>
    <x v="1"/>
    <s v="Art"/>
    <s v="Sanford Liquid Accent Highlighters"/>
    <n v="10.688000000000001"/>
    <n v="2"/>
    <n v="0.2"/>
    <n v="2.271199999999999"/>
  </r>
  <r>
    <n v="4254"/>
    <s v="CA-2012-155068"/>
    <x v="1"/>
    <x v="924"/>
    <d v="2012-10-23T00:00:00"/>
    <s v="Same Day"/>
    <s v="RA-19285"/>
    <s v="Ralph Arnett"/>
    <x v="0"/>
    <s v="United States"/>
    <s v="Lakeland"/>
    <x v="2"/>
    <n v="33801"/>
    <x v="0"/>
    <s v="TEC-PH-10004924"/>
    <x v="2"/>
    <s v="Phones"/>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s v="Paper"/>
    <s v="Staples"/>
    <n v="63.311999999999998"/>
    <n v="3"/>
    <n v="0.2"/>
    <n v="20.576399999999996"/>
  </r>
  <r>
    <n v="4256"/>
    <s v="CA-2014-163160"/>
    <x v="3"/>
    <x v="119"/>
    <d v="2014-10-17T00:00:00"/>
    <s v="First Class"/>
    <s v="TS-21610"/>
    <s v="Troy Staebel"/>
    <x v="0"/>
    <s v="United States"/>
    <s v="Freeport"/>
    <x v="10"/>
    <n v="61032"/>
    <x v="2"/>
    <s v="OFF-BI-10000778"/>
    <x v="1"/>
    <s v="Binders"/>
    <s v="GBC VeloBinder Electric Binding Machine"/>
    <n v="96.783999999999978"/>
    <n v="4"/>
    <n v="0.8"/>
    <n v="-145.17600000000002"/>
  </r>
  <r>
    <n v="4257"/>
    <s v="CA-2014-163160"/>
    <x v="3"/>
    <x v="119"/>
    <d v="2014-10-17T00:00:00"/>
    <s v="First Class"/>
    <s v="TS-21610"/>
    <s v="Troy Staebel"/>
    <x v="0"/>
    <s v="United States"/>
    <s v="Freeport"/>
    <x v="10"/>
    <n v="61032"/>
    <x v="2"/>
    <s v="FUR-FU-10001424"/>
    <x v="0"/>
    <s v="Furnishings"/>
    <s v="Dax Clear Box Frame"/>
    <n v="10.476000000000001"/>
    <n v="3"/>
    <n v="0.6"/>
    <n v="-6.8094000000000037"/>
  </r>
  <r>
    <n v="4258"/>
    <s v="CA-2012-101924"/>
    <x v="1"/>
    <x v="406"/>
    <d v="2012-09-09T00:00:00"/>
    <s v="Standard Class"/>
    <s v="KB-16585"/>
    <s v="Ken Black"/>
    <x v="1"/>
    <s v="United States"/>
    <s v="Medford"/>
    <x v="21"/>
    <n v="97504"/>
    <x v="1"/>
    <s v="OFF-BI-10000962"/>
    <x v="1"/>
    <s v="Binders"/>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s v="Chairs"/>
    <s v="Global High-Back Leather Tilter, Burgundy"/>
    <n v="196.78399999999999"/>
    <n v="2"/>
    <n v="0.2"/>
    <n v="-22.138200000000012"/>
  </r>
  <r>
    <n v="4260"/>
    <s v="CA-2014-118367"/>
    <x v="3"/>
    <x v="960"/>
    <d v="2014-11-03T00:00:00"/>
    <s v="Second Class"/>
    <s v="LO-17170"/>
    <s v="Lori Olson"/>
    <x v="1"/>
    <s v="United States"/>
    <s v="New York City"/>
    <x v="15"/>
    <n v="10035"/>
    <x v="3"/>
    <s v="OFF-EN-10004386"/>
    <x v="1"/>
    <s v="Envelopes"/>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s v="Labels"/>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s v="Accessories"/>
    <s v="Memorex Micro Travel Drive 16 GB"/>
    <n v="63.96"/>
    <n v="4"/>
    <n v="0"/>
    <n v="19.827599999999997"/>
  </r>
  <r>
    <n v="4263"/>
    <s v="CA-2014-123351"/>
    <x v="3"/>
    <x v="296"/>
    <d v="2014-09-26T00:00:00"/>
    <s v="Standard Class"/>
    <s v="KT-16480"/>
    <s v="Kean Thornton"/>
    <x v="0"/>
    <s v="United States"/>
    <s v="Columbus"/>
    <x v="32"/>
    <n v="31907"/>
    <x v="0"/>
    <s v="OFF-AP-10001242"/>
    <x v="1"/>
    <s v="Appliances"/>
    <s v="APC 7 Outlet Network SurgeArrest Surge Protector"/>
    <n v="80.48"/>
    <n v="1"/>
    <n v="0"/>
    <n v="24.143999999999998"/>
  </r>
  <r>
    <n v="4264"/>
    <s v="CA-2014-110429"/>
    <x v="3"/>
    <x v="132"/>
    <d v="2014-11-09T00:00:00"/>
    <s v="Standard Class"/>
    <s v="DM-13015"/>
    <s v="Darrin Martin"/>
    <x v="0"/>
    <s v="United States"/>
    <s v="Philadelphia"/>
    <x v="9"/>
    <n v="19143"/>
    <x v="3"/>
    <s v="OFF-BI-10000216"/>
    <x v="1"/>
    <s v="Binders"/>
    <s v="Mead 1st Gear 2&quot; Zipper Binder, Asst. Colors"/>
    <n v="11.673000000000002"/>
    <n v="3"/>
    <n v="0.7"/>
    <n v="-7.782"/>
  </r>
  <r>
    <n v="4265"/>
    <s v="US-2013-131611"/>
    <x v="0"/>
    <x v="732"/>
    <d v="2013-11-10T00:00:00"/>
    <s v="Standard Class"/>
    <s v="EP-13915"/>
    <s v="Emily Phan"/>
    <x v="0"/>
    <s v="United States"/>
    <s v="Houston"/>
    <x v="5"/>
    <n v="77036"/>
    <x v="2"/>
    <s v="FUR-TA-10002774"/>
    <x v="0"/>
    <s v="Tables"/>
    <s v="Laminate Occasional Tables"/>
    <n v="863.12799999999993"/>
    <n v="8"/>
    <n v="0.3"/>
    <n v="-160.29520000000008"/>
  </r>
  <r>
    <n v="4266"/>
    <s v="US-2013-131611"/>
    <x v="0"/>
    <x v="732"/>
    <d v="2013-11-10T00:00:00"/>
    <s v="Standard Class"/>
    <s v="EP-13915"/>
    <s v="Emily Phan"/>
    <x v="0"/>
    <s v="United States"/>
    <s v="Houston"/>
    <x v="5"/>
    <n v="77036"/>
    <x v="2"/>
    <s v="OFF-BI-10004364"/>
    <x v="1"/>
    <s v="Binders"/>
    <s v="Storex Dura Pro Binders"/>
    <n v="3.5639999999999992"/>
    <n v="3"/>
    <n v="0.8"/>
    <n v="-6.2370000000000019"/>
  </r>
  <r>
    <n v="4267"/>
    <s v="US-2013-131611"/>
    <x v="0"/>
    <x v="732"/>
    <d v="2013-11-10T00:00:00"/>
    <s v="Standard Class"/>
    <s v="EP-13915"/>
    <s v="Emily Phan"/>
    <x v="0"/>
    <s v="United States"/>
    <s v="Houston"/>
    <x v="5"/>
    <n v="77036"/>
    <x v="2"/>
    <s v="FUR-BO-10000780"/>
    <x v="0"/>
    <s v="Bookcases"/>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s v="Binders"/>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s v="Accessories"/>
    <s v="Logitech Wireless Headset H600 Over-The-Head Design"/>
    <n v="171.96"/>
    <n v="5"/>
    <n v="0.2"/>
    <n v="45.139500000000005"/>
  </r>
  <r>
    <n v="4270"/>
    <s v="US-2014-124821"/>
    <x v="3"/>
    <x v="643"/>
    <d v="2014-06-30T00:00:00"/>
    <s v="Second Class"/>
    <s v="AM-10705"/>
    <s v="Anne McFarland"/>
    <x v="0"/>
    <s v="United States"/>
    <s v="Seattle"/>
    <x v="4"/>
    <n v="98115"/>
    <x v="1"/>
    <s v="FUR-TA-10000688"/>
    <x v="0"/>
    <s v="Tables"/>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s v="Furnishings"/>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s v="Furnishings"/>
    <s v="Howard Miller 11-1/2&quot; Diameter Ridgewood Wall Clock"/>
    <n v="207.76"/>
    <n v="4"/>
    <n v="0"/>
    <n v="85.181600000000003"/>
  </r>
  <r>
    <n v="4273"/>
    <s v="US-2014-158505"/>
    <x v="3"/>
    <x v="246"/>
    <d v="2014-07-22T00:00:00"/>
    <s v="Same Day"/>
    <s v="SF-20200"/>
    <s v="Sarah Foster"/>
    <x v="0"/>
    <s v="United States"/>
    <s v="Murray"/>
    <x v="7"/>
    <n v="84107"/>
    <x v="1"/>
    <s v="TEC-PH-10004071"/>
    <x v="2"/>
    <s v="Phones"/>
    <s v="PayAnywhere Card Reader"/>
    <n v="71.928000000000011"/>
    <n v="9"/>
    <n v="0.2"/>
    <n v="6.2936999999999976"/>
  </r>
  <r>
    <n v="4274"/>
    <s v="US-2014-158505"/>
    <x v="3"/>
    <x v="246"/>
    <d v="2014-07-22T00:00:00"/>
    <s v="Same Day"/>
    <s v="SF-20200"/>
    <s v="Sarah Foster"/>
    <x v="0"/>
    <s v="United States"/>
    <s v="Murray"/>
    <x v="7"/>
    <n v="84107"/>
    <x v="1"/>
    <s v="OFF-AR-10001044"/>
    <x v="1"/>
    <s v="Art"/>
    <s v="BOSTON Ranger #55 Pencil Sharpener, Black"/>
    <n v="25.99"/>
    <n v="1"/>
    <n v="0"/>
    <n v="7.5370999999999988"/>
  </r>
  <r>
    <n v="4275"/>
    <s v="CA-2012-142692"/>
    <x v="1"/>
    <x v="924"/>
    <d v="2012-10-28T00:00:00"/>
    <s v="Standard Class"/>
    <s v="AG-10495"/>
    <s v="Andrew Gjertsen"/>
    <x v="1"/>
    <s v="United States"/>
    <s v="Seattle"/>
    <x v="4"/>
    <n v="98105"/>
    <x v="1"/>
    <s v="OFF-BI-10004140"/>
    <x v="1"/>
    <s v="Binders"/>
    <s v="Avery Non-Stick Binders"/>
    <n v="3.5920000000000005"/>
    <n v="1"/>
    <n v="0.2"/>
    <n v="1.1224999999999996"/>
  </r>
  <r>
    <n v="4276"/>
    <s v="CA-2012-123456"/>
    <x v="1"/>
    <x v="584"/>
    <d v="2012-07-13T00:00:00"/>
    <s v="Standard Class"/>
    <s v="KN-16450"/>
    <s v="Kean Nguyen"/>
    <x v="1"/>
    <s v="United States"/>
    <s v="Dallas"/>
    <x v="5"/>
    <n v="75220"/>
    <x v="2"/>
    <s v="OFF-AP-10002684"/>
    <x v="1"/>
    <s v="Appliances"/>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s v="Storage"/>
    <s v="Fellowes Super Stor/Drawer Files"/>
    <n v="323.10000000000002"/>
    <n v="2"/>
    <n v="0"/>
    <n v="61.38900000000001"/>
  </r>
  <r>
    <n v="4278"/>
    <s v="US-2013-107440"/>
    <x v="0"/>
    <x v="947"/>
    <d v="2013-04-21T00:00:00"/>
    <s v="Standard Class"/>
    <s v="BS-11365"/>
    <s v="Bill Shonely"/>
    <x v="1"/>
    <s v="United States"/>
    <s v="Lakewood"/>
    <x v="30"/>
    <n v="8701"/>
    <x v="3"/>
    <s v="TEC-MA-10001047"/>
    <x v="2"/>
    <s v="Machines"/>
    <s v="3D Systems Cube Printer, 2nd Generation, Magenta"/>
    <n v="9099.93"/>
    <n v="7"/>
    <n v="0"/>
    <n v="2365.9817999999996"/>
  </r>
  <r>
    <n v="4279"/>
    <s v="US-2013-107440"/>
    <x v="0"/>
    <x v="947"/>
    <d v="2013-04-21T00:00:00"/>
    <s v="Standard Class"/>
    <s v="BS-11365"/>
    <s v="Bill Shonely"/>
    <x v="1"/>
    <s v="United States"/>
    <s v="Lakewood"/>
    <x v="30"/>
    <n v="8701"/>
    <x v="3"/>
    <s v="FUR-FU-10000550"/>
    <x v="0"/>
    <s v="Furnishings"/>
    <s v="Stacking Trays by OIC"/>
    <n v="9.9600000000000009"/>
    <n v="2"/>
    <n v="0"/>
    <n v="3.2867999999999995"/>
  </r>
  <r>
    <n v="4280"/>
    <s v="US-2013-107440"/>
    <x v="0"/>
    <x v="947"/>
    <d v="2013-04-21T00:00:00"/>
    <s v="Standard Class"/>
    <s v="BS-11365"/>
    <s v="Bill Shonely"/>
    <x v="1"/>
    <s v="United States"/>
    <s v="Lakewood"/>
    <x v="30"/>
    <n v="8701"/>
    <x v="3"/>
    <s v="OFF-BI-10002432"/>
    <x v="1"/>
    <s v="Binders"/>
    <s v="Wilson Jones Standard D-Ring Binders"/>
    <n v="25.299999999999997"/>
    <n v="5"/>
    <n v="0"/>
    <n v="11.890999999999998"/>
  </r>
  <r>
    <n v="4281"/>
    <s v="CA-2011-166989"/>
    <x v="2"/>
    <x v="687"/>
    <d v="2011-11-18T00:00:00"/>
    <s v="Standard Class"/>
    <s v="RM-19675"/>
    <s v="Robert Marley"/>
    <x v="2"/>
    <s v="United States"/>
    <s v="New York City"/>
    <x v="15"/>
    <n v="10011"/>
    <x v="3"/>
    <s v="OFF-PA-10004470"/>
    <x v="1"/>
    <s v="Paper"/>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s v="Chairs"/>
    <s v="Safco Chair Connectors, 6/Carton"/>
    <n v="69.263999999999996"/>
    <n v="2"/>
    <n v="0.1"/>
    <n v="14.62239999999999"/>
  </r>
  <r>
    <n v="4283"/>
    <s v="CA-2011-103100"/>
    <x v="2"/>
    <x v="414"/>
    <d v="2011-12-23T00:00:00"/>
    <s v="First Class"/>
    <s v="AB-10105"/>
    <s v="Adrian Barton"/>
    <x v="0"/>
    <s v="United States"/>
    <s v="Indianapolis"/>
    <x v="14"/>
    <n v="46203"/>
    <x v="2"/>
    <s v="OFF-LA-10003720"/>
    <x v="1"/>
    <s v="Labels"/>
    <s v="Avery 487"/>
    <n v="3.69"/>
    <n v="1"/>
    <n v="0"/>
    <n v="1.7343"/>
  </r>
  <r>
    <n v="4284"/>
    <s v="CA-2011-103100"/>
    <x v="2"/>
    <x v="414"/>
    <d v="2011-12-23T00:00:00"/>
    <s v="First Class"/>
    <s v="AB-10105"/>
    <s v="Adrian Barton"/>
    <x v="0"/>
    <s v="United States"/>
    <s v="Indianapolis"/>
    <x v="14"/>
    <n v="46203"/>
    <x v="2"/>
    <s v="OFF-BI-10004600"/>
    <x v="1"/>
    <s v="Binders"/>
    <s v="Ibico Ibimaster 300 Manual Binding System"/>
    <n v="1103.97"/>
    <n v="3"/>
    <n v="0"/>
    <n v="496.78649999999993"/>
  </r>
  <r>
    <n v="4285"/>
    <s v="CA-2012-105690"/>
    <x v="1"/>
    <x v="82"/>
    <d v="2012-11-26T00:00:00"/>
    <s v="Second Class"/>
    <s v="CA-11965"/>
    <s v="Carol Adams"/>
    <x v="1"/>
    <s v="United States"/>
    <s v="Port Arthur"/>
    <x v="5"/>
    <n v="77642"/>
    <x v="2"/>
    <s v="FUR-BO-10003965"/>
    <x v="0"/>
    <s v="Bookcases"/>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s v="Labels"/>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s v="Copiers"/>
    <s v="Sharp 1540cs Digital Laser Copier"/>
    <n v="439.99200000000002"/>
    <n v="1"/>
    <n v="0.2"/>
    <n v="164.99700000000001"/>
  </r>
  <r>
    <n v="4288"/>
    <s v="CA-2014-127516"/>
    <x v="3"/>
    <x v="116"/>
    <d v="2015-01-04T00:00:00"/>
    <s v="Standard Class"/>
    <s v="EH-14005"/>
    <s v="Erica Hernandez"/>
    <x v="2"/>
    <s v="United States"/>
    <s v="Nashville"/>
    <x v="18"/>
    <n v="37211"/>
    <x v="0"/>
    <s v="OFF-ST-10000736"/>
    <x v="1"/>
    <s v="Storage"/>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s v="Binders"/>
    <s v="GBC Twin Loop Wire Binding Elements"/>
    <n v="33.279999999999994"/>
    <n v="5"/>
    <n v="0.8"/>
    <n v="-49.92"/>
  </r>
  <r>
    <n v="4290"/>
    <s v="US-2012-117184"/>
    <x v="1"/>
    <x v="961"/>
    <d v="2012-05-21T00:00:00"/>
    <s v="Standard Class"/>
    <s v="ON-18715"/>
    <s v="Odella Nelson"/>
    <x v="1"/>
    <s v="United States"/>
    <s v="Houston"/>
    <x v="5"/>
    <n v="77095"/>
    <x v="2"/>
    <s v="OFF-PA-10002250"/>
    <x v="1"/>
    <s v="Paper"/>
    <s v="Things To Do Today Pad"/>
    <n v="14.088000000000001"/>
    <n v="3"/>
    <n v="0.2"/>
    <n v="4.9307999999999996"/>
  </r>
  <r>
    <n v="4291"/>
    <s v="CA-2014-102407"/>
    <x v="3"/>
    <x v="34"/>
    <d v="2014-12-14T00:00:00"/>
    <s v="Second Class"/>
    <s v="AT-10435"/>
    <s v="Alyssa Tate"/>
    <x v="2"/>
    <s v="United States"/>
    <s v="Los Angeles"/>
    <x v="1"/>
    <n v="90004"/>
    <x v="1"/>
    <s v="OFF-AR-10000122"/>
    <x v="1"/>
    <s v="Art"/>
    <s v="Newell 314"/>
    <n v="11.16"/>
    <n v="2"/>
    <n v="0"/>
    <n v="2.7899999999999991"/>
  </r>
  <r>
    <n v="4292"/>
    <s v="CA-2014-102407"/>
    <x v="3"/>
    <x v="34"/>
    <d v="2014-12-14T00:00:00"/>
    <s v="Second Class"/>
    <s v="AT-10435"/>
    <s v="Alyssa Tate"/>
    <x v="2"/>
    <s v="United States"/>
    <s v="Los Angeles"/>
    <x v="1"/>
    <n v="90004"/>
    <x v="1"/>
    <s v="FUR-TA-10003748"/>
    <x v="0"/>
    <s v="Tables"/>
    <s v="Bevis 36 x 72 Conference Tables"/>
    <n v="896.32799999999997"/>
    <n v="9"/>
    <n v="0.2"/>
    <n v="22.408199999999994"/>
  </r>
  <r>
    <n v="4293"/>
    <s v="CA-2014-102407"/>
    <x v="3"/>
    <x v="34"/>
    <d v="2014-12-14T00:00:00"/>
    <s v="Second Class"/>
    <s v="AT-10435"/>
    <s v="Alyssa Tate"/>
    <x v="2"/>
    <s v="United States"/>
    <s v="Los Angeles"/>
    <x v="1"/>
    <n v="90004"/>
    <x v="1"/>
    <s v="OFF-AP-10001394"/>
    <x v="1"/>
    <s v="Appliances"/>
    <s v="Harmony Air Purifier"/>
    <n v="189"/>
    <n v="1"/>
    <n v="0"/>
    <n v="68.039999999999992"/>
  </r>
  <r>
    <n v="4294"/>
    <s v="CA-2014-130967"/>
    <x v="3"/>
    <x v="434"/>
    <d v="2014-03-17T00:00:00"/>
    <s v="Standard Class"/>
    <s v="EB-13870"/>
    <s v="Emily Burns"/>
    <x v="0"/>
    <s v="United States"/>
    <s v="Philadelphia"/>
    <x v="9"/>
    <n v="19140"/>
    <x v="3"/>
    <s v="TEC-PH-10004896"/>
    <x v="2"/>
    <s v="Phones"/>
    <s v="Nokia Lumia 521 (T-Mobile)"/>
    <n v="53.981999999999999"/>
    <n v="3"/>
    <n v="0.4"/>
    <n v="-10.796399999999995"/>
  </r>
  <r>
    <n v="4295"/>
    <s v="CA-2014-101581"/>
    <x v="3"/>
    <x v="760"/>
    <d v="2014-10-28T00:00:00"/>
    <s v="Standard Class"/>
    <s v="DW-13195"/>
    <s v="David Wiener"/>
    <x v="1"/>
    <s v="United States"/>
    <s v="Redmond"/>
    <x v="21"/>
    <n v="97756"/>
    <x v="1"/>
    <s v="FUR-TA-10002607"/>
    <x v="0"/>
    <s v="Tables"/>
    <s v="KI Conference Tables"/>
    <n v="177.22499999999999"/>
    <n v="5"/>
    <n v="0.5"/>
    <n v="-120.51299999999998"/>
  </r>
  <r>
    <n v="4296"/>
    <s v="CA-2014-169124"/>
    <x v="3"/>
    <x v="445"/>
    <d v="2014-07-11T00:00:00"/>
    <s v="Standard Class"/>
    <s v="MB-17305"/>
    <s v="Maria Bertelson"/>
    <x v="0"/>
    <s v="United States"/>
    <s v="Citrus Heights"/>
    <x v="1"/>
    <n v="95610"/>
    <x v="1"/>
    <s v="FUR-FU-10001215"/>
    <x v="0"/>
    <s v="Furnishings"/>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s v="Storage"/>
    <s v="Rogers Jumbo File, Granite"/>
    <n v="54.32"/>
    <n v="4"/>
    <n v="0"/>
    <n v="0.54319999999999879"/>
  </r>
  <r>
    <n v="4298"/>
    <s v="CA-2014-129021"/>
    <x v="3"/>
    <x v="962"/>
    <d v="2014-08-27T00:00:00"/>
    <s v="Second Class"/>
    <s v="PO-18850"/>
    <s v="Patrick O'Brill"/>
    <x v="0"/>
    <s v="United States"/>
    <s v="Tallahassee"/>
    <x v="2"/>
    <n v="32303"/>
    <x v="0"/>
    <s v="TEC-PH-10001459"/>
    <x v="2"/>
    <s v="Phones"/>
    <s v="Samsung Galaxy Mega 6.3"/>
    <n v="4367.8960000000006"/>
    <n v="13"/>
    <n v="0.2"/>
    <n v="327.59220000000005"/>
  </r>
  <r>
    <n v="4299"/>
    <s v="CA-2014-129021"/>
    <x v="3"/>
    <x v="962"/>
    <d v="2014-08-27T00:00:00"/>
    <s v="Second Class"/>
    <s v="PO-18850"/>
    <s v="Patrick O'Brill"/>
    <x v="0"/>
    <s v="United States"/>
    <s v="Tallahassee"/>
    <x v="2"/>
    <n v="32303"/>
    <x v="0"/>
    <s v="OFF-PA-10000241"/>
    <x v="1"/>
    <s v="Paper"/>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s v="Appliances"/>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s v="Furnishings"/>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s v="Paper"/>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s v="Art"/>
    <s v="Faber Castell Col-Erase Pencils"/>
    <n v="3.9119999999999999"/>
    <n v="1"/>
    <n v="0.2"/>
    <n v="1.0269000000000001"/>
  </r>
  <r>
    <n v="4304"/>
    <s v="CA-2013-121601"/>
    <x v="0"/>
    <x v="964"/>
    <d v="2013-10-05T00:00:00"/>
    <s v="Same Day"/>
    <s v="MO-17500"/>
    <s v="Mary O'Rourke"/>
    <x v="0"/>
    <s v="United States"/>
    <s v="The Colony"/>
    <x v="5"/>
    <n v="75056"/>
    <x v="2"/>
    <s v="OFF-EN-10003862"/>
    <x v="1"/>
    <s v="Envelopes"/>
    <s v="Laser &amp; Ink Jet Business Envelopes"/>
    <n v="59.751999999999995"/>
    <n v="7"/>
    <n v="0.2"/>
    <n v="19.4194"/>
  </r>
  <r>
    <n v="4305"/>
    <s v="CA-2011-162278"/>
    <x v="2"/>
    <x v="965"/>
    <d v="2011-10-30T00:00:00"/>
    <s v="Second Class"/>
    <s v="AH-10585"/>
    <s v="Angele Hood"/>
    <x v="0"/>
    <s v="United States"/>
    <s v="Seattle"/>
    <x v="4"/>
    <n v="98105"/>
    <x v="1"/>
    <s v="FUR-FU-10000448"/>
    <x v="0"/>
    <s v="Furnishings"/>
    <s v="Tenex Chairmats For Use With Carpeted Floors"/>
    <n v="63.92"/>
    <n v="4"/>
    <n v="0"/>
    <n v="3.195999999999998"/>
  </r>
  <r>
    <n v="4306"/>
    <s v="CA-2011-162278"/>
    <x v="2"/>
    <x v="965"/>
    <d v="2011-10-30T00:00:00"/>
    <s v="Second Class"/>
    <s v="AH-10585"/>
    <s v="Angele Hood"/>
    <x v="0"/>
    <s v="United States"/>
    <s v="Seattle"/>
    <x v="4"/>
    <n v="98105"/>
    <x v="1"/>
    <s v="TEC-PH-10000526"/>
    <x v="2"/>
    <s v="Phones"/>
    <s v="Vtech CS6719"/>
    <n v="383.96000000000004"/>
    <n v="5"/>
    <n v="0.2"/>
    <n v="38.396000000000015"/>
  </r>
  <r>
    <n v="4307"/>
    <s v="CA-2013-161095"/>
    <x v="0"/>
    <x v="931"/>
    <d v="2013-06-29T00:00:00"/>
    <s v="Same Day"/>
    <s v="CS-12250"/>
    <s v="Chris Selesnick"/>
    <x v="1"/>
    <s v="United States"/>
    <s v="Los Angeles"/>
    <x v="1"/>
    <n v="90032"/>
    <x v="1"/>
    <s v="OFF-BI-10002764"/>
    <x v="1"/>
    <s v="Binders"/>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s v="Binders"/>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s v="Phones"/>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s v="Tables"/>
    <s v="Bevis Round Conference Table Top, X-Base"/>
    <n v="573.72799999999995"/>
    <n v="4"/>
    <n v="0.2"/>
    <n v="-64.544399999999968"/>
  </r>
  <r>
    <n v="4311"/>
    <s v="CA-2011-125829"/>
    <x v="2"/>
    <x v="130"/>
    <d v="2011-11-11T00:00:00"/>
    <s v="Standard Class"/>
    <s v="WB-21850"/>
    <s v="William Brown"/>
    <x v="0"/>
    <s v="United States"/>
    <s v="Los Angeles"/>
    <x v="1"/>
    <n v="90045"/>
    <x v="1"/>
    <s v="OFF-BI-10001036"/>
    <x v="1"/>
    <s v="Binders"/>
    <s v="Cardinal EasyOpen D-Ring Binders"/>
    <n v="21.936000000000003"/>
    <n v="3"/>
    <n v="0.2"/>
    <n v="8.2259999999999991"/>
  </r>
  <r>
    <n v="4312"/>
    <s v="CA-2011-125829"/>
    <x v="2"/>
    <x v="130"/>
    <d v="2011-11-11T00:00:00"/>
    <s v="Standard Class"/>
    <s v="WB-21850"/>
    <s v="William Brown"/>
    <x v="0"/>
    <s v="United States"/>
    <s v="Los Angeles"/>
    <x v="1"/>
    <n v="90045"/>
    <x v="1"/>
    <s v="OFF-PA-10000223"/>
    <x v="1"/>
    <s v="Paper"/>
    <s v="Xerox 2000"/>
    <n v="19.440000000000001"/>
    <n v="3"/>
    <n v="0"/>
    <n v="9.3312000000000008"/>
  </r>
  <r>
    <n v="4313"/>
    <s v="CA-2011-125829"/>
    <x v="2"/>
    <x v="130"/>
    <d v="2011-11-11T00:00:00"/>
    <s v="Standard Class"/>
    <s v="WB-21850"/>
    <s v="William Brown"/>
    <x v="0"/>
    <s v="United States"/>
    <s v="Los Angeles"/>
    <x v="1"/>
    <n v="90045"/>
    <x v="1"/>
    <s v="TEC-MA-10003246"/>
    <x v="2"/>
    <s v="Machines"/>
    <s v="Hewlett-Packard Deskjet D4360 Printer"/>
    <n v="447.96800000000007"/>
    <n v="4"/>
    <n v="0.2"/>
    <n v="139.98999999999995"/>
  </r>
  <r>
    <n v="4314"/>
    <s v="CA-2011-123127"/>
    <x v="2"/>
    <x v="78"/>
    <d v="2011-09-12T00:00:00"/>
    <s v="Standard Class"/>
    <s v="SP-20620"/>
    <s v="Stefania Perrino"/>
    <x v="1"/>
    <s v="United States"/>
    <s v="Long Beach"/>
    <x v="15"/>
    <n v="11561"/>
    <x v="3"/>
    <s v="OFF-AP-10001962"/>
    <x v="1"/>
    <s v="Appliances"/>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s v="Art"/>
    <s v="Staples"/>
    <n v="20.96"/>
    <n v="2"/>
    <n v="0"/>
    <n v="5.24"/>
  </r>
  <r>
    <n v="4316"/>
    <s v="CA-2012-115945"/>
    <x v="1"/>
    <x v="608"/>
    <d v="2012-07-01T00:00:00"/>
    <s v="Standard Class"/>
    <s v="AB-10165"/>
    <s v="Alan Barnes"/>
    <x v="0"/>
    <s v="United States"/>
    <s v="Los Angeles"/>
    <x v="1"/>
    <n v="90045"/>
    <x v="1"/>
    <s v="OFF-BI-10004330"/>
    <x v="1"/>
    <s v="Binders"/>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s v="Storage"/>
    <s v="Tennsco Regal Shelving Units"/>
    <n v="304.23"/>
    <n v="3"/>
    <n v="0"/>
    <n v="9.126899999999992"/>
  </r>
  <r>
    <n v="4318"/>
    <s v="CA-2012-136735"/>
    <x v="1"/>
    <x v="353"/>
    <d v="2012-08-02T00:00:00"/>
    <s v="Standard Class"/>
    <s v="HA-14920"/>
    <s v="Helen Andreada"/>
    <x v="0"/>
    <s v="United States"/>
    <s v="San Francisco"/>
    <x v="1"/>
    <n v="94110"/>
    <x v="1"/>
    <s v="OFF-EN-10002230"/>
    <x v="1"/>
    <s v="Envelopes"/>
    <s v="Airmail Envelopes"/>
    <n v="167.86"/>
    <n v="2"/>
    <n v="0"/>
    <n v="78.894199999999998"/>
  </r>
  <r>
    <n v="4319"/>
    <s v="US-2014-136189"/>
    <x v="3"/>
    <x v="226"/>
    <d v="2014-12-12T00:00:00"/>
    <s v="Standard Class"/>
    <s v="DC-13285"/>
    <s v="Debra Catini"/>
    <x v="0"/>
    <s v="United States"/>
    <s v="Richmond"/>
    <x v="17"/>
    <n v="23223"/>
    <x v="0"/>
    <s v="FUR-FU-10000175"/>
    <x v="0"/>
    <s v="Furnishings"/>
    <s v="DAX Wood Document Frame."/>
    <n v="82.38"/>
    <n v="6"/>
    <n v="0"/>
    <n v="25.537799999999997"/>
  </r>
  <r>
    <n v="4320"/>
    <s v="CA-2011-152345"/>
    <x v="2"/>
    <x v="282"/>
    <d v="2012-01-03T00:00:00"/>
    <s v="Second Class"/>
    <s v="ST-20530"/>
    <s v="Shui Tom"/>
    <x v="0"/>
    <s v="United States"/>
    <s v="Albuquerque"/>
    <x v="27"/>
    <n v="87105"/>
    <x v="1"/>
    <s v="TEC-PH-10004897"/>
    <x v="2"/>
    <s v="Phones"/>
    <s v="Mediabridge Sport Armband iPhone 5s"/>
    <n v="23.976000000000003"/>
    <n v="3"/>
    <n v="0.2"/>
    <n v="-5.694300000000001"/>
  </r>
  <r>
    <n v="4321"/>
    <s v="CA-2011-152345"/>
    <x v="2"/>
    <x v="282"/>
    <d v="2012-01-03T00:00:00"/>
    <s v="Second Class"/>
    <s v="ST-20530"/>
    <s v="Shui Tom"/>
    <x v="0"/>
    <s v="United States"/>
    <s v="Albuquerque"/>
    <x v="27"/>
    <n v="87105"/>
    <x v="1"/>
    <s v="OFF-ST-10003123"/>
    <x v="1"/>
    <s v="Storage"/>
    <s v="Fellowes Bases and Tops For Staxonsteel/High-Stak Systems"/>
    <n v="33.29"/>
    <n v="1"/>
    <n v="0"/>
    <n v="7.9895999999999994"/>
  </r>
  <r>
    <n v="4322"/>
    <s v="US-2012-147662"/>
    <x v="1"/>
    <x v="966"/>
    <d v="2012-02-19T00:00:00"/>
    <s v="Standard Class"/>
    <s v="KB-16315"/>
    <s v="Karl Braun"/>
    <x v="0"/>
    <s v="United States"/>
    <s v="Akron"/>
    <x v="24"/>
    <n v="44312"/>
    <x v="3"/>
    <s v="OFF-BI-10001658"/>
    <x v="1"/>
    <s v="Binders"/>
    <s v="GBC Standard Therm-A-Bind Covers"/>
    <n v="14.952000000000004"/>
    <n v="2"/>
    <n v="0.7"/>
    <n v="-11.961599999999997"/>
  </r>
  <r>
    <n v="4323"/>
    <s v="US-2012-147662"/>
    <x v="1"/>
    <x v="966"/>
    <d v="2012-02-19T00:00:00"/>
    <s v="Standard Class"/>
    <s v="KB-16315"/>
    <s v="Karl Braun"/>
    <x v="0"/>
    <s v="United States"/>
    <s v="Akron"/>
    <x v="24"/>
    <n v="44312"/>
    <x v="3"/>
    <s v="TEC-PH-10002834"/>
    <x v="2"/>
    <s v="Phones"/>
    <s v="Google Nexus 5"/>
    <n v="323.98199999999997"/>
    <n v="3"/>
    <n v="0.4"/>
    <n v="-80.995500000000021"/>
  </r>
  <r>
    <n v="4324"/>
    <s v="US-2012-147662"/>
    <x v="1"/>
    <x v="966"/>
    <d v="2012-02-19T00:00:00"/>
    <s v="Standard Class"/>
    <s v="KB-16315"/>
    <s v="Karl Braun"/>
    <x v="0"/>
    <s v="United States"/>
    <s v="Akron"/>
    <x v="24"/>
    <n v="44312"/>
    <x v="3"/>
    <s v="OFF-BI-10002160"/>
    <x v="1"/>
    <s v="Binders"/>
    <s v="Acco Hanging Data Binders"/>
    <n v="2.2860000000000005"/>
    <n v="2"/>
    <n v="0.7"/>
    <n v="-1.6763999999999997"/>
  </r>
  <r>
    <n v="4325"/>
    <s v="US-2012-147662"/>
    <x v="1"/>
    <x v="966"/>
    <d v="2012-02-19T00:00:00"/>
    <s v="Standard Class"/>
    <s v="KB-16315"/>
    <s v="Karl Braun"/>
    <x v="0"/>
    <s v="United States"/>
    <s v="Akron"/>
    <x v="24"/>
    <n v="44312"/>
    <x v="3"/>
    <s v="OFF-AR-10004999"/>
    <x v="1"/>
    <s v="Art"/>
    <s v="Newell 315"/>
    <n v="14.352000000000002"/>
    <n v="3"/>
    <n v="0.2"/>
    <n v="0.8969999999999998"/>
  </r>
  <r>
    <n v="4326"/>
    <s v="US-2012-147662"/>
    <x v="1"/>
    <x v="966"/>
    <d v="2012-02-19T00:00:00"/>
    <s v="Standard Class"/>
    <s v="KB-16315"/>
    <s v="Karl Braun"/>
    <x v="0"/>
    <s v="United States"/>
    <s v="Akron"/>
    <x v="24"/>
    <n v="44312"/>
    <x v="3"/>
    <s v="TEC-AC-10003280"/>
    <x v="2"/>
    <s v="Accessories"/>
    <s v="Belkin F8E887 USB Wired Ergonomic Keyboard"/>
    <n v="71.975999999999999"/>
    <n v="3"/>
    <n v="0.2"/>
    <n v="0.89969999999999573"/>
  </r>
  <r>
    <n v="4327"/>
    <s v="CA-2013-153346"/>
    <x v="0"/>
    <x v="967"/>
    <d v="2013-01-27T00:00:00"/>
    <s v="First Class"/>
    <s v="TB-21355"/>
    <s v="Todd Boyes"/>
    <x v="1"/>
    <s v="United States"/>
    <s v="Plainfield"/>
    <x v="30"/>
    <n v="7060"/>
    <x v="3"/>
    <s v="OFF-AR-10000315"/>
    <x v="1"/>
    <s v="Art"/>
    <s v="Dixon Ticonderoga Maple Cedar Pencil, #2"/>
    <n v="9.2099999999999991"/>
    <n v="3"/>
    <n v="0"/>
    <n v="2.3025000000000002"/>
  </r>
  <r>
    <n v="4328"/>
    <s v="CA-2013-153346"/>
    <x v="0"/>
    <x v="967"/>
    <d v="2013-01-27T00:00:00"/>
    <s v="First Class"/>
    <s v="TB-21355"/>
    <s v="Todd Boyes"/>
    <x v="1"/>
    <s v="United States"/>
    <s v="Plainfield"/>
    <x v="30"/>
    <n v="7060"/>
    <x v="3"/>
    <s v="OFF-PA-10000007"/>
    <x v="1"/>
    <s v="Paper"/>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s v="Paper"/>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s v="Paper"/>
    <s v="Xerox 208"/>
    <n v="15.552000000000003"/>
    <n v="3"/>
    <n v="0.2"/>
    <n v="5.4432"/>
  </r>
  <r>
    <n v="4331"/>
    <s v="CA-2014-149853"/>
    <x v="3"/>
    <x v="621"/>
    <d v="2014-10-10T00:00:00"/>
    <s v="Standard Class"/>
    <s v="PO-18850"/>
    <s v="Patrick O'Brill"/>
    <x v="0"/>
    <s v="United States"/>
    <s v="Hialeah"/>
    <x v="2"/>
    <n v="33012"/>
    <x v="0"/>
    <s v="OFF-AP-10000804"/>
    <x v="1"/>
    <s v="Appliances"/>
    <s v="Hoover Portapower Portable Vacuum"/>
    <n v="17.920000000000002"/>
    <n v="5"/>
    <n v="0.2"/>
    <n v="1.1200000000000001"/>
  </r>
  <r>
    <n v="4332"/>
    <s v="CA-2014-107909"/>
    <x v="3"/>
    <x v="853"/>
    <d v="2014-09-07T00:00:00"/>
    <s v="Standard Class"/>
    <s v="SS-20875"/>
    <s v="Sung Shariari"/>
    <x v="0"/>
    <s v="United States"/>
    <s v="Redmond"/>
    <x v="4"/>
    <n v="98052"/>
    <x v="1"/>
    <s v="TEC-AC-10001998"/>
    <x v="2"/>
    <s v="Accessories"/>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s v="Binders"/>
    <s v="Avery Metallic Poly Binders"/>
    <n v="22.92"/>
    <n v="5"/>
    <n v="0.2"/>
    <n v="8.0219999999999985"/>
  </r>
  <r>
    <n v="4334"/>
    <s v="CA-2012-112375"/>
    <x v="1"/>
    <x v="379"/>
    <d v="2012-12-27T00:00:00"/>
    <s v="Standard Class"/>
    <s v="RD-19720"/>
    <s v="Roger Demir"/>
    <x v="0"/>
    <s v="United States"/>
    <s v="Daytona Beach"/>
    <x v="2"/>
    <n v="32114"/>
    <x v="0"/>
    <s v="TEC-AC-10003237"/>
    <x v="2"/>
    <s v="Accessories"/>
    <s v="Memorex Micro Travel Drive 4 GB"/>
    <n v="50.88"/>
    <n v="6"/>
    <n v="0.2"/>
    <n v="14.628000000000005"/>
  </r>
  <r>
    <n v="4335"/>
    <s v="CA-2012-112375"/>
    <x v="1"/>
    <x v="379"/>
    <d v="2012-12-27T00:00:00"/>
    <s v="Standard Class"/>
    <s v="RD-19720"/>
    <s v="Roger Demir"/>
    <x v="0"/>
    <s v="United States"/>
    <s v="Daytona Beach"/>
    <x v="2"/>
    <n v="32114"/>
    <x v="0"/>
    <s v="OFF-EN-10003798"/>
    <x v="1"/>
    <s v="Envelopes"/>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s v="Envelopes"/>
    <s v="#6 3/4 Gummed Flap White Envelopes"/>
    <n v="7.9200000000000008"/>
    <n v="1"/>
    <n v="0.2"/>
    <n v="2.7719999999999994"/>
  </r>
  <r>
    <n v="4337"/>
    <s v="CA-2012-154795"/>
    <x v="1"/>
    <x v="139"/>
    <d v="2012-12-24T00:00:00"/>
    <s v="Standard Class"/>
    <s v="GZ-14470"/>
    <s v="Gary Zandusky"/>
    <x v="0"/>
    <s v="United States"/>
    <s v="Bullhead City"/>
    <x v="16"/>
    <n v="86442"/>
    <x v="1"/>
    <s v="FUR-FU-10002088"/>
    <x v="0"/>
    <s v="Furnishings"/>
    <s v="Nu-Dell Float Frame 11 x 14 1/2"/>
    <n v="14.368000000000002"/>
    <n v="2"/>
    <n v="0.2"/>
    <n v="3.9512"/>
  </r>
  <r>
    <n v="4338"/>
    <s v="CA-2012-125234"/>
    <x v="1"/>
    <x v="154"/>
    <d v="2012-12-01T00:00:00"/>
    <s v="Standard Class"/>
    <s v="SN-20710"/>
    <s v="Steve Nguyen"/>
    <x v="2"/>
    <s v="United States"/>
    <s v="Los Angeles"/>
    <x v="1"/>
    <n v="90049"/>
    <x v="1"/>
    <s v="TEC-AC-10000158"/>
    <x v="2"/>
    <s v="Accessories"/>
    <s v="Sony 64GB Class 10 Micro SDHC R40 Memory Card"/>
    <n v="107.97"/>
    <n v="3"/>
    <n v="0"/>
    <n v="22.6737"/>
  </r>
  <r>
    <n v="4339"/>
    <s v="CA-2012-125234"/>
    <x v="1"/>
    <x v="154"/>
    <d v="2012-12-01T00:00:00"/>
    <s v="Standard Class"/>
    <s v="SN-20710"/>
    <s v="Steve Nguyen"/>
    <x v="2"/>
    <s v="United States"/>
    <s v="Los Angeles"/>
    <x v="1"/>
    <n v="90049"/>
    <x v="1"/>
    <s v="OFF-PA-10000482"/>
    <x v="1"/>
    <s v="Paper"/>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s v="Paper"/>
    <s v="Xerox 217"/>
    <n v="5.1840000000000011"/>
    <n v="1"/>
    <n v="0.2"/>
    <n v="1.8144"/>
  </r>
  <r>
    <n v="4341"/>
    <s v="US-2011-129609"/>
    <x v="2"/>
    <x v="579"/>
    <d v="2011-03-22T00:00:00"/>
    <s v="Same Day"/>
    <s v="VM-21835"/>
    <s v="Vivian Mathis"/>
    <x v="0"/>
    <s v="United States"/>
    <s v="Portage"/>
    <x v="14"/>
    <n v="46368"/>
    <x v="2"/>
    <s v="OFF-AR-10003478"/>
    <x v="1"/>
    <s v="Art"/>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s v="Storage"/>
    <s v="Adjustable Depth Letter/Legal Cart"/>
    <n v="544.38"/>
    <n v="3"/>
    <n v="0"/>
    <n v="157.87019999999993"/>
  </r>
  <r>
    <n v="4343"/>
    <s v="CA-2014-105410"/>
    <x v="3"/>
    <x v="498"/>
    <d v="2014-03-23T00:00:00"/>
    <s v="First Class"/>
    <s v="ND-18370"/>
    <s v="Natalie DeCherney"/>
    <x v="0"/>
    <s v="United States"/>
    <s v="San Francisco"/>
    <x v="1"/>
    <n v="94110"/>
    <x v="1"/>
    <s v="OFF-BI-10004970"/>
    <x v="1"/>
    <s v="Binders"/>
    <s v="ACCOHIDE 3-Ring Binder, Blue, 1&quot;"/>
    <n v="19.824000000000002"/>
    <n v="6"/>
    <n v="0.2"/>
    <n v="6.690599999999999"/>
  </r>
  <r>
    <n v="4344"/>
    <s v="CA-2014-105410"/>
    <x v="3"/>
    <x v="498"/>
    <d v="2014-03-23T00:00:00"/>
    <s v="First Class"/>
    <s v="ND-18370"/>
    <s v="Natalie DeCherney"/>
    <x v="0"/>
    <s v="United States"/>
    <s v="San Francisco"/>
    <x v="1"/>
    <n v="94110"/>
    <x v="1"/>
    <s v="TEC-PH-10000038"/>
    <x v="2"/>
    <s v="Phones"/>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s v="Accessories"/>
    <s v="Logitech K350 2.4Ghz Wireless Keyboard"/>
    <n v="99.54"/>
    <n v="2"/>
    <n v="0"/>
    <n v="10.949399999999997"/>
  </r>
  <r>
    <n v="4346"/>
    <s v="CA-2014-105410"/>
    <x v="3"/>
    <x v="498"/>
    <d v="2014-03-23T00:00:00"/>
    <s v="First Class"/>
    <s v="ND-18370"/>
    <s v="Natalie DeCherney"/>
    <x v="0"/>
    <s v="United States"/>
    <s v="San Francisco"/>
    <x v="1"/>
    <n v="94110"/>
    <x v="1"/>
    <s v="TEC-AC-10002926"/>
    <x v="2"/>
    <s v="Accessories"/>
    <s v="Logitech Wireless Marathon Mouse M705"/>
    <n v="199.96"/>
    <n v="4"/>
    <n v="0"/>
    <n v="85.982800000000012"/>
  </r>
  <r>
    <n v="4347"/>
    <s v="CA-2013-120355"/>
    <x v="0"/>
    <x v="31"/>
    <d v="2013-09-26T00:00:00"/>
    <s v="Standard Class"/>
    <s v="MM-17260"/>
    <s v="Magdelene Morse"/>
    <x v="0"/>
    <s v="United States"/>
    <s v="New Rochelle"/>
    <x v="15"/>
    <n v="10801"/>
    <x v="3"/>
    <s v="FUR-CH-10001394"/>
    <x v="0"/>
    <s v="Chairs"/>
    <s v="Global Leather Executive Chair"/>
    <n v="631.78200000000004"/>
    <n v="2"/>
    <n v="0.1"/>
    <n v="140.39599999999993"/>
  </r>
  <r>
    <n v="4348"/>
    <s v="CA-2013-120355"/>
    <x v="0"/>
    <x v="31"/>
    <d v="2013-09-26T00:00:00"/>
    <s v="Standard Class"/>
    <s v="MM-17260"/>
    <s v="Magdelene Morse"/>
    <x v="0"/>
    <s v="United States"/>
    <s v="New Rochelle"/>
    <x v="15"/>
    <n v="10801"/>
    <x v="3"/>
    <s v="FUR-FU-10004053"/>
    <x v="0"/>
    <s v="Furnishings"/>
    <s v="DAX Two-Tone Silver Metal Document Frame"/>
    <n v="60.72"/>
    <n v="3"/>
    <n v="0"/>
    <n v="26.1096"/>
  </r>
  <r>
    <n v="4349"/>
    <s v="CA-2014-169894"/>
    <x v="3"/>
    <x v="221"/>
    <d v="2014-11-30T00:00:00"/>
    <s v="Second Class"/>
    <s v="MV-17485"/>
    <s v="Mark Van Huff"/>
    <x v="0"/>
    <s v="United States"/>
    <s v="Mesa"/>
    <x v="16"/>
    <n v="85204"/>
    <x v="1"/>
    <s v="OFF-BI-10004230"/>
    <x v="1"/>
    <s v="Binders"/>
    <s v="GBC Recycled Grain Textured Covers"/>
    <n v="20.724000000000004"/>
    <n v="2"/>
    <n v="0.7"/>
    <n v="-15.197599999999994"/>
  </r>
  <r>
    <n v="4350"/>
    <s v="CA-2014-169894"/>
    <x v="3"/>
    <x v="221"/>
    <d v="2014-11-30T00:00:00"/>
    <s v="Second Class"/>
    <s v="MV-17485"/>
    <s v="Mark Van Huff"/>
    <x v="0"/>
    <s v="United States"/>
    <s v="Mesa"/>
    <x v="16"/>
    <n v="85204"/>
    <x v="1"/>
    <s v="OFF-ST-10000060"/>
    <x v="1"/>
    <s v="Storage"/>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s v="Storage"/>
    <s v="Sterilite Officeware Hinged File Box"/>
    <n v="16.768000000000001"/>
    <n v="2"/>
    <n v="0.2"/>
    <n v="1.4672000000000001"/>
  </r>
  <r>
    <n v="4352"/>
    <s v="US-2014-100482"/>
    <x v="3"/>
    <x v="645"/>
    <d v="2014-04-16T00:00:00"/>
    <s v="Standard Class"/>
    <s v="JL-15130"/>
    <s v="Jack Lebron"/>
    <x v="0"/>
    <s v="United States"/>
    <s v="Lancaster"/>
    <x v="24"/>
    <n v="43130"/>
    <x v="3"/>
    <s v="TEC-AC-10003441"/>
    <x v="2"/>
    <s v="Accessories"/>
    <s v="Kingston Digital DataTraveler 32GB USB 2.0"/>
    <n v="27.12"/>
    <n v="2"/>
    <n v="0.2"/>
    <n v="-4.7460000000000013"/>
  </r>
  <r>
    <n v="4353"/>
    <s v="CA-2014-107748"/>
    <x v="3"/>
    <x v="389"/>
    <d v="2014-12-13T00:00:00"/>
    <s v="Second Class"/>
    <s v="AG-10330"/>
    <s v="Alex Grayson"/>
    <x v="0"/>
    <s v="United States"/>
    <s v="Stockton"/>
    <x v="1"/>
    <n v="95207"/>
    <x v="1"/>
    <s v="TEC-PH-10003215"/>
    <x v="2"/>
    <s v="Phones"/>
    <s v="Jackery Bar Premium Fast-charging Portable Charger"/>
    <n v="95.84"/>
    <n v="4"/>
    <n v="0.2"/>
    <n v="34.741999999999997"/>
  </r>
  <r>
    <n v="4354"/>
    <s v="CA-2014-107748"/>
    <x v="3"/>
    <x v="389"/>
    <d v="2014-12-13T00:00:00"/>
    <s v="Second Class"/>
    <s v="AG-10330"/>
    <s v="Alex Grayson"/>
    <x v="0"/>
    <s v="United States"/>
    <s v="Stockton"/>
    <x v="1"/>
    <n v="95207"/>
    <x v="1"/>
    <s v="OFF-PA-10002005"/>
    <x v="1"/>
    <s v="Paper"/>
    <s v="Xerox 225"/>
    <n v="12.96"/>
    <n v="2"/>
    <n v="0"/>
    <n v="6.2208000000000006"/>
  </r>
  <r>
    <n v="4355"/>
    <s v="CA-2014-153654"/>
    <x v="3"/>
    <x v="221"/>
    <d v="2014-11-27T00:00:00"/>
    <s v="Second Class"/>
    <s v="MD-17860"/>
    <s v="Michael Dominguez"/>
    <x v="1"/>
    <s v="United States"/>
    <s v="Asheville"/>
    <x v="3"/>
    <n v="28806"/>
    <x v="0"/>
    <s v="OFF-BI-10004465"/>
    <x v="1"/>
    <s v="Binders"/>
    <s v="Avery Durable Slant Ring Binders"/>
    <n v="19.008000000000003"/>
    <n v="8"/>
    <n v="0.7"/>
    <n v="-12.671999999999997"/>
  </r>
  <r>
    <n v="4356"/>
    <s v="CA-2012-155600"/>
    <x v="1"/>
    <x v="784"/>
    <d v="2012-12-07T00:00:00"/>
    <s v="Second Class"/>
    <s v="RO-19780"/>
    <s v="Rose O'Brian"/>
    <x v="0"/>
    <s v="United States"/>
    <s v="Clarksville"/>
    <x v="18"/>
    <n v="37042"/>
    <x v="0"/>
    <s v="OFF-BI-10000545"/>
    <x v="1"/>
    <s v="Binders"/>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s v="Art"/>
    <s v="Deluxe Chalkboard Eraser Cleaner"/>
    <n v="36.96"/>
    <n v="4"/>
    <n v="0.2"/>
    <n v="12.011999999999999"/>
  </r>
  <r>
    <n v="4358"/>
    <s v="CA-2014-162565"/>
    <x v="3"/>
    <x v="157"/>
    <d v="2014-12-12T00:00:00"/>
    <s v="Same Day"/>
    <s v="RR-19315"/>
    <s v="Ralph Ritter"/>
    <x v="0"/>
    <s v="United States"/>
    <s v="Aurora"/>
    <x v="10"/>
    <n v="60505"/>
    <x v="2"/>
    <s v="OFF-PA-10001937"/>
    <x v="1"/>
    <s v="Paper"/>
    <s v="Xerox 21"/>
    <n v="10.368000000000002"/>
    <n v="2"/>
    <n v="0.2"/>
    <n v="3.6288"/>
  </r>
  <r>
    <n v="4359"/>
    <s v="CA-2014-162565"/>
    <x v="3"/>
    <x v="157"/>
    <d v="2014-12-12T00:00:00"/>
    <s v="Same Day"/>
    <s v="RR-19315"/>
    <s v="Ralph Ritter"/>
    <x v="0"/>
    <s v="United States"/>
    <s v="Aurora"/>
    <x v="10"/>
    <n v="60505"/>
    <x v="2"/>
    <s v="FUR-FU-10004306"/>
    <x v="0"/>
    <s v="Furnishings"/>
    <s v="Electrix Halogen Magnifier Lamp"/>
    <n v="77.720000000000013"/>
    <n v="1"/>
    <n v="0.6"/>
    <n v="-66.061999999999998"/>
  </r>
  <r>
    <n v="4360"/>
    <s v="CA-2014-162565"/>
    <x v="3"/>
    <x v="157"/>
    <d v="2014-12-12T00:00:00"/>
    <s v="Same Day"/>
    <s v="RR-19315"/>
    <s v="Ralph Ritter"/>
    <x v="0"/>
    <s v="United States"/>
    <s v="Aurora"/>
    <x v="10"/>
    <n v="60505"/>
    <x v="2"/>
    <s v="FUR-CH-10003973"/>
    <x v="0"/>
    <s v="Chairs"/>
    <s v="GuestStacker Chair with Chrome Finish Legs"/>
    <n v="520.46399999999994"/>
    <n v="2"/>
    <n v="0.3"/>
    <n v="-14.870399999999961"/>
  </r>
  <r>
    <n v="4361"/>
    <s v="CA-2013-127642"/>
    <x v="0"/>
    <x v="206"/>
    <d v="2013-05-24T00:00:00"/>
    <s v="First Class"/>
    <s v="CP-12340"/>
    <s v="Christine Phan"/>
    <x v="1"/>
    <s v="United States"/>
    <s v="Warwick"/>
    <x v="34"/>
    <n v="2886"/>
    <x v="3"/>
    <s v="OFF-PA-10000565"/>
    <x v="1"/>
    <s v="Paper"/>
    <s v="Staples"/>
    <n v="111.96"/>
    <n v="2"/>
    <n v="0"/>
    <n v="54.860399999999998"/>
  </r>
  <r>
    <n v="4362"/>
    <s v="US-2014-163195"/>
    <x v="3"/>
    <x v="922"/>
    <d v="2014-02-22T00:00:00"/>
    <s v="Second Class"/>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s v="Art"/>
    <s v="Boston 1645 Deluxe Heavier-Duty Electric Pencil Sharpener"/>
    <n v="131.94"/>
    <n v="3"/>
    <n v="0"/>
    <n v="35.623800000000003"/>
  </r>
  <r>
    <n v="4364"/>
    <s v="CA-2014-111332"/>
    <x v="3"/>
    <x v="968"/>
    <d v="2014-05-23T00:00:00"/>
    <s v="Second Class"/>
    <s v="NC-18340"/>
    <s v="Nat Carroll"/>
    <x v="0"/>
    <s v="United States"/>
    <s v="Fargo"/>
    <x v="46"/>
    <n v="58103"/>
    <x v="2"/>
    <s v="OFF-AR-10001374"/>
    <x v="1"/>
    <s v="Art"/>
    <s v="BIC Brite Liner Highlighters, Chisel Tip"/>
    <n v="25.92"/>
    <n v="4"/>
    <n v="0"/>
    <n v="8.2943999999999996"/>
  </r>
  <r>
    <n v="4365"/>
    <s v="CA-2014-111332"/>
    <x v="3"/>
    <x v="968"/>
    <d v="2014-05-23T00:00:00"/>
    <s v="Second Class"/>
    <s v="NC-18340"/>
    <s v="Nat Carroll"/>
    <x v="0"/>
    <s v="United States"/>
    <s v="Fargo"/>
    <x v="46"/>
    <n v="58103"/>
    <x v="2"/>
    <s v="OFF-ST-10003816"/>
    <x v="1"/>
    <s v="Storage"/>
    <s v="Fellowes High-Stak Drawer Files"/>
    <n v="704.76"/>
    <n v="4"/>
    <n v="0"/>
    <n v="162.09479999999996"/>
  </r>
  <r>
    <n v="4366"/>
    <s v="CA-2014-111332"/>
    <x v="3"/>
    <x v="968"/>
    <d v="2014-05-23T00:00:00"/>
    <s v="Second Class"/>
    <s v="NC-18340"/>
    <s v="Nat Carroll"/>
    <x v="0"/>
    <s v="United States"/>
    <s v="Fargo"/>
    <x v="46"/>
    <n v="58103"/>
    <x v="2"/>
    <s v="OFF-FA-10001843"/>
    <x v="1"/>
    <s v="Fasteners"/>
    <s v="Staples"/>
    <n v="7.41"/>
    <n v="3"/>
    <n v="0"/>
    <n v="3.4827000000000004"/>
  </r>
  <r>
    <n v="4367"/>
    <s v="CA-2014-111332"/>
    <x v="3"/>
    <x v="968"/>
    <d v="2014-05-23T00:00:00"/>
    <s v="Second Class"/>
    <s v="NC-18340"/>
    <s v="Nat Carroll"/>
    <x v="0"/>
    <s v="United States"/>
    <s v="Fargo"/>
    <x v="46"/>
    <n v="58103"/>
    <x v="2"/>
    <s v="OFF-AR-10000657"/>
    <x v="1"/>
    <s v="Art"/>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s v="Fasteners"/>
    <s v="Acco Hot Clips Clips to Go"/>
    <n v="10.528"/>
    <n v="4"/>
    <n v="0.2"/>
    <n v="3.2899999999999996"/>
  </r>
  <r>
    <n v="4369"/>
    <s v="CA-2014-117044"/>
    <x v="3"/>
    <x v="220"/>
    <d v="2014-09-14T00:00:00"/>
    <s v="Second Class"/>
    <s v="HA-14920"/>
    <s v="Helen Andreada"/>
    <x v="0"/>
    <s v="United States"/>
    <s v="Chicago"/>
    <x v="10"/>
    <n v="60623"/>
    <x v="2"/>
    <s v="OFF-PA-10003657"/>
    <x v="1"/>
    <s v="Paper"/>
    <s v="Xerox 1927"/>
    <n v="20.544000000000004"/>
    <n v="6"/>
    <n v="0.2"/>
    <n v="6.4199999999999964"/>
  </r>
  <r>
    <n v="4370"/>
    <s v="US-2013-165078"/>
    <x v="0"/>
    <x v="732"/>
    <d v="2013-11-11T00:00:00"/>
    <s v="Standard Class"/>
    <s v="MA-17995"/>
    <s v="Michelle Arnett"/>
    <x v="2"/>
    <s v="United States"/>
    <s v="Lawrence"/>
    <x v="14"/>
    <n v="46226"/>
    <x v="2"/>
    <s v="OFF-BI-10001989"/>
    <x v="1"/>
    <s v="Binders"/>
    <s v="Premium Transparent Presentation Covers by GBC"/>
    <n v="104.9"/>
    <n v="5"/>
    <n v="0"/>
    <n v="50.351999999999997"/>
  </r>
  <r>
    <n v="4371"/>
    <s v="US-2013-165078"/>
    <x v="0"/>
    <x v="732"/>
    <d v="2013-11-11T00:00:00"/>
    <s v="Standard Class"/>
    <s v="MA-17995"/>
    <s v="Michelle Arnett"/>
    <x v="2"/>
    <s v="United States"/>
    <s v="Lawrence"/>
    <x v="14"/>
    <n v="46226"/>
    <x v="2"/>
    <s v="OFF-AR-10002987"/>
    <x v="1"/>
    <s v="Art"/>
    <s v="Prismacolor Color Pencil Set"/>
    <n v="39.68"/>
    <n v="2"/>
    <n v="0"/>
    <n v="16.268800000000002"/>
  </r>
  <r>
    <n v="4372"/>
    <s v="US-2013-165078"/>
    <x v="0"/>
    <x v="732"/>
    <d v="2013-11-11T00:00:00"/>
    <s v="Standard Class"/>
    <s v="MA-17995"/>
    <s v="Michelle Arnett"/>
    <x v="2"/>
    <s v="United States"/>
    <s v="Lawrence"/>
    <x v="14"/>
    <n v="46226"/>
    <x v="2"/>
    <s v="OFF-LA-10000414"/>
    <x v="1"/>
    <s v="Labels"/>
    <s v="Avery 503"/>
    <n v="51.75"/>
    <n v="5"/>
    <n v="0"/>
    <n v="24.84"/>
  </r>
  <r>
    <n v="4373"/>
    <s v="US-2014-169320"/>
    <x v="3"/>
    <x v="283"/>
    <d v="2014-07-26T00:00:00"/>
    <s v="Second Class"/>
    <s v="LH-16900"/>
    <s v="Lena Hernandez"/>
    <x v="0"/>
    <s v="United States"/>
    <s v="Elkhart"/>
    <x v="14"/>
    <n v="46514"/>
    <x v="2"/>
    <s v="OFF-AR-10003602"/>
    <x v="1"/>
    <s v="Art"/>
    <s v="Quartet Omega Colored Chalk, 12/Pack"/>
    <n v="11.68"/>
    <n v="2"/>
    <n v="0"/>
    <n v="5.4895999999999994"/>
  </r>
  <r>
    <n v="4374"/>
    <s v="US-2014-169320"/>
    <x v="3"/>
    <x v="283"/>
    <d v="2014-07-26T00:00:00"/>
    <s v="Second Class"/>
    <s v="LH-16900"/>
    <s v="Lena Hernandez"/>
    <x v="0"/>
    <s v="United States"/>
    <s v="Elkhart"/>
    <x v="14"/>
    <n v="46514"/>
    <x v="2"/>
    <s v="TEC-AC-10002550"/>
    <x v="2"/>
    <s v="Accessories"/>
    <s v="Memorex 25GB 6X Branded Blu-Ray Recordable Disc, 30/Pack"/>
    <n v="159.75"/>
    <n v="5"/>
    <n v="0"/>
    <n v="11.182499999999997"/>
  </r>
  <r>
    <n v="4375"/>
    <s v="CA-2013-158575"/>
    <x v="0"/>
    <x v="741"/>
    <d v="2013-11-25T00:00:00"/>
    <s v="Standard Class"/>
    <s v="SB-20290"/>
    <s v="Sean Braxton"/>
    <x v="1"/>
    <s v="United States"/>
    <s v="Kent"/>
    <x v="24"/>
    <n v="44240"/>
    <x v="3"/>
    <s v="OFF-AP-10002998"/>
    <x v="1"/>
    <s v="Appliances"/>
    <s v="Holmes 99% HEPA Air Purifier"/>
    <n v="103.96799999999999"/>
    <n v="6"/>
    <n v="0.2"/>
    <n v="16.894799999999996"/>
  </r>
  <r>
    <n v="4376"/>
    <s v="CA-2011-166954"/>
    <x v="2"/>
    <x v="573"/>
    <d v="2011-04-30T00:00:00"/>
    <s v="Standard Class"/>
    <s v="BT-11305"/>
    <s v="Beth Thompson"/>
    <x v="2"/>
    <s v="United States"/>
    <s v="San Gabriel"/>
    <x v="1"/>
    <n v="91776"/>
    <x v="1"/>
    <s v="FUR-FU-10003708"/>
    <x v="0"/>
    <s v="Furnishings"/>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s v="Appliances"/>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s v="Chairs"/>
    <s v="GuestStacker Chair with Chrome Finish Legs"/>
    <n v="1487.04"/>
    <n v="5"/>
    <n v="0.2"/>
    <n v="148.70400000000006"/>
  </r>
  <r>
    <n v="4379"/>
    <s v="CA-2012-140830"/>
    <x v="1"/>
    <x v="672"/>
    <d v="2012-12-02T00:00:00"/>
    <s v="Second Class"/>
    <s v="PS-18970"/>
    <s v="Paul Stevenson"/>
    <x v="2"/>
    <s v="United States"/>
    <s v="Henderson"/>
    <x v="0"/>
    <n v="42420"/>
    <x v="0"/>
    <s v="OFF-EN-10000461"/>
    <x v="1"/>
    <s v="Envelopes"/>
    <s v="#10- 4 1/8&quot; x 9 1/2&quot; Recycled Envelopes"/>
    <n v="17.48"/>
    <n v="2"/>
    <n v="0"/>
    <n v="8.2156000000000002"/>
  </r>
  <r>
    <n v="4380"/>
    <s v="CA-2012-140830"/>
    <x v="1"/>
    <x v="672"/>
    <d v="2012-12-02T00:00:00"/>
    <s v="Second Class"/>
    <s v="PS-18970"/>
    <s v="Paul Stevenson"/>
    <x v="2"/>
    <s v="United States"/>
    <s v="Henderson"/>
    <x v="0"/>
    <n v="42420"/>
    <x v="0"/>
    <s v="OFF-EN-10002831"/>
    <x v="1"/>
    <s v="Envelopes"/>
    <s v="Tyvek  Top-Opening Peel &amp; Seel  Envelopes, Gray"/>
    <n v="71.88"/>
    <n v="2"/>
    <n v="0"/>
    <n v="32.345999999999997"/>
  </r>
  <r>
    <n v="4381"/>
    <s v="CA-2012-152891"/>
    <x v="1"/>
    <x v="969"/>
    <d v="2012-10-30T00:00:00"/>
    <s v="Standard Class"/>
    <s v="TB-21625"/>
    <s v="Trudy Brown"/>
    <x v="0"/>
    <s v="United States"/>
    <s v="San Francisco"/>
    <x v="1"/>
    <n v="94110"/>
    <x v="1"/>
    <s v="OFF-AR-10004648"/>
    <x v="1"/>
    <s v="Art"/>
    <s v="Boston 19500 Mighty Mite Electric Pencil Sharpener"/>
    <n v="60.449999999999996"/>
    <n v="3"/>
    <n v="0"/>
    <n v="16.3215"/>
  </r>
  <r>
    <n v="4382"/>
    <s v="CA-2012-152891"/>
    <x v="1"/>
    <x v="969"/>
    <d v="2012-10-30T00:00:00"/>
    <s v="Standard Class"/>
    <s v="TB-21625"/>
    <s v="Trudy Brown"/>
    <x v="0"/>
    <s v="United States"/>
    <s v="San Francisco"/>
    <x v="1"/>
    <n v="94110"/>
    <x v="1"/>
    <s v="FUR-TA-10001857"/>
    <x v="0"/>
    <s v="Tables"/>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s v="Binders"/>
    <s v="Avery Durable Binders"/>
    <n v="2.879999999999999"/>
    <n v="5"/>
    <n v="0.8"/>
    <n v="-4.4639999999999995"/>
  </r>
  <r>
    <n v="4384"/>
    <s v="US-2012-122784"/>
    <x v="1"/>
    <x v="603"/>
    <d v="2012-07-27T00:00:00"/>
    <s v="Standard Class"/>
    <s v="RA-19915"/>
    <s v="Russell Applegate"/>
    <x v="0"/>
    <s v="United States"/>
    <s v="Highland Park"/>
    <x v="10"/>
    <n v="60035"/>
    <x v="2"/>
    <s v="FUR-BO-10004690"/>
    <x v="0"/>
    <s v="Bookcases"/>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s v="Phones"/>
    <s v="Pyle PMP37LED"/>
    <n v="153.584"/>
    <n v="2"/>
    <n v="0.2"/>
    <n v="13.438599999999994"/>
  </r>
  <r>
    <n v="4386"/>
    <s v="US-2012-122784"/>
    <x v="1"/>
    <x v="603"/>
    <d v="2012-07-27T00:00:00"/>
    <s v="Standard Class"/>
    <s v="RA-19915"/>
    <s v="Russell Applegate"/>
    <x v="0"/>
    <s v="United States"/>
    <s v="Highland Park"/>
    <x v="10"/>
    <n v="60035"/>
    <x v="2"/>
    <s v="FUR-BO-10002545"/>
    <x v="0"/>
    <s v="Bookcases"/>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s v="Appliances"/>
    <s v="Staples"/>
    <n v="43.92"/>
    <n v="4"/>
    <n v="0"/>
    <n v="11.858400000000003"/>
  </r>
  <r>
    <n v="4388"/>
    <s v="CA-2013-156811"/>
    <x v="0"/>
    <x v="189"/>
    <d v="2013-11-03T00:00:00"/>
    <s v="Standard Class"/>
    <s v="BP-11095"/>
    <s v="Bart Pistole"/>
    <x v="1"/>
    <s v="United States"/>
    <s v="San Francisco"/>
    <x v="1"/>
    <n v="94122"/>
    <x v="1"/>
    <s v="OFF-BI-10001628"/>
    <x v="1"/>
    <s v="Binders"/>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s v="Paper"/>
    <s v="Xerox 1968"/>
    <n v="46.76"/>
    <n v="7"/>
    <n v="0"/>
    <n v="22.444800000000001"/>
  </r>
  <r>
    <n v="4390"/>
    <s v="CA-2014-111556"/>
    <x v="3"/>
    <x v="225"/>
    <d v="2014-11-23T00:00:00"/>
    <s v="First Class"/>
    <s v="CD-11920"/>
    <s v="Carlos Daly"/>
    <x v="0"/>
    <s v="United States"/>
    <s v="New York City"/>
    <x v="15"/>
    <n v="10035"/>
    <x v="3"/>
    <s v="FUR-BO-10003159"/>
    <x v="0"/>
    <s v="Bookcases"/>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s v="Phones"/>
    <s v="Samsung Galaxy Mega 6.3"/>
    <n v="1259.97"/>
    <n v="3"/>
    <n v="0"/>
    <n v="327.59220000000005"/>
  </r>
  <r>
    <n v="4392"/>
    <s v="CA-2014-111556"/>
    <x v="3"/>
    <x v="225"/>
    <d v="2014-11-23T00:00:00"/>
    <s v="First Class"/>
    <s v="CD-11920"/>
    <s v="Carlos Daly"/>
    <x v="0"/>
    <s v="United States"/>
    <s v="New York City"/>
    <x v="15"/>
    <n v="10035"/>
    <x v="3"/>
    <s v="OFF-AR-10004602"/>
    <x v="1"/>
    <s v="Art"/>
    <s v="Boston KS Multi-Size Manual Pencil Sharpener"/>
    <n v="68.97"/>
    <n v="3"/>
    <n v="0"/>
    <n v="19.311600000000002"/>
  </r>
  <r>
    <n v="4393"/>
    <s v="CA-2013-108868"/>
    <x v="0"/>
    <x v="162"/>
    <d v="2013-09-13T00:00:00"/>
    <s v="Standard Class"/>
    <s v="KB-16585"/>
    <s v="Ken Black"/>
    <x v="1"/>
    <s v="United States"/>
    <s v="Dallas"/>
    <x v="5"/>
    <n v="75081"/>
    <x v="2"/>
    <s v="OFF-AR-10001953"/>
    <x v="1"/>
    <s v="Art"/>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s v="Phones"/>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s v="Storage"/>
    <s v="Fellowes Neat Ideas Storage Cubes"/>
    <n v="25.983999999999998"/>
    <n v="1"/>
    <n v="0.2"/>
    <n v="-5.1968000000000005"/>
  </r>
  <r>
    <n v="4396"/>
    <s v="CA-2011-142965"/>
    <x v="2"/>
    <x v="836"/>
    <d v="2011-07-20T00:00:00"/>
    <s v="Same Day"/>
    <s v="SW-20245"/>
    <s v="Scot Wooten"/>
    <x v="0"/>
    <s v="United States"/>
    <s v="Springfield"/>
    <x v="24"/>
    <n v="45503"/>
    <x v="3"/>
    <s v="OFF-BI-10000977"/>
    <x v="1"/>
    <s v="Binders"/>
    <s v="Ibico Plastic Spiral Binding Combs"/>
    <n v="27.360000000000003"/>
    <n v="3"/>
    <n v="0.7"/>
    <n v="-21.887999999999991"/>
  </r>
  <r>
    <n v="4397"/>
    <s v="CA-2013-148740"/>
    <x v="0"/>
    <x v="625"/>
    <d v="2013-11-20T00:00:00"/>
    <s v="Standard Class"/>
    <s v="AH-10690"/>
    <s v="Anna Häberlin"/>
    <x v="1"/>
    <s v="United States"/>
    <s v="San Diego"/>
    <x v="1"/>
    <n v="92024"/>
    <x v="1"/>
    <s v="TEC-PH-10002549"/>
    <x v="2"/>
    <s v="Phones"/>
    <s v="Polycom SoundPoint IP 450 VoIP phone"/>
    <n v="361.37600000000003"/>
    <n v="2"/>
    <n v="0.2"/>
    <n v="27.103200000000001"/>
  </r>
  <r>
    <n v="4398"/>
    <s v="US-2011-138758"/>
    <x v="2"/>
    <x v="970"/>
    <d v="2011-07-11T00:00:00"/>
    <s v="Standard Class"/>
    <s v="JL-15835"/>
    <s v="John Lee"/>
    <x v="0"/>
    <s v="United States"/>
    <s v="Philadelphia"/>
    <x v="9"/>
    <n v="19120"/>
    <x v="3"/>
    <s v="FUR-CH-10002880"/>
    <x v="0"/>
    <s v="Chairs"/>
    <s v="Global High-Back Leather Tilter, Burgundy"/>
    <n v="172.18599999999998"/>
    <n v="2"/>
    <n v="0.3"/>
    <n v="-46.736200000000011"/>
  </r>
  <r>
    <n v="4399"/>
    <s v="US-2011-138758"/>
    <x v="2"/>
    <x v="970"/>
    <d v="2011-07-11T00:00:00"/>
    <s v="Standard Class"/>
    <s v="JL-15835"/>
    <s v="John Lee"/>
    <x v="0"/>
    <s v="United States"/>
    <s v="Philadelphia"/>
    <x v="9"/>
    <n v="19120"/>
    <x v="3"/>
    <s v="FUR-FU-10003039"/>
    <x v="0"/>
    <s v="Furnishings"/>
    <s v="Howard Miller 11-1/2&quot; Diameter Grantwood Wall Clock"/>
    <n v="69.00800000000001"/>
    <n v="2"/>
    <n v="0.2"/>
    <n v="12.0764"/>
  </r>
  <r>
    <n v="4400"/>
    <s v="CA-2013-131737"/>
    <x v="0"/>
    <x v="716"/>
    <d v="2013-03-18T00:00:00"/>
    <s v="Same Day"/>
    <s v="GZ-14470"/>
    <s v="Gary Zandusky"/>
    <x v="0"/>
    <s v="United States"/>
    <s v="Columbia"/>
    <x v="39"/>
    <n v="21044"/>
    <x v="3"/>
    <s v="OFF-EN-10003055"/>
    <x v="1"/>
    <s v="Envelopes"/>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s v="Appliances"/>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s v="Furnishings"/>
    <s v="Electrix Halogen Magnifier Lamp"/>
    <n v="971.5"/>
    <n v="5"/>
    <n v="0"/>
    <n v="252.59"/>
  </r>
  <r>
    <n v="4403"/>
    <s v="CA-2013-114538"/>
    <x v="0"/>
    <x v="482"/>
    <d v="2013-12-28T00:00:00"/>
    <s v="First Class"/>
    <s v="RC-19825"/>
    <s v="Roy Collins"/>
    <x v="0"/>
    <s v="United States"/>
    <s v="Colorado Springs"/>
    <x v="22"/>
    <n v="80906"/>
    <x v="1"/>
    <s v="OFF-AR-10002445"/>
    <x v="1"/>
    <s v="Art"/>
    <s v="SANFORD Major Accent Highlighters"/>
    <n v="11.328000000000001"/>
    <n v="2"/>
    <n v="0.2"/>
    <n v="2.5488000000000004"/>
  </r>
  <r>
    <n v="4404"/>
    <s v="CA-2011-127936"/>
    <x v="2"/>
    <x v="814"/>
    <d v="2011-09-04T00:00:00"/>
    <s v="First Class"/>
    <s v="CL-12565"/>
    <s v="Clay Ludtke"/>
    <x v="0"/>
    <s v="United States"/>
    <s v="New York City"/>
    <x v="15"/>
    <n v="10009"/>
    <x v="3"/>
    <s v="OFF-AR-10002445"/>
    <x v="1"/>
    <s v="Art"/>
    <s v="SANFORD Major Accent Highlighters"/>
    <n v="21.240000000000002"/>
    <n v="3"/>
    <n v="0"/>
    <n v="8.071200000000001"/>
  </r>
  <r>
    <n v="4405"/>
    <s v="CA-2012-164336"/>
    <x v="1"/>
    <x v="761"/>
    <d v="2012-07-10T00:00:00"/>
    <s v="Standard Class"/>
    <s v="MW-18220"/>
    <s v="Mitch Webber"/>
    <x v="0"/>
    <s v="United States"/>
    <s v="Philadelphia"/>
    <x v="9"/>
    <n v="19140"/>
    <x v="3"/>
    <s v="TEC-AC-10002345"/>
    <x v="2"/>
    <s v="Accessories"/>
    <s v="HP Standard 104 key PS/2 Keyboard"/>
    <n v="34.800000000000004"/>
    <n v="3"/>
    <n v="0.2"/>
    <n v="2.1749999999999989"/>
  </r>
  <r>
    <n v="4406"/>
    <s v="CA-2012-164336"/>
    <x v="1"/>
    <x v="761"/>
    <d v="2012-07-10T00:00:00"/>
    <s v="Standard Class"/>
    <s v="MW-18220"/>
    <s v="Mitch Webber"/>
    <x v="0"/>
    <s v="United States"/>
    <s v="Philadelphia"/>
    <x v="9"/>
    <n v="19140"/>
    <x v="3"/>
    <s v="OFF-ST-10001558"/>
    <x v="1"/>
    <s v="Storage"/>
    <s v="Acco Perma 4000 Stacking Storage Drawers"/>
    <n v="38.975999999999999"/>
    <n v="3"/>
    <n v="0.2"/>
    <n v="-2.4359999999999999"/>
  </r>
  <r>
    <n v="4407"/>
    <s v="CA-2013-100041"/>
    <x v="0"/>
    <x v="73"/>
    <d v="2013-11-26T00:00:00"/>
    <s v="Standard Class"/>
    <s v="BF-10975"/>
    <s v="Barbara Fisher"/>
    <x v="1"/>
    <s v="United States"/>
    <s v="Columbus"/>
    <x v="14"/>
    <n v="47201"/>
    <x v="2"/>
    <s v="OFF-PA-10001622"/>
    <x v="1"/>
    <s v="Paper"/>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s v="Paper"/>
    <s v="Xerox 189"/>
    <n v="314.54999999999995"/>
    <n v="3"/>
    <n v="0"/>
    <n v="150.98399999999998"/>
  </r>
  <r>
    <n v="4409"/>
    <s v="CA-2013-100041"/>
    <x v="0"/>
    <x v="73"/>
    <d v="2013-11-26T00:00:00"/>
    <s v="Standard Class"/>
    <s v="BF-10975"/>
    <s v="Barbara Fisher"/>
    <x v="1"/>
    <s v="United States"/>
    <s v="Columbus"/>
    <x v="14"/>
    <n v="47201"/>
    <x v="2"/>
    <s v="OFF-BI-10000343"/>
    <x v="1"/>
    <s v="Binders"/>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s v="Labels"/>
    <s v="Staples"/>
    <n v="5.78"/>
    <n v="2"/>
    <n v="0"/>
    <n v="2.7166000000000001"/>
  </r>
  <r>
    <n v="4411"/>
    <s v="US-2011-154879"/>
    <x v="2"/>
    <x v="457"/>
    <d v="2011-05-11T00:00:00"/>
    <s v="Standard Class"/>
    <s v="SN-20710"/>
    <s v="Steve Nguyen"/>
    <x v="2"/>
    <s v="United States"/>
    <s v="Los Angeles"/>
    <x v="1"/>
    <n v="90004"/>
    <x v="1"/>
    <s v="OFF-AR-10001897"/>
    <x v="1"/>
    <s v="Art"/>
    <s v="Model L Table or Wall-Mount Pencil Sharpener"/>
    <n v="107.94"/>
    <n v="6"/>
    <n v="0"/>
    <n v="30.223200000000002"/>
  </r>
  <r>
    <n v="4412"/>
    <s v="CA-2011-130624"/>
    <x v="2"/>
    <x v="261"/>
    <d v="2011-06-24T00:00:00"/>
    <s v="First Class"/>
    <s v="TB-21280"/>
    <s v="Toby Braunhardt"/>
    <x v="0"/>
    <s v="United States"/>
    <s v="New York City"/>
    <x v="15"/>
    <n v="10024"/>
    <x v="3"/>
    <s v="OFF-PA-10003883"/>
    <x v="1"/>
    <s v="Paper"/>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s v="Phones"/>
    <s v="GE 2-Jack Phone Line Splitter"/>
    <n v="617.97"/>
    <n v="3"/>
    <n v="0"/>
    <n v="160.6722"/>
  </r>
  <r>
    <n v="4414"/>
    <s v="CA-2011-130624"/>
    <x v="2"/>
    <x v="261"/>
    <d v="2011-06-24T00:00:00"/>
    <s v="First Class"/>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s v="Binders"/>
    <s v="Fellowes PB300 Plastic Comb Binding Machine"/>
    <n v="387.99"/>
    <n v="1"/>
    <n v="0"/>
    <n v="182.3553"/>
  </r>
  <r>
    <n v="4416"/>
    <s v="CA-2011-153983"/>
    <x v="2"/>
    <x v="503"/>
    <d v="2011-12-06T00:00:00"/>
    <s v="Standard Class"/>
    <s v="AH-10210"/>
    <s v="Alan Hwang"/>
    <x v="0"/>
    <s v="United States"/>
    <s v="San Francisco"/>
    <x v="1"/>
    <n v="94122"/>
    <x v="1"/>
    <s v="TEC-PH-10004586"/>
    <x v="2"/>
    <s v="Phones"/>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s v="Fasteners"/>
    <s v="Staples"/>
    <n v="30.4"/>
    <n v="5"/>
    <n v="0"/>
    <n v="15.2"/>
  </r>
  <r>
    <n v="4418"/>
    <s v="CA-2014-112900"/>
    <x v="3"/>
    <x v="359"/>
    <d v="2014-04-13T00:00:00"/>
    <s v="Second Class"/>
    <s v="KL-16645"/>
    <s v="Ken Lonsdale"/>
    <x v="0"/>
    <s v="United States"/>
    <s v="Detroit"/>
    <x v="12"/>
    <n v="48205"/>
    <x v="2"/>
    <s v="OFF-BI-10002867"/>
    <x v="1"/>
    <s v="Binders"/>
    <s v="GBC Recycled Regency Composition Covers"/>
    <n v="478.24"/>
    <n v="8"/>
    <n v="0"/>
    <n v="219.99039999999997"/>
  </r>
  <r>
    <n v="4419"/>
    <s v="CA-2011-160157"/>
    <x v="2"/>
    <x v="414"/>
    <d v="2011-12-27T00:00:00"/>
    <s v="Standard Class"/>
    <s v="MH-17455"/>
    <s v="Mark Hamilton"/>
    <x v="0"/>
    <s v="United States"/>
    <s v="Hamilton"/>
    <x v="24"/>
    <n v="45011"/>
    <x v="3"/>
    <s v="FUR-FU-10003773"/>
    <x v="0"/>
    <s v="Furnishings"/>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s v="Binders"/>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s v="Supplies"/>
    <s v="Acme Box Cutter Scissors"/>
    <n v="40.92"/>
    <n v="5"/>
    <n v="0.2"/>
    <n v="3.0690000000000026"/>
  </r>
  <r>
    <n v="4422"/>
    <s v="CA-2011-117016"/>
    <x v="2"/>
    <x v="530"/>
    <d v="2011-03-09T00:00:00"/>
    <s v="Standard Class"/>
    <s v="SC-20095"/>
    <s v="Sanjit Chand"/>
    <x v="0"/>
    <s v="United States"/>
    <s v="Margate"/>
    <x v="2"/>
    <n v="33063"/>
    <x v="0"/>
    <s v="OFF-AR-10001374"/>
    <x v="1"/>
    <s v="Art"/>
    <s v="BIC Brite Liner Highlighters, Chisel Tip"/>
    <n v="15.552000000000003"/>
    <n v="3"/>
    <n v="0.2"/>
    <n v="2.3327999999999989"/>
  </r>
  <r>
    <n v="4423"/>
    <s v="CA-2014-159464"/>
    <x v="3"/>
    <x v="796"/>
    <d v="2014-05-20T00:00:00"/>
    <s v="First Class"/>
    <s v="TB-21355"/>
    <s v="Todd Boyes"/>
    <x v="1"/>
    <s v="United States"/>
    <s v="Sandy Springs"/>
    <x v="32"/>
    <n v="30328"/>
    <x v="0"/>
    <s v="OFF-AP-10001492"/>
    <x v="1"/>
    <s v="Appliances"/>
    <s v="Acco Six-Outlet Power Strip, 4' Cord Length"/>
    <n v="17.239999999999998"/>
    <n v="2"/>
    <n v="0"/>
    <n v="4.4824000000000002"/>
  </r>
  <r>
    <n v="4424"/>
    <s v="CA-2014-159464"/>
    <x v="3"/>
    <x v="796"/>
    <d v="2014-05-20T00:00:00"/>
    <s v="First Class"/>
    <s v="TB-21355"/>
    <s v="Todd Boyes"/>
    <x v="1"/>
    <s v="United States"/>
    <s v="Sandy Springs"/>
    <x v="32"/>
    <n v="30328"/>
    <x v="0"/>
    <s v="FUR-BO-10003546"/>
    <x v="0"/>
    <s v="Bookcases"/>
    <s v="Hon 4-Shelf Metal Bookcases"/>
    <n v="302.94"/>
    <n v="3"/>
    <n v="0"/>
    <n v="75.735000000000014"/>
  </r>
  <r>
    <n v="4425"/>
    <s v="CA-2014-159464"/>
    <x v="3"/>
    <x v="796"/>
    <d v="2014-05-20T00:00:00"/>
    <s v="First Class"/>
    <s v="TB-21355"/>
    <s v="Todd Boyes"/>
    <x v="1"/>
    <s v="United States"/>
    <s v="Sandy Springs"/>
    <x v="32"/>
    <n v="30328"/>
    <x v="0"/>
    <s v="TEC-PH-10002185"/>
    <x v="2"/>
    <s v="Phones"/>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s v="Binders"/>
    <s v="Poly Designer Cover &amp; Back"/>
    <n v="113.94"/>
    <n v="6"/>
    <n v="0"/>
    <n v="54.691199999999995"/>
  </r>
  <r>
    <n v="4427"/>
    <s v="CA-2014-159464"/>
    <x v="3"/>
    <x v="796"/>
    <d v="2014-05-20T00:00:00"/>
    <s v="First Class"/>
    <s v="TB-21355"/>
    <s v="Todd Boyes"/>
    <x v="1"/>
    <s v="United States"/>
    <s v="Sandy Springs"/>
    <x v="32"/>
    <n v="30328"/>
    <x v="0"/>
    <s v="TEC-PH-10002350"/>
    <x v="2"/>
    <s v="Phones"/>
    <s v="Apple EarPods with Remote and Mic"/>
    <n v="55.98"/>
    <n v="2"/>
    <n v="0"/>
    <n v="15.674399999999999"/>
  </r>
  <r>
    <n v="4428"/>
    <s v="US-2014-103226"/>
    <x v="3"/>
    <x v="585"/>
    <d v="2014-09-29T00:00:00"/>
    <s v="Standard Class"/>
    <s v="DW-13195"/>
    <s v="David Wiener"/>
    <x v="1"/>
    <s v="United States"/>
    <s v="Albuquerque"/>
    <x v="27"/>
    <n v="87105"/>
    <x v="1"/>
    <s v="OFF-PA-10002666"/>
    <x v="1"/>
    <s v="Paper"/>
    <s v="Southworth 25% Cotton Linen-Finish Paper &amp; Envelopes"/>
    <n v="27.18"/>
    <n v="3"/>
    <n v="0"/>
    <n v="12.231"/>
  </r>
  <r>
    <n v="4429"/>
    <s v="CA-2014-119452"/>
    <x v="3"/>
    <x v="708"/>
    <d v="2014-03-28T00:00:00"/>
    <s v="Standard Class"/>
    <s v="CL-12565"/>
    <s v="Clay Ludtke"/>
    <x v="0"/>
    <s v="United States"/>
    <s v="Tulsa"/>
    <x v="26"/>
    <n v="74133"/>
    <x v="2"/>
    <s v="FUR-CH-10004495"/>
    <x v="0"/>
    <s v="Chairs"/>
    <s v="Global Leather and Oak Executive Chair, Black"/>
    <n v="1805.88"/>
    <n v="6"/>
    <n v="0"/>
    <n v="523.70519999999988"/>
  </r>
  <r>
    <n v="4430"/>
    <s v="CA-2014-147725"/>
    <x v="3"/>
    <x v="32"/>
    <d v="2014-09-15T00:00:00"/>
    <s v="Same Day"/>
    <s v="LT-17110"/>
    <s v="Liz Thompson"/>
    <x v="0"/>
    <s v="United States"/>
    <s v="Orange"/>
    <x v="30"/>
    <n v="7050"/>
    <x v="3"/>
    <s v="OFF-AR-10001725"/>
    <x v="1"/>
    <s v="Art"/>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s v="Fasteners"/>
    <s v="Advantus Plastic Paper Clips"/>
    <n v="20"/>
    <n v="4"/>
    <n v="0"/>
    <n v="9.6"/>
  </r>
  <r>
    <n v="4432"/>
    <s v="CA-2013-168893"/>
    <x v="0"/>
    <x v="54"/>
    <d v="2013-11-09T00:00:00"/>
    <s v="Second Class"/>
    <s v="AP-10915"/>
    <s v="Arthur Prichep"/>
    <x v="0"/>
    <s v="United States"/>
    <s v="Henderson"/>
    <x v="0"/>
    <n v="42420"/>
    <x v="0"/>
    <s v="OFF-AR-10001770"/>
    <x v="1"/>
    <s v="Art"/>
    <s v="Economy #2 Pencils"/>
    <n v="7.98"/>
    <n v="3"/>
    <n v="0"/>
    <n v="2.0747999999999998"/>
  </r>
  <r>
    <n v="4433"/>
    <s v="CA-2013-168893"/>
    <x v="0"/>
    <x v="54"/>
    <d v="2013-11-09T00:00:00"/>
    <s v="Second Class"/>
    <s v="AP-10915"/>
    <s v="Arthur Prichep"/>
    <x v="0"/>
    <s v="United States"/>
    <s v="Henderson"/>
    <x v="0"/>
    <n v="42420"/>
    <x v="0"/>
    <s v="FUR-FU-10002885"/>
    <x v="0"/>
    <s v="Furnishings"/>
    <s v="Magna Visual Magnetic Picture Hangers"/>
    <n v="24.1"/>
    <n v="5"/>
    <n v="0"/>
    <n v="9.1580000000000013"/>
  </r>
  <r>
    <n v="4434"/>
    <s v="CA-2013-168893"/>
    <x v="0"/>
    <x v="54"/>
    <d v="2013-11-09T00:00:00"/>
    <s v="Second Class"/>
    <s v="AP-10915"/>
    <s v="Arthur Prichep"/>
    <x v="0"/>
    <s v="United States"/>
    <s v="Henderson"/>
    <x v="0"/>
    <n v="42420"/>
    <x v="0"/>
    <s v="OFF-AR-10003772"/>
    <x v="1"/>
    <s v="Art"/>
    <s v="Boston 16750 Black Compact Battery Pencil Sharpener"/>
    <n v="8.75"/>
    <n v="1"/>
    <n v="0"/>
    <n v="2.6249999999999991"/>
  </r>
  <r>
    <n v="4435"/>
    <s v="CA-2013-168893"/>
    <x v="0"/>
    <x v="54"/>
    <d v="2013-11-09T00:00:00"/>
    <s v="Second Class"/>
    <s v="AP-10915"/>
    <s v="Arthur Prichep"/>
    <x v="0"/>
    <s v="United States"/>
    <s v="Henderson"/>
    <x v="0"/>
    <n v="42420"/>
    <x v="0"/>
    <s v="FUR-TA-10003392"/>
    <x v="0"/>
    <s v="Tables"/>
    <s v="Global Adaptabilities Conference Tables"/>
    <n v="842.94"/>
    <n v="3"/>
    <n v="0"/>
    <n v="160.15860000000001"/>
  </r>
  <r>
    <n v="4436"/>
    <s v="CA-2013-163398"/>
    <x v="0"/>
    <x v="973"/>
    <d v="2013-05-09T00:00:00"/>
    <s v="Standard Class"/>
    <s v="CB-12415"/>
    <s v="Christy Brittain"/>
    <x v="0"/>
    <s v="United States"/>
    <s v="Chicago"/>
    <x v="10"/>
    <n v="60653"/>
    <x v="2"/>
    <s v="OFF-BI-10000014"/>
    <x v="1"/>
    <s v="Binders"/>
    <s v="Heavy-Duty E-Z-D Binders"/>
    <n v="2.1819999999999995"/>
    <n v="1"/>
    <n v="0.8"/>
    <n v="-3.6002999999999998"/>
  </r>
  <r>
    <n v="4437"/>
    <s v="CA-2013-163398"/>
    <x v="0"/>
    <x v="973"/>
    <d v="2013-05-09T00:00:00"/>
    <s v="Standard Class"/>
    <s v="CB-12415"/>
    <s v="Christy Brittain"/>
    <x v="0"/>
    <s v="United States"/>
    <s v="Chicago"/>
    <x v="10"/>
    <n v="60653"/>
    <x v="2"/>
    <s v="OFF-AR-10003217"/>
    <x v="1"/>
    <s v="Art"/>
    <s v="Newell 316"/>
    <n v="27.384"/>
    <n v="7"/>
    <n v="0.2"/>
    <n v="2.7384000000000022"/>
  </r>
  <r>
    <n v="4438"/>
    <s v="CA-2013-163398"/>
    <x v="0"/>
    <x v="973"/>
    <d v="2013-05-09T00:00:00"/>
    <s v="Standard Class"/>
    <s v="CB-12415"/>
    <s v="Christy Brittain"/>
    <x v="0"/>
    <s v="United States"/>
    <s v="Chicago"/>
    <x v="10"/>
    <n v="60653"/>
    <x v="2"/>
    <s v="OFF-AP-10002403"/>
    <x v="1"/>
    <s v="Appliances"/>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s v="Paper"/>
    <s v="Xerox 214"/>
    <n v="10.368000000000002"/>
    <n v="2"/>
    <n v="0.2"/>
    <n v="3.6288"/>
  </r>
  <r>
    <n v="4440"/>
    <s v="CA-2013-162726"/>
    <x v="0"/>
    <x v="797"/>
    <d v="2014-01-03T00:00:00"/>
    <s v="Standard Class"/>
    <s v="MT-17815"/>
    <s v="Meg Tillman"/>
    <x v="0"/>
    <s v="United States"/>
    <s v="Port Arthur"/>
    <x v="5"/>
    <n v="77642"/>
    <x v="2"/>
    <s v="OFF-PA-10004041"/>
    <x v="1"/>
    <s v="Paper"/>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s v="Accessories"/>
    <s v="Plantronics Audio 995 Wireless Stereo Headset"/>
    <n v="109.95"/>
    <n v="1"/>
    <n v="0"/>
    <n v="36.283500000000004"/>
  </r>
  <r>
    <n v="4442"/>
    <s v="US-2013-111290"/>
    <x v="0"/>
    <x v="405"/>
    <d v="2013-07-27T00:00:00"/>
    <s v="Standard Class"/>
    <s v="DK-13375"/>
    <s v="Dennis Kane"/>
    <x v="0"/>
    <s v="United States"/>
    <s v="Westland"/>
    <x v="12"/>
    <n v="48185"/>
    <x v="2"/>
    <s v="OFF-ST-10001932"/>
    <x v="1"/>
    <s v="Storage"/>
    <s v="Fellowes Staxonsteel Drawer Files"/>
    <n v="965.84999999999991"/>
    <n v="5"/>
    <n v="0"/>
    <n v="135.21900000000002"/>
  </r>
  <r>
    <n v="4443"/>
    <s v="US-2013-111290"/>
    <x v="0"/>
    <x v="405"/>
    <d v="2013-07-27T00:00:00"/>
    <s v="Standard Class"/>
    <s v="DK-13375"/>
    <s v="Dennis Kane"/>
    <x v="0"/>
    <s v="United States"/>
    <s v="Westland"/>
    <x v="12"/>
    <n v="48185"/>
    <x v="2"/>
    <s v="OFF-AR-10001761"/>
    <x v="1"/>
    <s v="Art"/>
    <s v="Avery Hi-Liter Smear-Safe Highlighters"/>
    <n v="29.2"/>
    <n v="5"/>
    <n v="0"/>
    <n v="10.511999999999999"/>
  </r>
  <r>
    <n v="4444"/>
    <s v="US-2013-111290"/>
    <x v="0"/>
    <x v="405"/>
    <d v="2013-07-27T00:00:00"/>
    <s v="Standard Class"/>
    <s v="DK-13375"/>
    <s v="Dennis Kane"/>
    <x v="0"/>
    <s v="United States"/>
    <s v="Westland"/>
    <x v="12"/>
    <n v="48185"/>
    <x v="2"/>
    <s v="OFF-PA-10002262"/>
    <x v="1"/>
    <s v="Paper"/>
    <s v="Xerox 192"/>
    <n v="32.400000000000006"/>
    <n v="5"/>
    <n v="0"/>
    <n v="15.552000000000001"/>
  </r>
  <r>
    <n v="4445"/>
    <s v="US-2011-147704"/>
    <x v="2"/>
    <x v="912"/>
    <d v="2011-11-21T00:00:00"/>
    <s v="Standard Class"/>
    <s v="SR-20740"/>
    <s v="Steven Roelle"/>
    <x v="2"/>
    <s v="United States"/>
    <s v="Bloomington"/>
    <x v="14"/>
    <n v="47401"/>
    <x v="2"/>
    <s v="OFF-EN-10004483"/>
    <x v="1"/>
    <s v="Envelopes"/>
    <s v="#10 White Business Envelopes,4 1/8 x 9 1/2"/>
    <n v="78.349999999999994"/>
    <n v="5"/>
    <n v="0"/>
    <n v="36.824499999999993"/>
  </r>
  <r>
    <n v="4446"/>
    <s v="US-2011-147704"/>
    <x v="2"/>
    <x v="912"/>
    <d v="2011-11-21T00:00:00"/>
    <s v="Standard Class"/>
    <s v="SR-20740"/>
    <s v="Steven Roelle"/>
    <x v="2"/>
    <s v="United States"/>
    <s v="Bloomington"/>
    <x v="14"/>
    <n v="47401"/>
    <x v="2"/>
    <s v="OFF-PA-10003270"/>
    <x v="1"/>
    <s v="Paper"/>
    <s v="Xerox 1954"/>
    <n v="31.68"/>
    <n v="6"/>
    <n v="0"/>
    <n v="14.256"/>
  </r>
  <r>
    <n v="4447"/>
    <s v="US-2011-147704"/>
    <x v="2"/>
    <x v="912"/>
    <d v="2011-11-21T00:00:00"/>
    <s v="Standard Class"/>
    <s v="SR-20740"/>
    <s v="Steven Roelle"/>
    <x v="2"/>
    <s v="United States"/>
    <s v="Bloomington"/>
    <x v="14"/>
    <n v="47401"/>
    <x v="2"/>
    <s v="OFF-BI-10001634"/>
    <x v="1"/>
    <s v="Binders"/>
    <s v="Wilson Jones Active Use Binders"/>
    <n v="29.12"/>
    <n v="4"/>
    <n v="0"/>
    <n v="14.268800000000001"/>
  </r>
  <r>
    <n v="4448"/>
    <s v="US-2011-147704"/>
    <x v="2"/>
    <x v="912"/>
    <d v="2011-11-21T00:00:00"/>
    <s v="Standard Class"/>
    <s v="SR-20740"/>
    <s v="Steven Roelle"/>
    <x v="2"/>
    <s v="United States"/>
    <s v="Bloomington"/>
    <x v="14"/>
    <n v="47401"/>
    <x v="2"/>
    <s v="OFF-ST-10000675"/>
    <x v="1"/>
    <s v="Storage"/>
    <s v="File Shuttle II and Handi-File, Black"/>
    <n v="169.45"/>
    <n v="5"/>
    <n v="0"/>
    <n v="42.362499999999997"/>
  </r>
  <r>
    <n v="4449"/>
    <s v="CA-2012-121965"/>
    <x v="1"/>
    <x v="974"/>
    <d v="2012-06-23T00:00:00"/>
    <s v="Standard Class"/>
    <s v="LH-17155"/>
    <s v="Logan Haushalter"/>
    <x v="0"/>
    <s v="United States"/>
    <s v="Los Angeles"/>
    <x v="1"/>
    <n v="90032"/>
    <x v="1"/>
    <s v="FUR-FU-10000732"/>
    <x v="0"/>
    <s v="Furnishings"/>
    <s v="Eldon 200 Class Desk Accessories"/>
    <n v="12.56"/>
    <n v="2"/>
    <n v="0"/>
    <n v="4.0191999999999997"/>
  </r>
  <r>
    <n v="4450"/>
    <s v="CA-2012-121965"/>
    <x v="1"/>
    <x v="974"/>
    <d v="2012-06-23T00:00:00"/>
    <s v="Standard Class"/>
    <s v="LH-17155"/>
    <s v="Logan Haushalter"/>
    <x v="0"/>
    <s v="United States"/>
    <s v="Los Angeles"/>
    <x v="1"/>
    <n v="90032"/>
    <x v="1"/>
    <s v="OFF-PA-10004355"/>
    <x v="1"/>
    <s v="Paper"/>
    <s v="Xerox 231"/>
    <n v="6.48"/>
    <n v="1"/>
    <n v="0"/>
    <n v="3.1104000000000003"/>
  </r>
  <r>
    <n v="4451"/>
    <s v="CA-2012-121965"/>
    <x v="1"/>
    <x v="974"/>
    <d v="2012-06-23T00:00:00"/>
    <s v="Standard Class"/>
    <s v="LH-17155"/>
    <s v="Logan Haushalter"/>
    <x v="0"/>
    <s v="United States"/>
    <s v="Los Angeles"/>
    <x v="1"/>
    <n v="90032"/>
    <x v="1"/>
    <s v="OFF-EN-10000056"/>
    <x v="1"/>
    <s v="Envelopes"/>
    <s v="Cameo Buff Policy Envelopes"/>
    <n v="186.69"/>
    <n v="3"/>
    <n v="0"/>
    <n v="87.744299999999981"/>
  </r>
  <r>
    <n v="4452"/>
    <s v="CA-2013-147137"/>
    <x v="0"/>
    <x v="975"/>
    <d v="2013-07-07T00:00:00"/>
    <s v="First Class"/>
    <s v="AA-10645"/>
    <s v="Anna Andreadi"/>
    <x v="0"/>
    <s v="United States"/>
    <s v="San Francisco"/>
    <x v="1"/>
    <n v="94109"/>
    <x v="1"/>
    <s v="FUR-FU-10000221"/>
    <x v="0"/>
    <s v="Furnishings"/>
    <s v="Master Caster Door Stop, Brown"/>
    <n v="25.4"/>
    <n v="5"/>
    <n v="0"/>
    <n v="8.6359999999999992"/>
  </r>
  <r>
    <n v="4453"/>
    <s v="CA-2013-147137"/>
    <x v="0"/>
    <x v="975"/>
    <d v="2013-07-07T00:00:00"/>
    <s v="First Class"/>
    <s v="AA-10645"/>
    <s v="Anna Andreadi"/>
    <x v="0"/>
    <s v="United States"/>
    <s v="San Francisco"/>
    <x v="1"/>
    <n v="94109"/>
    <x v="1"/>
    <s v="OFF-EN-10003567"/>
    <x v="1"/>
    <s v="Envelopes"/>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s v="Bookcases"/>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s v="Storage"/>
    <s v="Eldon Shelf Savers Cubes and Bins"/>
    <n v="27.92"/>
    <n v="4"/>
    <n v="0"/>
    <n v="0.5583999999999989"/>
  </r>
  <r>
    <n v="4456"/>
    <s v="US-2012-146745"/>
    <x v="1"/>
    <x v="37"/>
    <d v="2012-09-08T00:00:00"/>
    <s v="Standard Class"/>
    <s v="AS-10630"/>
    <s v="Ann Steele"/>
    <x v="2"/>
    <s v="United States"/>
    <s v="San Francisco"/>
    <x v="1"/>
    <n v="94110"/>
    <x v="1"/>
    <s v="FUR-CH-10002372"/>
    <x v="0"/>
    <s v="Chairs"/>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s v="Binders"/>
    <s v="Avery Durable Slant Ring Binders, No Labels"/>
    <n v="6.3680000000000003"/>
    <n v="2"/>
    <n v="0.2"/>
    <n v="2.1492"/>
  </r>
  <r>
    <n v="4458"/>
    <s v="CA-2014-115175"/>
    <x v="3"/>
    <x v="783"/>
    <d v="2014-08-13T00:00:00"/>
    <s v="Standard Class"/>
    <s v="MC-17575"/>
    <s v="Matt Collins"/>
    <x v="0"/>
    <s v="United States"/>
    <s v="San Jose"/>
    <x v="1"/>
    <n v="95123"/>
    <x v="1"/>
    <s v="OFF-PA-10001878"/>
    <x v="1"/>
    <s v="Paper"/>
    <s v="Xerox 1891"/>
    <n v="244.54999999999998"/>
    <n v="5"/>
    <n v="0"/>
    <n v="114.93849999999998"/>
  </r>
  <r>
    <n v="4459"/>
    <s v="CA-2014-105851"/>
    <x v="3"/>
    <x v="677"/>
    <d v="2014-03-21T00:00:00"/>
    <s v="Standard Class"/>
    <s v="SE-20110"/>
    <s v="Sanjit Engle"/>
    <x v="0"/>
    <s v="United States"/>
    <s v="Denver"/>
    <x v="22"/>
    <n v="80219"/>
    <x v="1"/>
    <s v="OFF-SU-10002881"/>
    <x v="1"/>
    <s v="Supplies"/>
    <s v="Martin Yale Chadless Opener Electric Letter Opener"/>
    <n v="1332.4960000000001"/>
    <n v="2"/>
    <n v="0.2"/>
    <n v="-299.8116"/>
  </r>
  <r>
    <n v="4460"/>
    <s v="US-2014-125717"/>
    <x v="3"/>
    <x v="394"/>
    <d v="2014-10-02T00:00:00"/>
    <s v="First Class"/>
    <s v="DS-13030"/>
    <s v="Darrin Sayre"/>
    <x v="2"/>
    <s v="United States"/>
    <s v="Aurora"/>
    <x v="22"/>
    <n v="80013"/>
    <x v="1"/>
    <s v="FUR-FU-10001979"/>
    <x v="0"/>
    <s v="Furnishings"/>
    <s v="Dana Halogen Swing-Arm Architect Lamp"/>
    <n v="32.776000000000003"/>
    <n v="1"/>
    <n v="0.2"/>
    <n v="3.2776000000000014"/>
  </r>
  <r>
    <n v="4461"/>
    <s v="US-2014-125717"/>
    <x v="3"/>
    <x v="394"/>
    <d v="2014-10-02T00:00:00"/>
    <s v="First Class"/>
    <s v="DS-13030"/>
    <s v="Darrin Sayre"/>
    <x v="2"/>
    <s v="United States"/>
    <s v="Aurora"/>
    <x v="22"/>
    <n v="80013"/>
    <x v="1"/>
    <s v="OFF-ST-10001522"/>
    <x v="1"/>
    <s v="Storage"/>
    <s v="Gould Plastics 18-Pocket Panel Bin, 34w x 5-1/4d x 20-1/2h"/>
    <n v="147.184"/>
    <n v="2"/>
    <n v="0.2"/>
    <n v="-29.436800000000012"/>
  </r>
  <r>
    <n v="4462"/>
    <s v="US-2014-125717"/>
    <x v="3"/>
    <x v="394"/>
    <d v="2014-10-02T00:00:00"/>
    <s v="First Class"/>
    <s v="DS-13030"/>
    <s v="Darrin Sayre"/>
    <x v="2"/>
    <s v="United States"/>
    <s v="Aurora"/>
    <x v="22"/>
    <n v="80013"/>
    <x v="1"/>
    <s v="TEC-AC-10003657"/>
    <x v="2"/>
    <s v="Accessories"/>
    <s v="Lenovo 17-Key USB Numeric Keypad"/>
    <n v="54.384000000000007"/>
    <n v="2"/>
    <n v="0.2"/>
    <n v="1.359599999999995"/>
  </r>
  <r>
    <n v="4463"/>
    <s v="US-2014-125717"/>
    <x v="3"/>
    <x v="394"/>
    <d v="2014-10-02T00:00:00"/>
    <s v="First Class"/>
    <s v="DS-13030"/>
    <s v="Darrin Sayre"/>
    <x v="2"/>
    <s v="United States"/>
    <s v="Aurora"/>
    <x v="22"/>
    <n v="80013"/>
    <x v="1"/>
    <s v="OFF-BI-10001718"/>
    <x v="1"/>
    <s v="Binders"/>
    <s v="GBC DocuBind P50 Personal Binding Machine"/>
    <n v="76.77600000000001"/>
    <n v="4"/>
    <n v="0.7"/>
    <n v="-58.861599999999981"/>
  </r>
  <r>
    <n v="4464"/>
    <s v="US-2014-125717"/>
    <x v="3"/>
    <x v="394"/>
    <d v="2014-10-02T00:00:00"/>
    <s v="First Class"/>
    <s v="DS-13030"/>
    <s v="Darrin Sayre"/>
    <x v="2"/>
    <s v="United States"/>
    <s v="Aurora"/>
    <x v="22"/>
    <n v="80013"/>
    <x v="1"/>
    <s v="OFF-PA-10003022"/>
    <x v="1"/>
    <s v="Paper"/>
    <s v="Xerox 1992"/>
    <n v="14.352000000000002"/>
    <n v="3"/>
    <n v="0.2"/>
    <n v="5.2026000000000003"/>
  </r>
  <r>
    <n v="4465"/>
    <s v="US-2014-125717"/>
    <x v="3"/>
    <x v="394"/>
    <d v="2014-10-02T00:00:00"/>
    <s v="First Class"/>
    <s v="DS-13030"/>
    <s v="Darrin Sayre"/>
    <x v="2"/>
    <s v="United States"/>
    <s v="Aurora"/>
    <x v="22"/>
    <n v="80013"/>
    <x v="1"/>
    <s v="OFF-AP-10000891"/>
    <x v="1"/>
    <s v="Appliances"/>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s v="Binders"/>
    <s v="ACCOHIDE 3-Ring Binder, Blue, 1&quot;"/>
    <n v="3.3040000000000003"/>
    <n v="1"/>
    <n v="0.2"/>
    <n v="1.1151"/>
  </r>
  <r>
    <n v="4467"/>
    <s v="CA-2014-168641"/>
    <x v="3"/>
    <x v="221"/>
    <d v="2014-12-02T00:00:00"/>
    <s v="Standard Class"/>
    <s v="KA-16525"/>
    <s v="Kelly Andreada"/>
    <x v="0"/>
    <s v="United States"/>
    <s v="New York City"/>
    <x v="15"/>
    <n v="10035"/>
    <x v="3"/>
    <s v="OFF-AR-10003759"/>
    <x v="1"/>
    <s v="Art"/>
    <s v="Crayola Anti Dust Chalk, 12/Pack"/>
    <n v="16.38"/>
    <n v="9"/>
    <n v="0"/>
    <n v="7.3709999999999996"/>
  </r>
  <r>
    <n v="4468"/>
    <s v="CA-2014-168641"/>
    <x v="3"/>
    <x v="221"/>
    <d v="2014-12-02T00:00:00"/>
    <s v="Standard Class"/>
    <s v="KA-16525"/>
    <s v="Kelly Andreada"/>
    <x v="0"/>
    <s v="United States"/>
    <s v="New York City"/>
    <x v="15"/>
    <n v="10035"/>
    <x v="3"/>
    <s v="OFF-EN-10003001"/>
    <x v="1"/>
    <s v="Envelopes"/>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s v="Bookcases"/>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s v="Paper"/>
    <s v="Xerox 214"/>
    <n v="12.96"/>
    <n v="2"/>
    <n v="0"/>
    <n v="6.2208000000000006"/>
  </r>
  <r>
    <n v="4471"/>
    <s v="CA-2014-156895"/>
    <x v="3"/>
    <x v="540"/>
    <d v="2014-05-13T00:00:00"/>
    <s v="Standard Class"/>
    <s v="DJ-13510"/>
    <s v="Don Jones"/>
    <x v="1"/>
    <s v="United States"/>
    <s v="Philadelphia"/>
    <x v="9"/>
    <n v="19140"/>
    <x v="3"/>
    <s v="FUR-CH-10003535"/>
    <x v="0"/>
    <s v="Chairs"/>
    <s v="Global Armless Task Chair, Royal Blue"/>
    <n v="128.05799999999999"/>
    <n v="3"/>
    <n v="0.3"/>
    <n v="-23.782199999999996"/>
  </r>
  <r>
    <n v="4472"/>
    <s v="CA-2014-121300"/>
    <x v="3"/>
    <x v="365"/>
    <d v="2014-09-30T00:00:00"/>
    <s v="Same Day"/>
    <s v="MG-17680"/>
    <s v="Maureen Gastineau"/>
    <x v="2"/>
    <s v="United States"/>
    <s v="Mentor"/>
    <x v="24"/>
    <n v="44060"/>
    <x v="3"/>
    <s v="FUR-CH-10003774"/>
    <x v="0"/>
    <s v="Chairs"/>
    <s v="Global Wood Trimmed Manager's Task Chair, Khaki"/>
    <n v="63.686"/>
    <n v="1"/>
    <n v="0.3"/>
    <n v="-15.466600000000003"/>
  </r>
  <r>
    <n v="4473"/>
    <s v="CA-2014-121300"/>
    <x v="3"/>
    <x v="365"/>
    <d v="2014-09-30T00:00:00"/>
    <s v="Same Day"/>
    <s v="MG-17680"/>
    <s v="Maureen Gastineau"/>
    <x v="2"/>
    <s v="United States"/>
    <s v="Mentor"/>
    <x v="24"/>
    <n v="44060"/>
    <x v="3"/>
    <s v="TEC-AC-10004571"/>
    <x v="2"/>
    <s v="Accessories"/>
    <s v="Logitech G700s Rechargeable Gaming Mouse"/>
    <n v="239.976"/>
    <n v="3"/>
    <n v="0.2"/>
    <n v="65.993400000000008"/>
  </r>
  <r>
    <n v="4474"/>
    <s v="CA-2014-121300"/>
    <x v="3"/>
    <x v="365"/>
    <d v="2014-09-30T00:00:00"/>
    <s v="Same Day"/>
    <s v="MG-17680"/>
    <s v="Maureen Gastineau"/>
    <x v="2"/>
    <s v="United States"/>
    <s v="Mentor"/>
    <x v="24"/>
    <n v="44060"/>
    <x v="3"/>
    <s v="FUR-TA-10004442"/>
    <x v="0"/>
    <s v="Tables"/>
    <s v="Riverside Furniture Stanwyck Manor Table Series"/>
    <n v="344.22"/>
    <n v="2"/>
    <n v="0.4"/>
    <n v="-189.32100000000003"/>
  </r>
  <r>
    <n v="4475"/>
    <s v="CA-2014-121300"/>
    <x v="3"/>
    <x v="365"/>
    <d v="2014-09-30T00:00:00"/>
    <s v="Same Day"/>
    <s v="MG-17680"/>
    <s v="Maureen Gastineau"/>
    <x v="2"/>
    <s v="United States"/>
    <s v="Mentor"/>
    <x v="24"/>
    <n v="44060"/>
    <x v="3"/>
    <s v="OFF-PA-10002787"/>
    <x v="1"/>
    <s v="Paper"/>
    <s v="Xerox 227"/>
    <n v="15.552000000000003"/>
    <n v="3"/>
    <n v="0.2"/>
    <n v="5.4432"/>
  </r>
  <r>
    <n v="4476"/>
    <s v="CA-2014-121300"/>
    <x v="3"/>
    <x v="365"/>
    <d v="2014-09-30T00:00:00"/>
    <s v="Same Day"/>
    <s v="MG-17680"/>
    <s v="Maureen Gastineau"/>
    <x v="2"/>
    <s v="United States"/>
    <s v="Mentor"/>
    <x v="24"/>
    <n v="44060"/>
    <x v="3"/>
    <s v="FUR-FU-10004586"/>
    <x v="0"/>
    <s v="Furnishings"/>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s v="Paper"/>
    <s v="Xerox 1928"/>
    <n v="8.4480000000000004"/>
    <n v="2"/>
    <n v="0.2"/>
    <n v="2.6399999999999997"/>
  </r>
  <r>
    <n v="4478"/>
    <s v="CA-2014-130211"/>
    <x v="3"/>
    <x v="760"/>
    <d v="2014-10-23T00:00:00"/>
    <s v="Same Day"/>
    <s v="BD-11620"/>
    <s v="Brian DeCherney"/>
    <x v="0"/>
    <s v="United States"/>
    <s v="Lawton"/>
    <x v="26"/>
    <n v="73505"/>
    <x v="2"/>
    <s v="OFF-ST-10000129"/>
    <x v="1"/>
    <s v="Storage"/>
    <s v="Fellowes Recycled Storage Drawers"/>
    <n v="333.09000000000003"/>
    <n v="3"/>
    <n v="0"/>
    <n v="23.316299999999984"/>
  </r>
  <r>
    <n v="4479"/>
    <s v="CA-2014-130211"/>
    <x v="3"/>
    <x v="760"/>
    <d v="2014-10-23T00:00:00"/>
    <s v="Same Day"/>
    <s v="BD-11620"/>
    <s v="Brian DeCherney"/>
    <x v="0"/>
    <s v="United States"/>
    <s v="Lawton"/>
    <x v="26"/>
    <n v="73505"/>
    <x v="2"/>
    <s v="FUR-TA-10003748"/>
    <x v="0"/>
    <s v="Tables"/>
    <s v="Bevis 36 x 72 Conference Tables"/>
    <n v="248.98"/>
    <n v="2"/>
    <n v="0"/>
    <n v="54.775599999999997"/>
  </r>
  <r>
    <n v="4480"/>
    <s v="CA-2011-147235"/>
    <x v="2"/>
    <x v="977"/>
    <d v="2011-03-28T00:00:00"/>
    <s v="Standard Class"/>
    <s v="CD-11920"/>
    <s v="Carlos Daly"/>
    <x v="0"/>
    <s v="United States"/>
    <s v="New York City"/>
    <x v="15"/>
    <n v="10024"/>
    <x v="3"/>
    <s v="OFF-PA-10004948"/>
    <x v="1"/>
    <s v="Paper"/>
    <s v="Xerox 190"/>
    <n v="24.900000000000002"/>
    <n v="5"/>
    <n v="0"/>
    <n v="11.703000000000001"/>
  </r>
  <r>
    <n v="4481"/>
    <s v="CA-2013-109365"/>
    <x v="0"/>
    <x v="54"/>
    <d v="2013-11-09T00:00:00"/>
    <s v="Standard Class"/>
    <s v="XP-21865"/>
    <s v="Xylona Preis"/>
    <x v="0"/>
    <s v="United States"/>
    <s v="Los Angeles"/>
    <x v="1"/>
    <n v="90049"/>
    <x v="1"/>
    <s v="OFF-FA-10001561"/>
    <x v="1"/>
    <s v="Fasteners"/>
    <s v="Stockwell Push Pins"/>
    <n v="15.260000000000002"/>
    <n v="7"/>
    <n v="0"/>
    <n v="5.0358000000000001"/>
  </r>
  <r>
    <n v="4482"/>
    <s v="CA-2013-109365"/>
    <x v="0"/>
    <x v="54"/>
    <d v="2013-11-09T00:00:00"/>
    <s v="Standard Class"/>
    <s v="XP-21865"/>
    <s v="Xylona Preis"/>
    <x v="0"/>
    <s v="United States"/>
    <s v="Los Angeles"/>
    <x v="1"/>
    <n v="90049"/>
    <x v="1"/>
    <s v="OFF-AP-10002998"/>
    <x v="1"/>
    <s v="Appliances"/>
    <s v="Holmes 99% HEPA Air Purifier"/>
    <n v="43.32"/>
    <n v="2"/>
    <n v="0"/>
    <n v="14.295599999999997"/>
  </r>
  <r>
    <n v="4483"/>
    <s v="CA-2013-109365"/>
    <x v="0"/>
    <x v="54"/>
    <d v="2013-11-09T00:00:00"/>
    <s v="Standard Class"/>
    <s v="XP-21865"/>
    <s v="Xylona Preis"/>
    <x v="0"/>
    <s v="United States"/>
    <s v="Los Angeles"/>
    <x v="1"/>
    <n v="90049"/>
    <x v="1"/>
    <s v="OFF-BI-10003981"/>
    <x v="1"/>
    <s v="Binders"/>
    <s v="Avery Durable Plastic 1&quot; Binders"/>
    <n v="43.584000000000003"/>
    <n v="12"/>
    <n v="0.2"/>
    <n v="15.799199999999999"/>
  </r>
  <r>
    <n v="4484"/>
    <s v="CA-2013-109365"/>
    <x v="0"/>
    <x v="54"/>
    <d v="2013-11-09T00:00:00"/>
    <s v="Standard Class"/>
    <s v="XP-21865"/>
    <s v="Xylona Preis"/>
    <x v="0"/>
    <s v="United States"/>
    <s v="Los Angeles"/>
    <x v="1"/>
    <n v="90049"/>
    <x v="1"/>
    <s v="OFF-PA-10001725"/>
    <x v="1"/>
    <s v="Paper"/>
    <s v="Xerox 1892"/>
    <n v="116.28"/>
    <n v="3"/>
    <n v="0"/>
    <n v="56.977199999999996"/>
  </r>
  <r>
    <n v="4485"/>
    <s v="CA-2013-109365"/>
    <x v="0"/>
    <x v="54"/>
    <d v="2013-11-09T00:00:00"/>
    <s v="Standard Class"/>
    <s v="XP-21865"/>
    <s v="Xylona Preis"/>
    <x v="0"/>
    <s v="United States"/>
    <s v="Los Angeles"/>
    <x v="1"/>
    <n v="90049"/>
    <x v="1"/>
    <s v="OFF-BI-10002071"/>
    <x v="1"/>
    <s v="Binders"/>
    <s v="Fellowes Black Plastic Comb Bindings"/>
    <n v="9.2959999999999994"/>
    <n v="2"/>
    <n v="0.2"/>
    <n v="3.0211999999999994"/>
  </r>
  <r>
    <n v="4486"/>
    <s v="CA-2013-109365"/>
    <x v="0"/>
    <x v="54"/>
    <d v="2013-11-09T00:00:00"/>
    <s v="Standard Class"/>
    <s v="XP-21865"/>
    <s v="Xylona Preis"/>
    <x v="0"/>
    <s v="United States"/>
    <s v="Los Angeles"/>
    <x v="1"/>
    <n v="90049"/>
    <x v="1"/>
    <s v="OFF-PA-10000477"/>
    <x v="1"/>
    <s v="Paper"/>
    <s v="Xerox 22"/>
    <n v="19.440000000000001"/>
    <n v="3"/>
    <n v="0"/>
    <n v="9.3312000000000008"/>
  </r>
  <r>
    <n v="4487"/>
    <s v="CA-2013-109365"/>
    <x v="0"/>
    <x v="54"/>
    <d v="2013-11-09T00:00:00"/>
    <s v="Standard Class"/>
    <s v="XP-21865"/>
    <s v="Xylona Preis"/>
    <x v="0"/>
    <s v="United States"/>
    <s v="Los Angeles"/>
    <x v="1"/>
    <n v="90049"/>
    <x v="1"/>
    <s v="OFF-PA-10004359"/>
    <x v="1"/>
    <s v="Paper"/>
    <s v="Multicolor Computer Printout Paper"/>
    <n v="314.54999999999995"/>
    <n v="3"/>
    <n v="0"/>
    <n v="150.98399999999998"/>
  </r>
  <r>
    <n v="4488"/>
    <s v="CA-2012-162621"/>
    <x v="1"/>
    <x v="577"/>
    <d v="2012-09-11T00:00:00"/>
    <s v="Standard Class"/>
    <s v="CA-12055"/>
    <s v="Cathy Armstrong"/>
    <x v="2"/>
    <s v="United States"/>
    <s v="Houston"/>
    <x v="5"/>
    <n v="77036"/>
    <x v="2"/>
    <s v="OFF-BI-10000962"/>
    <x v="1"/>
    <s v="Binders"/>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s v="Supplies"/>
    <s v="Stiletto Hand Letter Openers"/>
    <n v="69.12"/>
    <n v="9"/>
    <n v="0.2"/>
    <n v="-14.687999999999999"/>
  </r>
  <r>
    <n v="4490"/>
    <s v="CA-2012-162621"/>
    <x v="1"/>
    <x v="577"/>
    <d v="2012-09-11T00:00:00"/>
    <s v="Standard Class"/>
    <s v="CA-12055"/>
    <s v="Cathy Armstrong"/>
    <x v="2"/>
    <s v="United States"/>
    <s v="Houston"/>
    <x v="5"/>
    <n v="77036"/>
    <x v="2"/>
    <s v="OFF-BI-10003708"/>
    <x v="1"/>
    <s v="Binders"/>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s v="Tables"/>
    <s v="Chromcraft Round Conference Tables"/>
    <n v="418.29599999999994"/>
    <n v="3"/>
    <n v="0.2"/>
    <n v="5.2287000000000035"/>
  </r>
  <r>
    <n v="4492"/>
    <s v="CA-2011-150798"/>
    <x v="2"/>
    <x v="588"/>
    <d v="2011-12-03T00:00:00"/>
    <s v="Second Class"/>
    <s v="JK-15730"/>
    <s v="Joe Kamberova"/>
    <x v="0"/>
    <s v="United States"/>
    <s v="Columbus"/>
    <x v="24"/>
    <n v="43229"/>
    <x v="3"/>
    <s v="TEC-CO-10001571"/>
    <x v="2"/>
    <s v="Copiers"/>
    <s v="Sharp 1540cs Digital Laser Copier"/>
    <n v="659.98799999999994"/>
    <n v="2"/>
    <n v="0.4"/>
    <n v="109.99799999999999"/>
  </r>
  <r>
    <n v="4493"/>
    <s v="CA-2011-150798"/>
    <x v="2"/>
    <x v="588"/>
    <d v="2011-12-03T00:00:00"/>
    <s v="Second Class"/>
    <s v="JK-15730"/>
    <s v="Joe Kamberova"/>
    <x v="0"/>
    <s v="United States"/>
    <s v="Columbus"/>
    <x v="24"/>
    <n v="43229"/>
    <x v="3"/>
    <s v="FUR-FU-10000221"/>
    <x v="0"/>
    <s v="Furnishings"/>
    <s v="Master Caster Door Stop, Brown"/>
    <n v="8.1280000000000001"/>
    <n v="2"/>
    <n v="0.2"/>
    <n v="1.4223999999999997"/>
  </r>
  <r>
    <n v="4494"/>
    <s v="CA-2011-150798"/>
    <x v="2"/>
    <x v="588"/>
    <d v="2011-12-03T00:00:00"/>
    <s v="Second Class"/>
    <s v="JK-15730"/>
    <s v="Joe Kamberova"/>
    <x v="0"/>
    <s v="United States"/>
    <s v="Columbus"/>
    <x v="24"/>
    <n v="43229"/>
    <x v="3"/>
    <s v="OFF-PA-10001972"/>
    <x v="1"/>
    <s v="Paper"/>
    <s v="Xerox 214"/>
    <n v="36.288000000000011"/>
    <n v="7"/>
    <n v="0.2"/>
    <n v="12.700800000000001"/>
  </r>
  <r>
    <n v="4495"/>
    <s v="CA-2011-150798"/>
    <x v="2"/>
    <x v="588"/>
    <d v="2011-12-03T00:00:00"/>
    <s v="Second Class"/>
    <s v="JK-15730"/>
    <s v="Joe Kamberova"/>
    <x v="0"/>
    <s v="United States"/>
    <s v="Columbus"/>
    <x v="24"/>
    <n v="43229"/>
    <x v="3"/>
    <s v="FUR-CH-10000015"/>
    <x v="0"/>
    <s v="Chairs"/>
    <s v="Hon Multipurpose Stacking Arm Chairs"/>
    <n v="909.7199999999998"/>
    <n v="6"/>
    <n v="0.3"/>
    <n v="-51.983999999999924"/>
  </r>
  <r>
    <n v="4496"/>
    <s v="CA-2014-112753"/>
    <x v="3"/>
    <x v="978"/>
    <d v="2014-06-24T00:00:00"/>
    <s v="Standard Class"/>
    <s v="CC-12670"/>
    <s v="Craig Carreira"/>
    <x v="0"/>
    <s v="United States"/>
    <s v="Los Angeles"/>
    <x v="1"/>
    <n v="90032"/>
    <x v="1"/>
    <s v="FUR-BO-10004015"/>
    <x v="0"/>
    <s v="Bookcases"/>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s v="Paper"/>
    <s v="Xerox 1930"/>
    <n v="38.880000000000003"/>
    <n v="6"/>
    <n v="0"/>
    <n v="19.051200000000001"/>
  </r>
  <r>
    <n v="4498"/>
    <s v="CA-2014-155075"/>
    <x v="3"/>
    <x v="574"/>
    <d v="2014-12-10T00:00:00"/>
    <s v="Standard Class"/>
    <s v="GW-14605"/>
    <s v="Giulietta Weimer"/>
    <x v="0"/>
    <s v="United States"/>
    <s v="Philadelphia"/>
    <x v="9"/>
    <n v="19140"/>
    <x v="3"/>
    <s v="OFF-BI-10003650"/>
    <x v="1"/>
    <s v="Binders"/>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s v="Paper"/>
    <s v="Xerox 211"/>
    <n v="12.96"/>
    <n v="2"/>
    <n v="0"/>
    <n v="6.2208000000000006"/>
  </r>
  <r>
    <n v="4500"/>
    <s v="CA-2013-124814"/>
    <x v="0"/>
    <x v="342"/>
    <d v="2013-04-17T00:00:00"/>
    <s v="Standard Class"/>
    <s v="FM-14215"/>
    <s v="Filia McAdams"/>
    <x v="1"/>
    <s v="United States"/>
    <s v="Bakersfield"/>
    <x v="1"/>
    <n v="93309"/>
    <x v="1"/>
    <s v="OFF-PA-10002787"/>
    <x v="1"/>
    <s v="Paper"/>
    <s v="Xerox 227"/>
    <n v="12.96"/>
    <n v="2"/>
    <n v="0"/>
    <n v="6.2208000000000006"/>
  </r>
  <r>
    <n v="4501"/>
    <s v="CA-2013-124814"/>
    <x v="0"/>
    <x v="342"/>
    <d v="2013-04-17T00:00:00"/>
    <s v="Standard Class"/>
    <s v="FM-14215"/>
    <s v="Filia McAdams"/>
    <x v="1"/>
    <s v="United States"/>
    <s v="Bakersfield"/>
    <x v="1"/>
    <n v="93309"/>
    <x v="1"/>
    <s v="OFF-BI-10000174"/>
    <x v="1"/>
    <s v="Binders"/>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s v="Paper"/>
    <s v="Xerox 225"/>
    <n v="25.920000000000005"/>
    <n v="5"/>
    <n v="0.2"/>
    <n v="9.0719999999999992"/>
  </r>
  <r>
    <n v="4503"/>
    <s v="CA-2011-116757"/>
    <x v="2"/>
    <x v="479"/>
    <d v="2011-07-04T00:00:00"/>
    <s v="Standard Class"/>
    <s v="MS-17980"/>
    <s v="Michael Stewart"/>
    <x v="1"/>
    <s v="United States"/>
    <s v="Houston"/>
    <x v="5"/>
    <n v="77095"/>
    <x v="2"/>
    <s v="OFF-FA-10002815"/>
    <x v="1"/>
    <s v="Fasteners"/>
    <s v="Staples"/>
    <n v="21.312000000000005"/>
    <n v="6"/>
    <n v="0.2"/>
    <n v="7.1928000000000001"/>
  </r>
  <r>
    <n v="4504"/>
    <s v="US-2011-138247"/>
    <x v="2"/>
    <x v="163"/>
    <d v="2011-12-29T00:00:00"/>
    <s v="Standard Class"/>
    <s v="BF-11170"/>
    <s v="Ben Ferrer"/>
    <x v="2"/>
    <s v="United States"/>
    <s v="Los Angeles"/>
    <x v="1"/>
    <n v="90045"/>
    <x v="1"/>
    <s v="TEC-PH-10000213"/>
    <x v="2"/>
    <s v="Phones"/>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s v="Appliances"/>
    <s v="Avanti 4.4 Cu. Ft. Refrigerator"/>
    <n v="361.96"/>
    <n v="2"/>
    <n v="0"/>
    <n v="101.34879999999998"/>
  </r>
  <r>
    <n v="4506"/>
    <s v="US-2011-138247"/>
    <x v="2"/>
    <x v="163"/>
    <d v="2011-12-29T00:00:00"/>
    <s v="Standard Class"/>
    <s v="BF-11170"/>
    <s v="Ben Ferrer"/>
    <x v="2"/>
    <s v="United States"/>
    <s v="Los Angeles"/>
    <x v="1"/>
    <n v="90045"/>
    <x v="1"/>
    <s v="TEC-AC-10004708"/>
    <x v="2"/>
    <s v="Accessories"/>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s v="Phones"/>
    <s v="Cisco Unified IP Phone 7945G VoIP phone"/>
    <n v="818.37600000000009"/>
    <n v="3"/>
    <n v="0.2"/>
    <n v="51.148499999999984"/>
  </r>
  <r>
    <n v="4508"/>
    <s v="US-2011-138247"/>
    <x v="2"/>
    <x v="163"/>
    <d v="2011-12-29T00:00:00"/>
    <s v="Standard Class"/>
    <s v="BF-11170"/>
    <s v="Ben Ferrer"/>
    <x v="2"/>
    <s v="United States"/>
    <s v="Los Angeles"/>
    <x v="1"/>
    <n v="90045"/>
    <x v="1"/>
    <s v="OFF-ST-10002301"/>
    <x v="1"/>
    <s v="Storage"/>
    <s v="Tennsco Commercial Shelving"/>
    <n v="20.34"/>
    <n v="1"/>
    <n v="0"/>
    <n v="0.20339999999999847"/>
  </r>
  <r>
    <n v="4509"/>
    <s v="US-2011-138247"/>
    <x v="2"/>
    <x v="163"/>
    <d v="2011-12-29T00:00:00"/>
    <s v="Standard Class"/>
    <s v="BF-11170"/>
    <s v="Ben Ferrer"/>
    <x v="2"/>
    <s v="United States"/>
    <s v="Los Angeles"/>
    <x v="1"/>
    <n v="90045"/>
    <x v="1"/>
    <s v="FUR-FU-10002554"/>
    <x v="0"/>
    <s v="Furnishings"/>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s v="Tables"/>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s v="Furnishings"/>
    <s v="3M Polarizing Light Filter Sleeves"/>
    <n v="37.299999999999997"/>
    <n v="2"/>
    <n v="0"/>
    <n v="17.157999999999998"/>
  </r>
  <r>
    <n v="4512"/>
    <s v="CA-2013-119935"/>
    <x v="0"/>
    <x v="338"/>
    <d v="2013-11-15T00:00:00"/>
    <s v="Standard Class"/>
    <s v="KM-16225"/>
    <s v="Kalyca Meade"/>
    <x v="1"/>
    <s v="United States"/>
    <s v="Springfield"/>
    <x v="25"/>
    <n v="65807"/>
    <x v="2"/>
    <s v="OFF-BI-10001597"/>
    <x v="1"/>
    <s v="Binders"/>
    <s v="Wilson Jones Ledger-Size, Piano-Hinge Binder, 2&quot;, Blue"/>
    <n v="81.96"/>
    <n v="2"/>
    <n v="0"/>
    <n v="39.340799999999994"/>
  </r>
  <r>
    <n v="4513"/>
    <s v="CA-2013-118969"/>
    <x v="0"/>
    <x v="824"/>
    <d v="2013-10-04T00:00:00"/>
    <s v="First Class"/>
    <s v="LP-17095"/>
    <s v="Liz Preis"/>
    <x v="0"/>
    <s v="United States"/>
    <s v="Phoenix"/>
    <x v="16"/>
    <n v="85023"/>
    <x v="1"/>
    <s v="OFF-BI-10002429"/>
    <x v="1"/>
    <s v="Binders"/>
    <s v="Premier Elliptical Ring Binder, Black"/>
    <n v="54.792000000000009"/>
    <n v="6"/>
    <n v="0.7"/>
    <n v="-40.180799999999991"/>
  </r>
  <r>
    <n v="4514"/>
    <s v="CA-2013-145240"/>
    <x v="0"/>
    <x v="47"/>
    <d v="2013-09-09T00:00:00"/>
    <s v="First Class"/>
    <s v="BG-11740"/>
    <s v="Bruce Geld"/>
    <x v="0"/>
    <s v="United States"/>
    <s v="Houston"/>
    <x v="5"/>
    <n v="77070"/>
    <x v="2"/>
    <s v="OFF-ST-10001590"/>
    <x v="1"/>
    <s v="Storage"/>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s v="Chairs"/>
    <s v="Global Executive Mid-Back Manager's Chair"/>
    <n v="290.98"/>
    <n v="1"/>
    <n v="0"/>
    <n v="75.654799999999994"/>
  </r>
  <r>
    <n v="4516"/>
    <s v="US-2014-111920"/>
    <x v="3"/>
    <x v="760"/>
    <d v="2014-10-27T00:00:00"/>
    <s v="Standard Class"/>
    <s v="PS-18970"/>
    <s v="Paul Stevenson"/>
    <x v="2"/>
    <s v="United States"/>
    <s v="Tulsa"/>
    <x v="26"/>
    <n v="74133"/>
    <x v="2"/>
    <s v="OFF-AR-10003179"/>
    <x v="1"/>
    <s v="Art"/>
    <s v="Dixon Ticonderoga Core-Lock Colored Pencils"/>
    <n v="36.44"/>
    <n v="4"/>
    <n v="0"/>
    <n v="12.025199999999998"/>
  </r>
  <r>
    <n v="4517"/>
    <s v="US-2013-128678"/>
    <x v="0"/>
    <x v="306"/>
    <d v="2013-09-21T00:00:00"/>
    <s v="Standard Class"/>
    <s v="RB-19570"/>
    <s v="Rob Beeghly"/>
    <x v="0"/>
    <s v="United States"/>
    <s v="Seattle"/>
    <x v="4"/>
    <n v="98105"/>
    <x v="1"/>
    <s v="OFF-PA-10000807"/>
    <x v="1"/>
    <s v="Paper"/>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s v="Binders"/>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s v="Art"/>
    <s v="BIC Brite Liner Highlighters"/>
    <n v="16.559999999999999"/>
    <n v="4"/>
    <n v="0"/>
    <n v="6.9551999999999996"/>
  </r>
  <r>
    <n v="4520"/>
    <s v="CA-2014-107167"/>
    <x v="3"/>
    <x v="193"/>
    <d v="2014-06-15T00:00:00"/>
    <s v="Standard Class"/>
    <s v="ND-18460"/>
    <s v="Neil Ducich"/>
    <x v="1"/>
    <s v="United States"/>
    <s v="Jacksonville"/>
    <x v="2"/>
    <n v="32216"/>
    <x v="0"/>
    <s v="OFF-ST-10003805"/>
    <x v="1"/>
    <s v="Storage"/>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s v="Accessories"/>
    <s v="Enermax Briskie RF Wireless Keyboard and Mouse Combo"/>
    <n v="62.31"/>
    <n v="3"/>
    <n v="0"/>
    <n v="22.4316"/>
  </r>
  <r>
    <n v="4522"/>
    <s v="CA-2011-109491"/>
    <x v="2"/>
    <x v="980"/>
    <d v="2011-02-27T00:00:00"/>
    <s v="Standard Class"/>
    <s v="LC-16930"/>
    <s v="Linda Cazamias"/>
    <x v="1"/>
    <s v="United States"/>
    <s v="Richmond"/>
    <x v="14"/>
    <n v="47374"/>
    <x v="2"/>
    <s v="FUR-FU-10000221"/>
    <x v="0"/>
    <s v="Furnishings"/>
    <s v="Master Caster Door Stop, Brown"/>
    <n v="20.32"/>
    <n v="4"/>
    <n v="0"/>
    <n v="6.9087999999999994"/>
  </r>
  <r>
    <n v="4523"/>
    <s v="CA-2014-105445"/>
    <x v="3"/>
    <x v="297"/>
    <d v="2014-02-26T00:00:00"/>
    <s v="Second Class"/>
    <s v="BP-11095"/>
    <s v="Bart Pistole"/>
    <x v="1"/>
    <s v="United States"/>
    <s v="Louisville"/>
    <x v="22"/>
    <n v="80027"/>
    <x v="1"/>
    <s v="OFF-FA-10001229"/>
    <x v="1"/>
    <s v="Fasteners"/>
    <s v="Staples"/>
    <n v="9.4320000000000004"/>
    <n v="3"/>
    <n v="0.2"/>
    <n v="3.065399999999999"/>
  </r>
  <r>
    <n v="4524"/>
    <s v="CA-2011-107454"/>
    <x v="2"/>
    <x v="981"/>
    <d v="2011-11-06T00:00:00"/>
    <s v="Standard Class"/>
    <s v="RD-19720"/>
    <s v="Roger Demir"/>
    <x v="0"/>
    <s v="United States"/>
    <s v="New York City"/>
    <x v="15"/>
    <n v="10024"/>
    <x v="3"/>
    <s v="OFF-LA-10001569"/>
    <x v="1"/>
    <s v="Labels"/>
    <s v="Avery 499"/>
    <n v="34.86"/>
    <n v="7"/>
    <n v="0"/>
    <n v="16.035599999999999"/>
  </r>
  <r>
    <n v="4525"/>
    <s v="CA-2011-107454"/>
    <x v="2"/>
    <x v="981"/>
    <d v="2011-11-06T00:00:00"/>
    <s v="Standard Class"/>
    <s v="RD-19720"/>
    <s v="Roger Demir"/>
    <x v="0"/>
    <s v="United States"/>
    <s v="New York City"/>
    <x v="15"/>
    <n v="10024"/>
    <x v="3"/>
    <s v="FUR-FU-10004018"/>
    <x v="0"/>
    <s v="Furnishings"/>
    <s v="Tensor Computer Mounted Lamp"/>
    <n v="89.34"/>
    <n v="6"/>
    <n v="0"/>
    <n v="24.121800000000004"/>
  </r>
  <r>
    <n v="4526"/>
    <s v="US-2014-105046"/>
    <x v="3"/>
    <x v="729"/>
    <d v="2014-07-24T00:00:00"/>
    <s v="Standard Class"/>
    <s v="BE-11335"/>
    <s v="Bill Eplett"/>
    <x v="2"/>
    <s v="United States"/>
    <s v="Rome"/>
    <x v="15"/>
    <n v="13440"/>
    <x v="3"/>
    <s v="TEC-PH-10004536"/>
    <x v="2"/>
    <s v="Phones"/>
    <s v="Avaya 5420 Digital phone"/>
    <n v="269.98"/>
    <n v="2"/>
    <n v="0"/>
    <n v="67.495000000000005"/>
  </r>
  <r>
    <n v="4527"/>
    <s v="US-2014-105046"/>
    <x v="3"/>
    <x v="729"/>
    <d v="2014-07-24T00:00:00"/>
    <s v="Standard Class"/>
    <s v="BE-11335"/>
    <s v="Bill Eplett"/>
    <x v="2"/>
    <s v="United States"/>
    <s v="Rome"/>
    <x v="15"/>
    <n v="13440"/>
    <x v="3"/>
    <s v="OFF-PA-10004353"/>
    <x v="1"/>
    <s v="Paper"/>
    <s v="Southworth 25% Cotton Premium Laser Paper and Envelopes"/>
    <n v="99.9"/>
    <n v="5"/>
    <n v="0"/>
    <n v="47.952000000000005"/>
  </r>
  <r>
    <n v="4528"/>
    <s v="US-2014-105046"/>
    <x v="3"/>
    <x v="729"/>
    <d v="2014-07-24T00:00:00"/>
    <s v="Standard Class"/>
    <s v="BE-11335"/>
    <s v="Bill Eplett"/>
    <x v="2"/>
    <s v="United States"/>
    <s v="Rome"/>
    <x v="15"/>
    <n v="13440"/>
    <x v="3"/>
    <s v="FUR-FU-10004848"/>
    <x v="0"/>
    <s v="Furnishings"/>
    <s v="DAX Solid Wood Frames"/>
    <n v="39.08"/>
    <n v="4"/>
    <n v="0"/>
    <n v="14.459599999999998"/>
  </r>
  <r>
    <n v="4529"/>
    <s v="CA-2014-152856"/>
    <x v="3"/>
    <x v="565"/>
    <d v="2014-09-11T00:00:00"/>
    <s v="Second Class"/>
    <s v="RS-19765"/>
    <s v="Roland Schwarz"/>
    <x v="1"/>
    <s v="United States"/>
    <s v="Marion"/>
    <x v="24"/>
    <n v="43302"/>
    <x v="3"/>
    <s v="TEC-AC-10004864"/>
    <x v="2"/>
    <s v="Accessories"/>
    <s v="Memorex Micro Travel Drive 32 GB"/>
    <n v="116.83199999999999"/>
    <n v="4"/>
    <n v="0.2"/>
    <n v="33.589200000000005"/>
  </r>
  <r>
    <n v="4530"/>
    <s v="CA-2013-134691"/>
    <x v="0"/>
    <x v="696"/>
    <d v="2013-11-19T00:00:00"/>
    <s v="Standard Class"/>
    <s v="KC-16540"/>
    <s v="Kelly Collister"/>
    <x v="0"/>
    <s v="United States"/>
    <s v="Houston"/>
    <x v="5"/>
    <n v="77041"/>
    <x v="2"/>
    <s v="OFF-BI-10002393"/>
    <x v="1"/>
    <s v="Binders"/>
    <s v="Binder Posts"/>
    <n v="2.2959999999999994"/>
    <n v="2"/>
    <n v="0.8"/>
    <n v="-3.9032000000000009"/>
  </r>
  <r>
    <n v="4531"/>
    <s v="CA-2013-118759"/>
    <x v="0"/>
    <x v="696"/>
    <d v="2013-11-18T00:00:00"/>
    <s v="First Class"/>
    <s v="MB-17305"/>
    <s v="Maria Bertelson"/>
    <x v="0"/>
    <s v="United States"/>
    <s v="New York City"/>
    <x v="15"/>
    <n v="10009"/>
    <x v="3"/>
    <s v="FUR-CH-10002335"/>
    <x v="0"/>
    <s v="Chairs"/>
    <s v="Hon GuestStacker Chair"/>
    <n v="408.00599999999997"/>
    <n v="2"/>
    <n v="0.1"/>
    <n v="72.534400000000005"/>
  </r>
  <r>
    <n v="4532"/>
    <s v="CA-2013-118759"/>
    <x v="0"/>
    <x v="696"/>
    <d v="2013-11-18T00:00:00"/>
    <s v="First Class"/>
    <s v="MB-17305"/>
    <s v="Maria Bertelson"/>
    <x v="0"/>
    <s v="United States"/>
    <s v="New York City"/>
    <x v="15"/>
    <n v="10009"/>
    <x v="3"/>
    <s v="OFF-ST-10001590"/>
    <x v="1"/>
    <s v="Storage"/>
    <s v="Tenex Personal Project File with Scoop Front Design, Black"/>
    <n v="40.44"/>
    <n v="3"/>
    <n v="0"/>
    <n v="10.514399999999998"/>
  </r>
  <r>
    <n v="4533"/>
    <s v="CA-2011-140403"/>
    <x v="2"/>
    <x v="982"/>
    <d v="2011-10-10T00:00:00"/>
    <s v="Same Day"/>
    <s v="TN-21040"/>
    <s v="Tanja Norvell"/>
    <x v="2"/>
    <s v="United States"/>
    <s v="Manteca"/>
    <x v="1"/>
    <n v="95336"/>
    <x v="1"/>
    <s v="FUR-CH-10002774"/>
    <x v="0"/>
    <s v="Chairs"/>
    <s v="Global Deluxe Stacking Chair, Gray"/>
    <n v="122.352"/>
    <n v="3"/>
    <n v="0.2"/>
    <n v="13.764599999999994"/>
  </r>
  <r>
    <n v="4534"/>
    <s v="CA-2011-140403"/>
    <x v="2"/>
    <x v="982"/>
    <d v="2011-10-10T00:00:00"/>
    <s v="Same Day"/>
    <s v="TN-21040"/>
    <s v="Tanja Norvell"/>
    <x v="2"/>
    <s v="United States"/>
    <s v="Manteca"/>
    <x v="1"/>
    <n v="95336"/>
    <x v="1"/>
    <s v="OFF-EN-10001219"/>
    <x v="1"/>
    <s v="Envelopes"/>
    <s v="#10- 4 1/8&quot; x 9 1/2&quot; Security-Tint Envelopes"/>
    <n v="15.28"/>
    <n v="2"/>
    <n v="0"/>
    <n v="7.4871999999999996"/>
  </r>
  <r>
    <n v="4535"/>
    <s v="CA-2012-163104"/>
    <x v="1"/>
    <x v="531"/>
    <d v="2012-03-26T00:00:00"/>
    <s v="Standard Class"/>
    <s v="MC-18130"/>
    <s v="Mike Caudle"/>
    <x v="1"/>
    <s v="United States"/>
    <s v="Los Angeles"/>
    <x v="1"/>
    <n v="90004"/>
    <x v="1"/>
    <s v="OFF-PA-10001947"/>
    <x v="1"/>
    <s v="Paper"/>
    <s v="Xerox 1974"/>
    <n v="11.96"/>
    <n v="2"/>
    <n v="0"/>
    <n v="5.8604000000000003"/>
  </r>
  <r>
    <n v="4536"/>
    <s v="CA-2014-138464"/>
    <x v="3"/>
    <x v="141"/>
    <d v="2014-07-13T00:00:00"/>
    <s v="Standard Class"/>
    <s v="VF-21715"/>
    <s v="Vicky Freymann"/>
    <x v="2"/>
    <s v="United States"/>
    <s v="Seattle"/>
    <x v="4"/>
    <n v="98115"/>
    <x v="1"/>
    <s v="FUR-FU-10003142"/>
    <x v="0"/>
    <s v="Furnishings"/>
    <s v="Master Big Foot Doorstop, Beige"/>
    <n v="15.84"/>
    <n v="3"/>
    <n v="0"/>
    <n v="4.9103999999999992"/>
  </r>
  <r>
    <n v="4537"/>
    <s v="CA-2014-138464"/>
    <x v="3"/>
    <x v="141"/>
    <d v="2014-07-13T00:00:00"/>
    <s v="Standard Class"/>
    <s v="VF-21715"/>
    <s v="Vicky Freymann"/>
    <x v="2"/>
    <s v="United States"/>
    <s v="Seattle"/>
    <x v="4"/>
    <n v="98115"/>
    <x v="1"/>
    <s v="OFF-BI-10001543"/>
    <x v="1"/>
    <s v="Binders"/>
    <s v="GBC VeloBinder Manual Binding System"/>
    <n v="86.376000000000005"/>
    <n v="3"/>
    <n v="0.2"/>
    <n v="30.231600000000007"/>
  </r>
  <r>
    <n v="4538"/>
    <s v="CA-2014-138464"/>
    <x v="3"/>
    <x v="141"/>
    <d v="2014-07-13T00:00:00"/>
    <s v="Standard Class"/>
    <s v="VF-21715"/>
    <s v="Vicky Freymann"/>
    <x v="2"/>
    <s v="United States"/>
    <s v="Seattle"/>
    <x v="4"/>
    <n v="98115"/>
    <x v="1"/>
    <s v="OFF-AR-10003560"/>
    <x v="1"/>
    <s v="Art"/>
    <s v="Zebra Zazzle Fluorescent Highlighters"/>
    <n v="18.240000000000002"/>
    <n v="3"/>
    <n v="0"/>
    <n v="6.2015999999999991"/>
  </r>
  <r>
    <n v="4539"/>
    <s v="CA-2014-138464"/>
    <x v="3"/>
    <x v="141"/>
    <d v="2014-07-13T00:00:00"/>
    <s v="Standard Class"/>
    <s v="VF-21715"/>
    <s v="Vicky Freymann"/>
    <x v="2"/>
    <s v="United States"/>
    <s v="Seattle"/>
    <x v="4"/>
    <n v="98115"/>
    <x v="1"/>
    <s v="OFF-AR-10004757"/>
    <x v="1"/>
    <s v="Art"/>
    <s v="Crayola Colored Pencils"/>
    <n v="13.12"/>
    <n v="4"/>
    <n v="0"/>
    <n v="4.3295999999999992"/>
  </r>
  <r>
    <n v="4540"/>
    <s v="CA-2012-104129"/>
    <x v="1"/>
    <x v="914"/>
    <d v="2012-03-02T00:00:00"/>
    <s v="Standard Class"/>
    <s v="ES-14080"/>
    <s v="Erin Smith"/>
    <x v="1"/>
    <s v="United States"/>
    <s v="Providence"/>
    <x v="34"/>
    <n v="2908"/>
    <x v="3"/>
    <s v="TEC-PH-10003800"/>
    <x v="2"/>
    <s v="Phones"/>
    <s v="i.Sound Portable Power - 8000 mAh"/>
    <n v="105.98"/>
    <n v="2"/>
    <n v="0"/>
    <n v="1.0597999999999956"/>
  </r>
  <r>
    <n v="4541"/>
    <s v="CA-2012-104129"/>
    <x v="1"/>
    <x v="914"/>
    <d v="2012-03-02T00:00:00"/>
    <s v="Standard Class"/>
    <s v="ES-14080"/>
    <s v="Erin Smith"/>
    <x v="1"/>
    <s v="United States"/>
    <s v="Providence"/>
    <x v="34"/>
    <n v="2908"/>
    <x v="3"/>
    <s v="FUR-TA-10004152"/>
    <x v="0"/>
    <s v="Tables"/>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s v="Binders"/>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s v="Envelopes"/>
    <s v="Multimedia Mailers"/>
    <n v="325.86"/>
    <n v="2"/>
    <n v="0"/>
    <n v="149.8956"/>
  </r>
  <r>
    <n v="4544"/>
    <s v="CA-2012-126557"/>
    <x v="1"/>
    <x v="984"/>
    <d v="2012-07-17T00:00:00"/>
    <s v="Second Class"/>
    <s v="RL-19615"/>
    <s v="Rob Lucas"/>
    <x v="0"/>
    <s v="United States"/>
    <s v="Chicago"/>
    <x v="10"/>
    <n v="60610"/>
    <x v="2"/>
    <s v="FUR-CH-10004477"/>
    <x v="0"/>
    <s v="Chairs"/>
    <s v="Global Push Button Manager's Chair, Indigo"/>
    <n v="383.60699999999997"/>
    <n v="9"/>
    <n v="0.3"/>
    <n v="-5.4801000000000215"/>
  </r>
  <r>
    <n v="4545"/>
    <s v="CA-2012-126557"/>
    <x v="1"/>
    <x v="984"/>
    <d v="2012-07-17T00:00:00"/>
    <s v="Second Class"/>
    <s v="RL-19615"/>
    <s v="Rob Lucas"/>
    <x v="0"/>
    <s v="United States"/>
    <s v="Chicago"/>
    <x v="10"/>
    <n v="60610"/>
    <x v="2"/>
    <s v="TEC-PH-10003505"/>
    <x v="2"/>
    <s v="Phones"/>
    <s v="Geemarc AmpliPOWER60"/>
    <n v="148.47999999999999"/>
    <n v="2"/>
    <n v="0.2"/>
    <n v="16.703999999999986"/>
  </r>
  <r>
    <n v="4546"/>
    <s v="CA-2012-126557"/>
    <x v="1"/>
    <x v="984"/>
    <d v="2012-07-17T00:00:00"/>
    <s v="Second Class"/>
    <s v="RL-19615"/>
    <s v="Rob Lucas"/>
    <x v="0"/>
    <s v="United States"/>
    <s v="Chicago"/>
    <x v="10"/>
    <n v="60610"/>
    <x v="2"/>
    <s v="TEC-PH-10000526"/>
    <x v="2"/>
    <s v="Phones"/>
    <s v="Vtech CS6719"/>
    <n v="537.54399999999998"/>
    <n v="7"/>
    <n v="0.2"/>
    <n v="53.754400000000004"/>
  </r>
  <r>
    <n v="4547"/>
    <s v="CA-2012-126557"/>
    <x v="1"/>
    <x v="984"/>
    <d v="2012-07-17T00:00:00"/>
    <s v="Second Class"/>
    <s v="RL-19615"/>
    <s v="Rob Lucas"/>
    <x v="0"/>
    <s v="United States"/>
    <s v="Chicago"/>
    <x v="10"/>
    <n v="60610"/>
    <x v="2"/>
    <s v="OFF-BI-10003314"/>
    <x v="1"/>
    <s v="Binders"/>
    <s v="Tuff Stuff Recycled Round Ring Binders"/>
    <n v="1.9279999999999997"/>
    <n v="2"/>
    <n v="0.8"/>
    <n v="-2.9884000000000004"/>
  </r>
  <r>
    <n v="4548"/>
    <s v="CA-2012-126557"/>
    <x v="1"/>
    <x v="984"/>
    <d v="2012-07-17T00:00:00"/>
    <s v="Second Class"/>
    <s v="RL-19615"/>
    <s v="Rob Lucas"/>
    <x v="0"/>
    <s v="United States"/>
    <s v="Chicago"/>
    <x v="10"/>
    <n v="60610"/>
    <x v="2"/>
    <s v="OFF-AR-10003190"/>
    <x v="1"/>
    <s v="Art"/>
    <s v="Newell 32"/>
    <n v="6.911999999999999"/>
    <n v="3"/>
    <n v="0.2"/>
    <n v="0.69120000000000026"/>
  </r>
  <r>
    <n v="4549"/>
    <s v="CA-2012-126557"/>
    <x v="1"/>
    <x v="984"/>
    <d v="2012-07-17T00:00:00"/>
    <s v="Second Class"/>
    <s v="RL-19615"/>
    <s v="Rob Lucas"/>
    <x v="0"/>
    <s v="United States"/>
    <s v="Chicago"/>
    <x v="10"/>
    <n v="60610"/>
    <x v="2"/>
    <s v="FUR-FU-10001861"/>
    <x v="0"/>
    <s v="Furnishings"/>
    <s v="Floodlight Indoor Halogen Bulbs, 1 Bulb per Pack, 60 Watts"/>
    <n v="7.76"/>
    <n v="1"/>
    <n v="0.6"/>
    <n v="-2.1340000000000003"/>
  </r>
  <r>
    <n v="4550"/>
    <s v="CA-2012-126557"/>
    <x v="1"/>
    <x v="984"/>
    <d v="2012-07-17T00:00:00"/>
    <s v="Second Class"/>
    <s v="RL-19615"/>
    <s v="Rob Lucas"/>
    <x v="0"/>
    <s v="United States"/>
    <s v="Chicago"/>
    <x v="10"/>
    <n v="60610"/>
    <x v="2"/>
    <s v="TEC-PH-10003963"/>
    <x v="2"/>
    <s v="Phones"/>
    <s v="GE 2-Jack Phone Line Splitter"/>
    <n v="659.16800000000012"/>
    <n v="4"/>
    <n v="0.2"/>
    <n v="49.437599999999975"/>
  </r>
  <r>
    <n v="4551"/>
    <s v="US-2014-107636"/>
    <x v="3"/>
    <x v="504"/>
    <d v="2014-05-03T00:00:00"/>
    <s v="First Class"/>
    <s v="NM-18520"/>
    <s v="Neoma Murray"/>
    <x v="0"/>
    <s v="United States"/>
    <s v="Manchester"/>
    <x v="29"/>
    <n v="6040"/>
    <x v="3"/>
    <s v="OFF-LA-10003388"/>
    <x v="1"/>
    <s v="Labels"/>
    <s v="Avery 5"/>
    <n v="5.76"/>
    <n v="2"/>
    <n v="0"/>
    <n v="2.8224"/>
  </r>
  <r>
    <n v="4552"/>
    <s v="US-2011-165862"/>
    <x v="2"/>
    <x v="985"/>
    <d v="2011-07-17T00:00:00"/>
    <s v="Standard Class"/>
    <s v="GK-14620"/>
    <s v="Grace Kelly"/>
    <x v="1"/>
    <s v="United States"/>
    <s v="Los Angeles"/>
    <x v="1"/>
    <n v="90049"/>
    <x v="1"/>
    <s v="FUR-TA-10002855"/>
    <x v="0"/>
    <s v="Tables"/>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s v="Chairs"/>
    <s v="Bevis Steel Folding Chairs"/>
    <n v="230.28000000000003"/>
    <n v="3"/>
    <n v="0.2"/>
    <n v="23.027999999999992"/>
  </r>
  <r>
    <n v="4554"/>
    <s v="US-2011-106334"/>
    <x v="2"/>
    <x v="422"/>
    <d v="2012-01-02T00:00:00"/>
    <s v="Standard Class"/>
    <s v="JF-15490"/>
    <s v="Jeremy Farry"/>
    <x v="0"/>
    <s v="United States"/>
    <s v="San Francisco"/>
    <x v="1"/>
    <n v="94122"/>
    <x v="1"/>
    <s v="OFF-PA-10003657"/>
    <x v="1"/>
    <s v="Paper"/>
    <s v="Xerox 1927"/>
    <n v="12.84"/>
    <n v="3"/>
    <n v="0"/>
    <n v="5.7779999999999987"/>
  </r>
  <r>
    <n v="4555"/>
    <s v="CA-2013-101448"/>
    <x v="0"/>
    <x v="535"/>
    <d v="2013-03-02T00:00:00"/>
    <s v="Second Class"/>
    <s v="EB-13930"/>
    <s v="Eric Barreto"/>
    <x v="0"/>
    <s v="United States"/>
    <s v="La Crosse"/>
    <x v="6"/>
    <n v="54601"/>
    <x v="2"/>
    <s v="OFF-BI-10004738"/>
    <x v="1"/>
    <s v="Binders"/>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s v="Fasteners"/>
    <s v="Staples"/>
    <n v="31.56"/>
    <n v="4"/>
    <n v="0"/>
    <n v="14.201999999999998"/>
  </r>
  <r>
    <n v="4557"/>
    <s v="CA-2012-130218"/>
    <x v="1"/>
    <x v="391"/>
    <d v="2012-03-26T00:00:00"/>
    <s v="First Class"/>
    <s v="SG-20470"/>
    <s v="Sheri Gordon"/>
    <x v="0"/>
    <s v="United States"/>
    <s v="Florence"/>
    <x v="20"/>
    <n v="29501"/>
    <x v="0"/>
    <s v="OFF-ST-10002486"/>
    <x v="1"/>
    <s v="Storage"/>
    <s v="Eldon Shelf Savers Cubes and Bins"/>
    <n v="27.92"/>
    <n v="4"/>
    <n v="0"/>
    <n v="0.5583999999999989"/>
  </r>
  <r>
    <n v="4558"/>
    <s v="US-2014-117331"/>
    <x v="3"/>
    <x v="208"/>
    <d v="2014-10-29T00:00:00"/>
    <s v="Standard Class"/>
    <s v="ND-18370"/>
    <s v="Natalie DeCherney"/>
    <x v="0"/>
    <s v="United States"/>
    <s v="Glendale"/>
    <x v="16"/>
    <n v="85301"/>
    <x v="1"/>
    <s v="OFF-BI-10003984"/>
    <x v="1"/>
    <s v="Binders"/>
    <s v="Lock-Up Easel 'Spel-Binder'"/>
    <n v="8.5590000000000011"/>
    <n v="1"/>
    <n v="0.7"/>
    <n v="-6.5618999999999996"/>
  </r>
  <r>
    <n v="4559"/>
    <s v="CA-2011-127383"/>
    <x v="2"/>
    <x v="520"/>
    <d v="2012-01-05T00:00:00"/>
    <s v="Standard Class"/>
    <s v="CM-11815"/>
    <s v="Candace McMahon"/>
    <x v="1"/>
    <s v="United States"/>
    <s v="El Paso"/>
    <x v="5"/>
    <n v="79907"/>
    <x v="2"/>
    <s v="OFF-EN-10004773"/>
    <x v="1"/>
    <s v="Envelopes"/>
    <s v="Staples"/>
    <n v="49.568000000000005"/>
    <n v="2"/>
    <n v="0.2"/>
    <n v="17.968399999999995"/>
  </r>
  <r>
    <n v="4560"/>
    <s v="CA-2011-110219"/>
    <x v="2"/>
    <x v="952"/>
    <d v="2011-05-08T00:00:00"/>
    <s v="First Class"/>
    <s v="EB-13870"/>
    <s v="Emily Burns"/>
    <x v="0"/>
    <s v="United States"/>
    <s v="San Antonio"/>
    <x v="5"/>
    <n v="78207"/>
    <x v="2"/>
    <s v="FUR-CH-10001146"/>
    <x v="0"/>
    <s v="Chairs"/>
    <s v="Global Value Mid-Back Manager's Chair, Gray"/>
    <n v="127.869"/>
    <n v="3"/>
    <n v="0.3"/>
    <n v="-9.1335000000000122"/>
  </r>
  <r>
    <n v="4561"/>
    <s v="CA-2012-118871"/>
    <x v="1"/>
    <x v="784"/>
    <d v="2012-12-09T00:00:00"/>
    <s v="Second Class"/>
    <s v="HM-14860"/>
    <s v="Harry Marie"/>
    <x v="1"/>
    <s v="United States"/>
    <s v="Los Angeles"/>
    <x v="1"/>
    <n v="90049"/>
    <x v="1"/>
    <s v="OFF-EN-10003296"/>
    <x v="1"/>
    <s v="Envelopes"/>
    <s v="Tyvek Side-Opening Peel &amp; Seel Expanding Envelopes"/>
    <n v="271.44"/>
    <n v="3"/>
    <n v="0"/>
    <n v="122.148"/>
  </r>
  <r>
    <n v="4562"/>
    <s v="CA-2012-118871"/>
    <x v="1"/>
    <x v="784"/>
    <d v="2012-12-09T00:00:00"/>
    <s v="Second Class"/>
    <s v="HM-14860"/>
    <s v="Harry Marie"/>
    <x v="1"/>
    <s v="United States"/>
    <s v="Los Angeles"/>
    <x v="1"/>
    <n v="90049"/>
    <x v="1"/>
    <s v="TEC-PH-10000193"/>
    <x v="2"/>
    <s v="Phones"/>
    <s v="Jensen SMPS-640 - speaker phone"/>
    <n v="110.352"/>
    <n v="3"/>
    <n v="0.2"/>
    <n v="8.2763999999999953"/>
  </r>
  <r>
    <n v="4563"/>
    <s v="CA-2012-118871"/>
    <x v="1"/>
    <x v="784"/>
    <d v="2012-12-09T00:00:00"/>
    <s v="Second Class"/>
    <s v="HM-14860"/>
    <s v="Harry Marie"/>
    <x v="1"/>
    <s v="United States"/>
    <s v="Los Angeles"/>
    <x v="1"/>
    <n v="90049"/>
    <x v="1"/>
    <s v="FUR-FU-10002111"/>
    <x v="0"/>
    <s v="Furnishings"/>
    <s v="Master Caster Door Stop, Large Brown"/>
    <n v="36.4"/>
    <n v="5"/>
    <n v="0"/>
    <n v="13.832000000000001"/>
  </r>
  <r>
    <n v="4564"/>
    <s v="CA-2014-129490"/>
    <x v="3"/>
    <x v="986"/>
    <d v="2014-10-01T00:00:00"/>
    <s v="Standard Class"/>
    <s v="SJ-20125"/>
    <s v="Sanjit Jacobs"/>
    <x v="2"/>
    <s v="United States"/>
    <s v="Miramar"/>
    <x v="2"/>
    <n v="33023"/>
    <x v="0"/>
    <s v="FUR-CH-10003298"/>
    <x v="0"/>
    <s v="Chairs"/>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s v="Storage"/>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s v="Appliances"/>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s v="Binders"/>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s v="Paper"/>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s v="Binders"/>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s v="Furnishings"/>
    <s v="Executive Impressions 13&quot; Chairman Wall Clock"/>
    <n v="76.14"/>
    <n v="3"/>
    <n v="0"/>
    <n v="26.648999999999997"/>
  </r>
  <r>
    <n v="4571"/>
    <s v="US-2012-152128"/>
    <x v="1"/>
    <x v="442"/>
    <d v="2012-05-27T00:00:00"/>
    <s v="Second Class"/>
    <s v="NM-18445"/>
    <s v="Nathan Mautz"/>
    <x v="2"/>
    <s v="United States"/>
    <s v="Wichita"/>
    <x v="41"/>
    <n v="67212"/>
    <x v="2"/>
    <s v="OFF-AR-10002445"/>
    <x v="1"/>
    <s v="Art"/>
    <s v="SANFORD Major Accent Highlighters"/>
    <n v="21.240000000000002"/>
    <n v="3"/>
    <n v="0"/>
    <n v="8.071200000000001"/>
  </r>
  <r>
    <n v="4572"/>
    <s v="US-2012-152128"/>
    <x v="1"/>
    <x v="442"/>
    <d v="2012-05-27T00:00:00"/>
    <s v="Second Class"/>
    <s v="NM-18445"/>
    <s v="Nathan Mautz"/>
    <x v="2"/>
    <s v="United States"/>
    <s v="Wichita"/>
    <x v="41"/>
    <n v="67212"/>
    <x v="2"/>
    <s v="OFF-BI-10001718"/>
    <x v="1"/>
    <s v="Binders"/>
    <s v="GBC DocuBind P50 Personal Binding Machine"/>
    <n v="127.96"/>
    <n v="2"/>
    <n v="0"/>
    <n v="60.141199999999998"/>
  </r>
  <r>
    <n v="4573"/>
    <s v="CA-2014-126662"/>
    <x v="3"/>
    <x v="729"/>
    <d v="2014-07-22T00:00:00"/>
    <s v="Standard Class"/>
    <s v="AB-10255"/>
    <s v="Alejandro Ballentine"/>
    <x v="2"/>
    <s v="United States"/>
    <s v="Los Angeles"/>
    <x v="1"/>
    <n v="90036"/>
    <x v="1"/>
    <s v="TEC-CO-10004202"/>
    <x v="2"/>
    <s v="Copiers"/>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s v="Phones"/>
    <s v="Jabra SPEAK 410"/>
    <n v="657.93"/>
    <n v="7"/>
    <n v="0"/>
    <n v="184.22039999999998"/>
  </r>
  <r>
    <n v="4575"/>
    <s v="CA-2013-139395"/>
    <x v="0"/>
    <x v="939"/>
    <d v="2013-12-19T00:00:00"/>
    <s v="Standard Class"/>
    <s v="MG-17650"/>
    <s v="Matthew Grinstein"/>
    <x v="2"/>
    <s v="United States"/>
    <s v="Jackson"/>
    <x v="12"/>
    <n v="49201"/>
    <x v="2"/>
    <s v="FUR-FU-10003724"/>
    <x v="0"/>
    <s v="Furnishings"/>
    <s v="Westinghouse Clip-On Gooseneck Lamps"/>
    <n v="33.479999999999997"/>
    <n v="4"/>
    <n v="0"/>
    <n v="8.7047999999999988"/>
  </r>
  <r>
    <n v="4576"/>
    <s v="CA-2013-139395"/>
    <x v="0"/>
    <x v="939"/>
    <d v="2013-12-19T00:00:00"/>
    <s v="Standard Class"/>
    <s v="MG-17650"/>
    <s v="Matthew Grinstein"/>
    <x v="2"/>
    <s v="United States"/>
    <s v="Jackson"/>
    <x v="12"/>
    <n v="49201"/>
    <x v="2"/>
    <s v="OFF-AR-10003732"/>
    <x v="1"/>
    <s v="Art"/>
    <s v="Newell 333"/>
    <n v="13.899999999999999"/>
    <n v="5"/>
    <n v="0"/>
    <n v="3.6139999999999994"/>
  </r>
  <r>
    <n v="4577"/>
    <s v="CA-2013-139395"/>
    <x v="0"/>
    <x v="939"/>
    <d v="2013-12-19T00:00:00"/>
    <s v="Standard Class"/>
    <s v="MG-17650"/>
    <s v="Matthew Grinstein"/>
    <x v="2"/>
    <s v="United States"/>
    <s v="Jackson"/>
    <x v="12"/>
    <n v="49201"/>
    <x v="2"/>
    <s v="OFF-ST-10000885"/>
    <x v="1"/>
    <s v="Storage"/>
    <s v="Fellowes Desktop Hanging File Manager"/>
    <n v="26.86"/>
    <n v="2"/>
    <n v="0"/>
    <n v="6.7149999999999999"/>
  </r>
  <r>
    <n v="4578"/>
    <s v="US-2011-121734"/>
    <x v="2"/>
    <x v="909"/>
    <d v="2011-04-16T00:00:00"/>
    <s v="Standard Class"/>
    <s v="SE-20110"/>
    <s v="Sanjit Engle"/>
    <x v="0"/>
    <s v="United States"/>
    <s v="Lewiston"/>
    <x v="45"/>
    <n v="83501"/>
    <x v="1"/>
    <s v="OFF-BI-10004817"/>
    <x v="1"/>
    <s v="Binders"/>
    <s v="GBC Personal VeloBind Strips"/>
    <n v="9.5840000000000014"/>
    <n v="1"/>
    <n v="0.2"/>
    <n v="3.3543999999999996"/>
  </r>
  <r>
    <n v="4579"/>
    <s v="CA-2012-110947"/>
    <x v="1"/>
    <x v="988"/>
    <d v="2012-06-15T00:00:00"/>
    <s v="Standard Class"/>
    <s v="AG-10765"/>
    <s v="Anthony Garverick"/>
    <x v="2"/>
    <s v="United States"/>
    <s v="Hampton"/>
    <x v="17"/>
    <n v="23666"/>
    <x v="0"/>
    <s v="OFF-BI-10001670"/>
    <x v="1"/>
    <s v="Binders"/>
    <s v="Vinyl Sectional Post Binders"/>
    <n v="113.10000000000001"/>
    <n v="3"/>
    <n v="0"/>
    <n v="56.550000000000004"/>
  </r>
  <r>
    <n v="4580"/>
    <s v="US-2011-150126"/>
    <x v="2"/>
    <x v="923"/>
    <d v="2011-08-02T00:00:00"/>
    <s v="Standard Class"/>
    <s v="AS-10045"/>
    <s v="Aaron Smayling"/>
    <x v="1"/>
    <s v="United States"/>
    <s v="New York City"/>
    <x v="15"/>
    <n v="10035"/>
    <x v="3"/>
    <s v="OFF-PA-10002709"/>
    <x v="1"/>
    <s v="Paper"/>
    <s v="Xerox 1956"/>
    <n v="65.78"/>
    <n v="11"/>
    <n v="0"/>
    <n v="32.232199999999999"/>
  </r>
  <r>
    <n v="4581"/>
    <s v="CA-2012-164427"/>
    <x v="1"/>
    <x v="374"/>
    <d v="2012-08-06T00:00:00"/>
    <s v="Standard Class"/>
    <s v="AR-10405"/>
    <s v="Allen Rosenblatt"/>
    <x v="1"/>
    <s v="United States"/>
    <s v="Hattiesburg"/>
    <x v="35"/>
    <n v="39401"/>
    <x v="0"/>
    <s v="TEC-AC-10004469"/>
    <x v="2"/>
    <s v="Accessories"/>
    <s v="Microsoft Sculpt Comfort Mouse"/>
    <n v="239.70000000000002"/>
    <n v="6"/>
    <n v="0"/>
    <n v="105.46800000000002"/>
  </r>
  <r>
    <n v="4582"/>
    <s v="CA-2013-120250"/>
    <x v="0"/>
    <x v="251"/>
    <d v="2013-09-23T00:00:00"/>
    <s v="First Class"/>
    <s v="AP-10720"/>
    <s v="Anne Pryor"/>
    <x v="2"/>
    <s v="United States"/>
    <s v="Philadelphia"/>
    <x v="9"/>
    <n v="19140"/>
    <x v="3"/>
    <s v="FUR-FU-10003424"/>
    <x v="0"/>
    <s v="Furnishings"/>
    <s v="Nu-Dell Oak Frame"/>
    <n v="25.632000000000001"/>
    <n v="3"/>
    <n v="0.2"/>
    <n v="3.8447999999999967"/>
  </r>
  <r>
    <n v="4583"/>
    <s v="CA-2013-121993"/>
    <x v="0"/>
    <x v="224"/>
    <d v="2013-06-13T00:00:00"/>
    <s v="First Class"/>
    <s v="JB-16000"/>
    <s v="Joy Bell-"/>
    <x v="0"/>
    <s v="United States"/>
    <s v="Philadelphia"/>
    <x v="9"/>
    <n v="19140"/>
    <x v="3"/>
    <s v="OFF-LA-10003720"/>
    <x v="1"/>
    <s v="Labels"/>
    <s v="Avery 487"/>
    <n v="23.616"/>
    <n v="8"/>
    <n v="0.2"/>
    <n v="7.9703999999999997"/>
  </r>
  <r>
    <n v="4584"/>
    <s v="US-2013-100405"/>
    <x v="0"/>
    <x v="370"/>
    <d v="2013-08-29T00:00:00"/>
    <s v="Second Class"/>
    <s v="TS-21430"/>
    <s v="Tom Stivers"/>
    <x v="1"/>
    <s v="United States"/>
    <s v="Los Angeles"/>
    <x v="1"/>
    <n v="90045"/>
    <x v="1"/>
    <s v="OFF-AR-10000390"/>
    <x v="1"/>
    <s v="Art"/>
    <s v="Newell Chalk Holder"/>
    <n v="8.26"/>
    <n v="2"/>
    <n v="0"/>
    <n v="3.7995999999999999"/>
  </r>
  <r>
    <n v="4585"/>
    <s v="US-2014-163790"/>
    <x v="3"/>
    <x v="808"/>
    <d v="2014-11-05T00:00:00"/>
    <s v="Second Class"/>
    <s v="NL-18310"/>
    <s v="Nancy Lomonaco"/>
    <x v="2"/>
    <s v="United States"/>
    <s v="Danville"/>
    <x v="1"/>
    <n v="94526"/>
    <x v="1"/>
    <s v="OFF-EN-10001335"/>
    <x v="1"/>
    <s v="Envelopes"/>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s v="Art"/>
    <s v="Nontoxic Chalk"/>
    <n v="8.8000000000000007"/>
    <n v="5"/>
    <n v="0"/>
    <n v="4.2240000000000002"/>
  </r>
  <r>
    <n v="4587"/>
    <s v="US-2014-163790"/>
    <x v="3"/>
    <x v="808"/>
    <d v="2014-11-05T00:00:00"/>
    <s v="Second Class"/>
    <s v="NL-18310"/>
    <s v="Nancy Lomonaco"/>
    <x v="2"/>
    <s v="United States"/>
    <s v="Danville"/>
    <x v="1"/>
    <n v="94526"/>
    <x v="1"/>
    <s v="OFF-BI-10003718"/>
    <x v="1"/>
    <s v="Binders"/>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s v="Fasteners"/>
    <s v="Super Bands, 12/Pack"/>
    <n v="5.58"/>
    <n v="3"/>
    <n v="0"/>
    <n v="0.16740000000000022"/>
  </r>
  <r>
    <n v="4589"/>
    <s v="US-2014-163790"/>
    <x v="3"/>
    <x v="808"/>
    <d v="2014-11-05T00:00:00"/>
    <s v="Second Class"/>
    <s v="NL-18310"/>
    <s v="Nancy Lomonaco"/>
    <x v="2"/>
    <s v="United States"/>
    <s v="Danville"/>
    <x v="1"/>
    <n v="94526"/>
    <x v="1"/>
    <s v="FUR-FU-10002508"/>
    <x v="0"/>
    <s v="Furnishings"/>
    <s v="Document Clip Frames"/>
    <n v="25.02"/>
    <n v="3"/>
    <n v="0"/>
    <n v="10.508400000000002"/>
  </r>
  <r>
    <n v="4590"/>
    <s v="US-2014-163790"/>
    <x v="3"/>
    <x v="808"/>
    <d v="2014-11-05T00:00:00"/>
    <s v="Second Class"/>
    <s v="NL-18310"/>
    <s v="Nancy Lomonaco"/>
    <x v="2"/>
    <s v="United States"/>
    <s v="Danville"/>
    <x v="1"/>
    <n v="94526"/>
    <x v="1"/>
    <s v="OFF-ST-10001511"/>
    <x v="1"/>
    <s v="Storage"/>
    <s v="Space Solutions Commercial Steel Shelving"/>
    <n v="452.55000000000007"/>
    <n v="7"/>
    <n v="0"/>
    <n v="22.627499999999962"/>
  </r>
  <r>
    <n v="4591"/>
    <s v="CA-2013-129868"/>
    <x v="0"/>
    <x v="482"/>
    <d v="2014-01-01T00:00:00"/>
    <s v="Standard Class"/>
    <s v="MC-18130"/>
    <s v="Mike Caudle"/>
    <x v="1"/>
    <s v="United States"/>
    <s v="Los Angeles"/>
    <x v="1"/>
    <n v="90004"/>
    <x v="1"/>
    <s v="OFF-SU-10000952"/>
    <x v="1"/>
    <s v="Supplies"/>
    <s v="Fiskars Home &amp; Office Scissors"/>
    <n v="17.760000000000002"/>
    <n v="2"/>
    <n v="0"/>
    <n v="4.9728000000000012"/>
  </r>
  <r>
    <n v="4592"/>
    <s v="CA-2013-129868"/>
    <x v="0"/>
    <x v="482"/>
    <d v="2014-01-01T00:00:00"/>
    <s v="Standard Class"/>
    <s v="MC-18130"/>
    <s v="Mike Caudle"/>
    <x v="1"/>
    <s v="United States"/>
    <s v="Los Angeles"/>
    <x v="1"/>
    <n v="90004"/>
    <x v="1"/>
    <s v="TEC-PH-10002275"/>
    <x v="2"/>
    <s v="Phones"/>
    <s v="Mitel 5320 IP Phone VoIP phone"/>
    <n v="302.38400000000001"/>
    <n v="2"/>
    <n v="0.2"/>
    <n v="30.238400000000013"/>
  </r>
  <r>
    <n v="4593"/>
    <s v="CA-2013-129868"/>
    <x v="0"/>
    <x v="482"/>
    <d v="2014-01-01T00:00:00"/>
    <s v="Standard Class"/>
    <s v="MC-18130"/>
    <s v="Mike Caudle"/>
    <x v="1"/>
    <s v="United States"/>
    <s v="Los Angeles"/>
    <x v="1"/>
    <n v="90004"/>
    <x v="1"/>
    <s v="FUR-CH-10003535"/>
    <x v="0"/>
    <s v="Chairs"/>
    <s v="Global Armless Task Chair, Royal Blue"/>
    <n v="146.352"/>
    <n v="3"/>
    <n v="0.2"/>
    <n v="-5.4882000000000062"/>
  </r>
  <r>
    <n v="4594"/>
    <s v="CA-2013-129868"/>
    <x v="0"/>
    <x v="482"/>
    <d v="2014-01-01T00:00:00"/>
    <s v="Standard Class"/>
    <s v="MC-18130"/>
    <s v="Mike Caudle"/>
    <x v="1"/>
    <s v="United States"/>
    <s v="Los Angeles"/>
    <x v="1"/>
    <n v="90004"/>
    <x v="1"/>
    <s v="OFF-AP-10004052"/>
    <x v="1"/>
    <s v="Appliances"/>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s v="Tables"/>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s v="Art"/>
    <s v="Model L Table or Wall-Mount Pencil Sharpener"/>
    <n v="53.97"/>
    <n v="3"/>
    <n v="0"/>
    <n v="15.111600000000001"/>
  </r>
  <r>
    <n v="4597"/>
    <s v="CA-2013-140564"/>
    <x v="0"/>
    <x v="5"/>
    <d v="2013-12-11T00:00:00"/>
    <s v="Second Class"/>
    <s v="TC-21475"/>
    <s v="Tony Chapman"/>
    <x v="2"/>
    <s v="United States"/>
    <s v="Washington"/>
    <x v="40"/>
    <n v="20016"/>
    <x v="3"/>
    <s v="OFF-AR-10000034"/>
    <x v="1"/>
    <s v="Art"/>
    <s v="BIC Brite Liner Grip Highlighters, Assorted, 5/Pack"/>
    <n v="33.92"/>
    <n v="8"/>
    <n v="0"/>
    <n v="13.2288"/>
  </r>
  <r>
    <n v="4598"/>
    <s v="US-2014-169502"/>
    <x v="3"/>
    <x v="735"/>
    <d v="2014-09-02T00:00:00"/>
    <s v="Standard Class"/>
    <s v="MG-17650"/>
    <s v="Matthew Grinstein"/>
    <x v="2"/>
    <s v="United States"/>
    <s v="Milwaukee"/>
    <x v="6"/>
    <n v="53209"/>
    <x v="2"/>
    <s v="OFF-SU-10004115"/>
    <x v="1"/>
    <s v="Supplies"/>
    <s v="Acme Stainless Steel Office Snips"/>
    <n v="21.81"/>
    <n v="3"/>
    <n v="0"/>
    <n v="5.8887000000000009"/>
  </r>
  <r>
    <n v="4599"/>
    <s v="US-2014-169502"/>
    <x v="3"/>
    <x v="735"/>
    <d v="2014-09-02T00:00:00"/>
    <s v="Standard Class"/>
    <s v="MG-17650"/>
    <s v="Matthew Grinstein"/>
    <x v="2"/>
    <s v="United States"/>
    <s v="Milwaukee"/>
    <x v="6"/>
    <n v="53209"/>
    <x v="2"/>
    <s v="OFF-AP-10001947"/>
    <x v="1"/>
    <s v="Appliances"/>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s v="Chairs"/>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s v="Envelopes"/>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s v="Fasteners"/>
    <s v="Acco Banker's Clasps, 5 3/4&quot;-Long"/>
    <n v="11.52"/>
    <n v="4"/>
    <n v="0"/>
    <n v="5.4143999999999997"/>
  </r>
  <r>
    <n v="4603"/>
    <s v="US-2012-113327"/>
    <x v="1"/>
    <x v="989"/>
    <d v="2012-05-29T00:00:00"/>
    <s v="Second Class"/>
    <s v="BF-11170"/>
    <s v="Ben Ferrer"/>
    <x v="2"/>
    <s v="United States"/>
    <s v="Jacksonville"/>
    <x v="3"/>
    <n v="28540"/>
    <x v="0"/>
    <s v="OFF-PA-10003790"/>
    <x v="1"/>
    <s v="Paper"/>
    <s v="Xerox 1991"/>
    <n v="18.272000000000002"/>
    <n v="1"/>
    <n v="0.2"/>
    <n v="5.9383999999999988"/>
  </r>
  <r>
    <n v="4604"/>
    <s v="US-2012-113327"/>
    <x v="1"/>
    <x v="989"/>
    <d v="2012-05-29T00:00:00"/>
    <s v="Second Class"/>
    <s v="BF-11170"/>
    <s v="Ben Ferrer"/>
    <x v="2"/>
    <s v="United States"/>
    <s v="Jacksonville"/>
    <x v="3"/>
    <n v="28540"/>
    <x v="0"/>
    <s v="OFF-PA-10003134"/>
    <x v="1"/>
    <s v="Paper"/>
    <s v="Xerox 1937"/>
    <n v="153.72800000000001"/>
    <n v="4"/>
    <n v="0.2"/>
    <n v="53.804799999999986"/>
  </r>
  <r>
    <n v="4605"/>
    <s v="US-2012-113327"/>
    <x v="1"/>
    <x v="989"/>
    <d v="2012-05-29T00:00:00"/>
    <s v="Second Class"/>
    <s v="BF-11170"/>
    <s v="Ben Ferrer"/>
    <x v="2"/>
    <s v="United States"/>
    <s v="Jacksonville"/>
    <x v="3"/>
    <n v="28540"/>
    <x v="0"/>
    <s v="OFF-EN-10004459"/>
    <x v="1"/>
    <s v="Envelopes"/>
    <s v="Security-Tint Envelopes"/>
    <n v="12.224"/>
    <n v="2"/>
    <n v="0.2"/>
    <n v="4.4311999999999996"/>
  </r>
  <r>
    <n v="4606"/>
    <s v="US-2012-113327"/>
    <x v="1"/>
    <x v="989"/>
    <d v="2012-05-29T00:00:00"/>
    <s v="Second Class"/>
    <s v="BF-11170"/>
    <s v="Ben Ferrer"/>
    <x v="2"/>
    <s v="United States"/>
    <s v="Jacksonville"/>
    <x v="3"/>
    <n v="28540"/>
    <x v="0"/>
    <s v="TEC-AC-10003628"/>
    <x v="2"/>
    <s v="Accessories"/>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s v="Phones"/>
    <s v="Panasonic Kx-TS550"/>
    <n v="45.99"/>
    <n v="1"/>
    <n v="0"/>
    <n v="13.3371"/>
  </r>
  <r>
    <n v="4608"/>
    <s v="CA-2012-135020"/>
    <x v="1"/>
    <x v="71"/>
    <d v="2012-06-02T00:00:00"/>
    <s v="Standard Class"/>
    <s v="MS-17770"/>
    <s v="Maxwell Schwartz"/>
    <x v="0"/>
    <s v="United States"/>
    <s v="Rochester"/>
    <x v="15"/>
    <n v="14609"/>
    <x v="3"/>
    <s v="OFF-ST-10001490"/>
    <x v="1"/>
    <s v="Storage"/>
    <s v="Hot File 7-Pocket, Floor Stand"/>
    <n v="535.41"/>
    <n v="3"/>
    <n v="0"/>
    <n v="160.62299999999993"/>
  </r>
  <r>
    <n v="4609"/>
    <s v="CA-2012-135020"/>
    <x v="1"/>
    <x v="71"/>
    <d v="2012-06-02T00:00:00"/>
    <s v="Standard Class"/>
    <s v="MS-17770"/>
    <s v="Maxwell Schwartz"/>
    <x v="0"/>
    <s v="United States"/>
    <s v="Rochester"/>
    <x v="15"/>
    <n v="14609"/>
    <x v="3"/>
    <s v="OFF-BI-10000605"/>
    <x v="1"/>
    <s v="Binders"/>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s v="Paper"/>
    <s v="Xerox 219"/>
    <n v="45.36"/>
    <n v="7"/>
    <n v="0"/>
    <n v="21.772800000000004"/>
  </r>
  <r>
    <n v="4611"/>
    <s v="US-2014-141852"/>
    <x v="3"/>
    <x v="45"/>
    <d v="2014-11-15T00:00:00"/>
    <s v="Standard Class"/>
    <s v="JE-15745"/>
    <s v="Joel Eaton"/>
    <x v="0"/>
    <s v="United States"/>
    <s v="Oceanside"/>
    <x v="1"/>
    <n v="92054"/>
    <x v="1"/>
    <s v="FUR-FU-10000023"/>
    <x v="0"/>
    <s v="Furnishings"/>
    <s v="Eldon Wave Desk Accessories"/>
    <n v="47.12"/>
    <n v="8"/>
    <n v="0"/>
    <n v="20.732800000000001"/>
  </r>
  <r>
    <n v="4612"/>
    <s v="CA-2013-109407"/>
    <x v="0"/>
    <x v="990"/>
    <d v="2013-01-26T00:00:00"/>
    <s v="Second Class"/>
    <s v="HG-14965"/>
    <s v="Henry Goldwyn"/>
    <x v="1"/>
    <s v="United States"/>
    <s v="Gulfport"/>
    <x v="35"/>
    <n v="39503"/>
    <x v="0"/>
    <s v="OFF-BI-10000285"/>
    <x v="1"/>
    <s v="Binders"/>
    <s v="XtraLife ClearVue Slant-D Ring Binders by Cardinal"/>
    <n v="31.36"/>
    <n v="4"/>
    <n v="0"/>
    <n v="15.68"/>
  </r>
  <r>
    <n v="4613"/>
    <s v="US-2014-165953"/>
    <x v="3"/>
    <x v="413"/>
    <d v="2014-01-07T00:00:00"/>
    <s v="Standard Class"/>
    <s v="EP-13915"/>
    <s v="Emily Phan"/>
    <x v="0"/>
    <s v="United States"/>
    <s v="Jacksonville"/>
    <x v="2"/>
    <n v="32216"/>
    <x v="0"/>
    <s v="OFF-AR-10000588"/>
    <x v="1"/>
    <s v="Art"/>
    <s v="Newell 345"/>
    <n v="47.616"/>
    <n v="3"/>
    <n v="0.2"/>
    <n v="3.571200000000001"/>
  </r>
  <r>
    <n v="4614"/>
    <s v="US-2014-165953"/>
    <x v="3"/>
    <x v="413"/>
    <d v="2014-01-07T00:00:00"/>
    <s v="Standard Class"/>
    <s v="EP-13915"/>
    <s v="Emily Phan"/>
    <x v="0"/>
    <s v="United States"/>
    <s v="Jacksonville"/>
    <x v="2"/>
    <n v="32216"/>
    <x v="0"/>
    <s v="OFF-PA-10002250"/>
    <x v="1"/>
    <s v="Paper"/>
    <s v="Things To Do Today Pad"/>
    <n v="23.480000000000004"/>
    <n v="5"/>
    <n v="0.2"/>
    <n v="8.218"/>
  </r>
  <r>
    <n v="4615"/>
    <s v="CA-2013-144540"/>
    <x v="0"/>
    <x v="64"/>
    <d v="2013-09-11T00:00:00"/>
    <s v="Standard Class"/>
    <s v="GH-14410"/>
    <s v="Gary Hansen"/>
    <x v="2"/>
    <s v="United States"/>
    <s v="Houston"/>
    <x v="5"/>
    <n v="77070"/>
    <x v="2"/>
    <s v="OFF-AP-10002457"/>
    <x v="1"/>
    <s v="Appliances"/>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s v="Fasteners"/>
    <s v="Advantus Map Pennant Flags and Round Head Tacks"/>
    <n v="28.44"/>
    <n v="9"/>
    <n v="0.2"/>
    <n v="4.2659999999999973"/>
  </r>
  <r>
    <n v="4617"/>
    <s v="CA-2012-159863"/>
    <x v="1"/>
    <x v="406"/>
    <d v="2012-09-07T00:00:00"/>
    <s v="Second Class"/>
    <s v="DS-13180"/>
    <s v="David Smith"/>
    <x v="1"/>
    <s v="United States"/>
    <s v="Houston"/>
    <x v="5"/>
    <n v="77095"/>
    <x v="2"/>
    <s v="TEC-AC-10000109"/>
    <x v="2"/>
    <s v="Accessories"/>
    <s v="Sony Micro Vault Click 16 GB USB 2.0 Flash Drive"/>
    <n v="134.376"/>
    <n v="3"/>
    <n v="0.2"/>
    <n v="6.7188000000000088"/>
  </r>
  <r>
    <n v="4618"/>
    <s v="CA-2012-117800"/>
    <x v="1"/>
    <x v="481"/>
    <d v="2012-09-26T00:00:00"/>
    <s v="Standard Class"/>
    <s v="TH-21550"/>
    <s v="Tracy Hopkins"/>
    <x v="2"/>
    <s v="United States"/>
    <s v="Everett"/>
    <x v="31"/>
    <n v="2149"/>
    <x v="3"/>
    <s v="TEC-PH-10002415"/>
    <x v="2"/>
    <s v="Phones"/>
    <s v="Polycom VoiceStation 500 Conference phone"/>
    <n v="589.9"/>
    <n v="2"/>
    <n v="0"/>
    <n v="147.47500000000002"/>
  </r>
  <r>
    <n v="4619"/>
    <s v="CA-2012-117800"/>
    <x v="1"/>
    <x v="481"/>
    <d v="2012-09-26T00:00:00"/>
    <s v="Standard Class"/>
    <s v="TH-21550"/>
    <s v="Tracy Hopkins"/>
    <x v="2"/>
    <s v="United States"/>
    <s v="Everett"/>
    <x v="31"/>
    <n v="2149"/>
    <x v="3"/>
    <s v="FUR-CH-10000785"/>
    <x v="0"/>
    <s v="Chairs"/>
    <s v="Global Ergonomic Managers Chair"/>
    <n v="542.93999999999994"/>
    <n v="3"/>
    <n v="0"/>
    <n v="141.1644"/>
  </r>
  <r>
    <n v="4620"/>
    <s v="CA-2014-145219"/>
    <x v="3"/>
    <x v="165"/>
    <d v="2014-12-26T00:00:00"/>
    <s v="First Class"/>
    <s v="RM-19675"/>
    <s v="Robert Marley"/>
    <x v="2"/>
    <s v="United States"/>
    <s v="Los Angeles"/>
    <x v="1"/>
    <n v="90049"/>
    <x v="1"/>
    <s v="TEC-CO-10001449"/>
    <x v="2"/>
    <s v="Copiers"/>
    <s v="Hewlett Packard LaserJet 3310 Copier"/>
    <n v="2879.9520000000002"/>
    <n v="6"/>
    <n v="0.2"/>
    <n v="1007.9831999999999"/>
  </r>
  <r>
    <n v="4621"/>
    <s v="CA-2014-145219"/>
    <x v="3"/>
    <x v="165"/>
    <d v="2014-12-26T00:00:00"/>
    <s v="First Class"/>
    <s v="RM-19675"/>
    <s v="Robert Marley"/>
    <x v="2"/>
    <s v="United States"/>
    <s v="Los Angeles"/>
    <x v="1"/>
    <n v="90049"/>
    <x v="1"/>
    <s v="OFF-BI-10001670"/>
    <x v="1"/>
    <s v="Binders"/>
    <s v="Vinyl Sectional Post Binders"/>
    <n v="90.480000000000018"/>
    <n v="3"/>
    <n v="0.2"/>
    <n v="33.93"/>
  </r>
  <r>
    <n v="4622"/>
    <s v="CA-2012-161214"/>
    <x v="1"/>
    <x v="348"/>
    <d v="2012-10-08T00:00:00"/>
    <s v="Second Class"/>
    <s v="SF-20965"/>
    <s v="Sylvia Foulston"/>
    <x v="1"/>
    <s v="United States"/>
    <s v="Wilmington"/>
    <x v="13"/>
    <n v="19805"/>
    <x v="3"/>
    <s v="OFF-ST-10001328"/>
    <x v="1"/>
    <s v="Storage"/>
    <s v="Personal Filing Tote with Lid, Black/Gray"/>
    <n v="77.55"/>
    <n v="5"/>
    <n v="0"/>
    <n v="21.714000000000002"/>
  </r>
  <r>
    <n v="4623"/>
    <s v="CA-2014-147228"/>
    <x v="3"/>
    <x v="428"/>
    <d v="2014-09-15T00:00:00"/>
    <s v="Standard Class"/>
    <s v="SO-20335"/>
    <s v="Sean O'Donnell"/>
    <x v="0"/>
    <s v="United States"/>
    <s v="Columbia"/>
    <x v="18"/>
    <n v="38401"/>
    <x v="0"/>
    <s v="OFF-SU-10001225"/>
    <x v="1"/>
    <s v="Supplies"/>
    <s v="Staples"/>
    <n v="8.8320000000000007"/>
    <n v="3"/>
    <n v="0.2"/>
    <n v="-1.9872000000000005"/>
  </r>
  <r>
    <n v="4624"/>
    <s v="CA-2014-147228"/>
    <x v="3"/>
    <x v="428"/>
    <d v="2014-09-15T00:00:00"/>
    <s v="Standard Class"/>
    <s v="SO-20335"/>
    <s v="Sean O'Donnell"/>
    <x v="0"/>
    <s v="United States"/>
    <s v="Columbia"/>
    <x v="18"/>
    <n v="38401"/>
    <x v="0"/>
    <s v="OFF-PA-10000357"/>
    <x v="1"/>
    <s v="Paper"/>
    <s v="Xerox 1888"/>
    <n v="177.536"/>
    <n v="4"/>
    <n v="0.2"/>
    <n v="62.137599999999992"/>
  </r>
  <r>
    <n v="4625"/>
    <s v="CA-2014-147228"/>
    <x v="3"/>
    <x v="428"/>
    <d v="2014-09-15T00:00:00"/>
    <s v="Standard Class"/>
    <s v="SO-20335"/>
    <s v="Sean O'Donnell"/>
    <x v="0"/>
    <s v="United States"/>
    <s v="Columbia"/>
    <x v="18"/>
    <n v="38401"/>
    <x v="0"/>
    <s v="OFF-ST-10000046"/>
    <x v="1"/>
    <s v="Storage"/>
    <s v="Fellowes Super Stor/Drawer Files"/>
    <n v="258.48"/>
    <n v="2"/>
    <n v="0.2"/>
    <n v="-3.2309999999999945"/>
  </r>
  <r>
    <n v="4626"/>
    <s v="CA-2014-147228"/>
    <x v="3"/>
    <x v="428"/>
    <d v="2014-09-15T00:00:00"/>
    <s v="Standard Class"/>
    <s v="SO-20335"/>
    <s v="Sean O'Donnell"/>
    <x v="0"/>
    <s v="United States"/>
    <s v="Columbia"/>
    <x v="18"/>
    <n v="38401"/>
    <x v="0"/>
    <s v="FUR-FU-10000023"/>
    <x v="0"/>
    <s v="Furnishings"/>
    <s v="Eldon Wave Desk Accessories"/>
    <n v="14.135999999999999"/>
    <n v="3"/>
    <n v="0.2"/>
    <n v="4.240800000000001"/>
  </r>
  <r>
    <n v="4627"/>
    <s v="CA-2013-101336"/>
    <x v="0"/>
    <x v="373"/>
    <d v="2013-11-19T00:00:00"/>
    <s v="Standard Class"/>
    <s v="CK-12760"/>
    <s v="Cyma Kinney"/>
    <x v="1"/>
    <s v="United States"/>
    <s v="New York City"/>
    <x v="15"/>
    <n v="10011"/>
    <x v="3"/>
    <s v="OFF-ST-10003455"/>
    <x v="1"/>
    <s v="Storage"/>
    <s v="Tenex File Box, Personal Filing Tote with Lid, Black"/>
    <n v="77.55"/>
    <n v="5"/>
    <n v="0"/>
    <n v="20.163000000000004"/>
  </r>
  <r>
    <n v="4628"/>
    <s v="CA-2013-101336"/>
    <x v="0"/>
    <x v="373"/>
    <d v="2013-11-19T00:00:00"/>
    <s v="Standard Class"/>
    <s v="CK-12760"/>
    <s v="Cyma Kinney"/>
    <x v="1"/>
    <s v="United States"/>
    <s v="New York City"/>
    <x v="15"/>
    <n v="10011"/>
    <x v="3"/>
    <s v="OFF-ST-10000876"/>
    <x v="1"/>
    <s v="Storage"/>
    <s v="Eldon Simplefile Box Office"/>
    <n v="24.88"/>
    <n v="2"/>
    <n v="0"/>
    <n v="6.9664000000000001"/>
  </r>
  <r>
    <n v="4629"/>
    <s v="CA-2013-101336"/>
    <x v="0"/>
    <x v="373"/>
    <d v="2013-11-19T00:00:00"/>
    <s v="Standard Class"/>
    <s v="CK-12760"/>
    <s v="Cyma Kinney"/>
    <x v="1"/>
    <s v="United States"/>
    <s v="New York City"/>
    <x v="15"/>
    <n v="10011"/>
    <x v="3"/>
    <s v="OFF-AR-10003582"/>
    <x v="1"/>
    <s v="Art"/>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s v="Storage"/>
    <s v="Portable Personal File Box"/>
    <n v="36.630000000000003"/>
    <n v="3"/>
    <n v="0"/>
    <n v="9.8901000000000039"/>
  </r>
  <r>
    <n v="4631"/>
    <s v="US-2012-126235"/>
    <x v="1"/>
    <x v="52"/>
    <d v="2012-10-15T00:00:00"/>
    <s v="Same Day"/>
    <s v="GA-14725"/>
    <s v="Guy Armstrong"/>
    <x v="0"/>
    <s v="United States"/>
    <s v="Mount Pleasant"/>
    <x v="12"/>
    <n v="48858"/>
    <x v="2"/>
    <s v="FUR-FU-10000719"/>
    <x v="0"/>
    <s v="Furnishings"/>
    <s v="DAX Cubicle Frames, 8-1/2 x 11"/>
    <n v="17.14"/>
    <n v="2"/>
    <n v="0"/>
    <n v="6.1704000000000008"/>
  </r>
  <r>
    <n v="4632"/>
    <s v="CA-2014-168396"/>
    <x v="3"/>
    <x v="646"/>
    <d v="2014-08-09T00:00:00"/>
    <s v="Second Class"/>
    <s v="BD-11725"/>
    <s v="Bruce Degenhardt"/>
    <x v="0"/>
    <s v="United States"/>
    <s v="San Francisco"/>
    <x v="1"/>
    <n v="94122"/>
    <x v="1"/>
    <s v="OFF-LA-10001297"/>
    <x v="1"/>
    <s v="Labels"/>
    <s v="Avery 473"/>
    <n v="51.75"/>
    <n v="5"/>
    <n v="0"/>
    <n v="24.84"/>
  </r>
  <r>
    <n v="4633"/>
    <s v="CA-2014-168396"/>
    <x v="3"/>
    <x v="646"/>
    <d v="2014-08-09T00:00:00"/>
    <s v="Second Class"/>
    <s v="BD-11725"/>
    <s v="Bruce Degenhardt"/>
    <x v="0"/>
    <s v="United States"/>
    <s v="San Francisco"/>
    <x v="1"/>
    <n v="94122"/>
    <x v="1"/>
    <s v="FUR-FU-10000723"/>
    <x v="0"/>
    <s v="Furnishings"/>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s v="Bookcases"/>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s v="Storage"/>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s v="Storage"/>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s v="Art"/>
    <s v="Boston School Pro Electric Pencil Sharpener, 1670"/>
    <n v="123.92"/>
    <n v="4"/>
    <n v="0"/>
    <n v="33.458399999999997"/>
  </r>
  <r>
    <n v="4638"/>
    <s v="CA-2014-168228"/>
    <x v="3"/>
    <x v="842"/>
    <d v="2014-04-30T00:00:00"/>
    <s v="First Class"/>
    <s v="AP-10915"/>
    <s v="Arthur Prichep"/>
    <x v="0"/>
    <s v="United States"/>
    <s v="Los Angeles"/>
    <x v="1"/>
    <n v="90045"/>
    <x v="1"/>
    <s v="OFF-AR-10000390"/>
    <x v="1"/>
    <s v="Art"/>
    <s v="Newell Chalk Holder"/>
    <n v="12.39"/>
    <n v="3"/>
    <n v="0"/>
    <n v="5.6993999999999998"/>
  </r>
  <r>
    <n v="4639"/>
    <s v="CA-2014-168228"/>
    <x v="3"/>
    <x v="842"/>
    <d v="2014-04-30T00:00:00"/>
    <s v="First Class"/>
    <s v="AP-10915"/>
    <s v="Arthur Prichep"/>
    <x v="0"/>
    <s v="United States"/>
    <s v="Los Angeles"/>
    <x v="1"/>
    <n v="90045"/>
    <x v="1"/>
    <s v="OFF-AR-10001725"/>
    <x v="1"/>
    <s v="Art"/>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s v="Copiers"/>
    <s v="Canon PC-428 Personal Copier"/>
    <n v="1599.92"/>
    <n v="8"/>
    <n v="0"/>
    <n v="751.9624"/>
  </r>
  <r>
    <n v="4641"/>
    <s v="CA-2013-102162"/>
    <x v="0"/>
    <x v="108"/>
    <d v="2013-09-17T00:00:00"/>
    <s v="Standard Class"/>
    <s v="JF-15565"/>
    <s v="Jill Fjeld"/>
    <x v="0"/>
    <s v="United States"/>
    <s v="Newport News"/>
    <x v="17"/>
    <n v="23602"/>
    <x v="0"/>
    <s v="OFF-EN-10002312"/>
    <x v="1"/>
    <s v="Envelopes"/>
    <s v="#10 Self-Seal White Envelopes"/>
    <n v="11.09"/>
    <n v="1"/>
    <n v="0"/>
    <n v="5.4340999999999999"/>
  </r>
  <r>
    <n v="4642"/>
    <s v="CA-2014-130141"/>
    <x v="3"/>
    <x v="760"/>
    <d v="2014-10-25T00:00:00"/>
    <s v="Second Class"/>
    <s v="HA-14905"/>
    <s v="Helen Abelman"/>
    <x v="0"/>
    <s v="United States"/>
    <s v="Fort Collins"/>
    <x v="22"/>
    <n v="80525"/>
    <x v="1"/>
    <s v="OFF-BI-10000831"/>
    <x v="1"/>
    <s v="Binders"/>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s v="Chairs"/>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s v="Binders"/>
    <s v="Ibico Presentation Index for Binding Systems"/>
    <n v="6.3680000000000003"/>
    <n v="2"/>
    <n v="0.2"/>
    <n v="2.1492"/>
  </r>
  <r>
    <n v="4645"/>
    <s v="CA-2012-147501"/>
    <x v="1"/>
    <x v="991"/>
    <d v="2012-08-06T00:00:00"/>
    <s v="Standard Class"/>
    <s v="Co-12640"/>
    <s v="Corey-Lock"/>
    <x v="0"/>
    <s v="United States"/>
    <s v="Seattle"/>
    <x v="4"/>
    <n v="98105"/>
    <x v="1"/>
    <s v="TEC-MA-10001972"/>
    <x v="2"/>
    <s v="Machines"/>
    <s v="Okidata C331dn Printer"/>
    <n v="558.4"/>
    <n v="2"/>
    <n v="0.2"/>
    <n v="41.880000000000024"/>
  </r>
  <r>
    <n v="4646"/>
    <s v="CA-2013-143910"/>
    <x v="0"/>
    <x v="399"/>
    <d v="2013-08-17T00:00:00"/>
    <s v="Standard Class"/>
    <s v="BC-11125"/>
    <s v="Becky Castell"/>
    <x v="2"/>
    <s v="United States"/>
    <s v="New York City"/>
    <x v="15"/>
    <n v="10011"/>
    <x v="3"/>
    <s v="FUR-CH-10000225"/>
    <x v="0"/>
    <s v="Chairs"/>
    <s v="Global Geo Office Task Chair, Gray"/>
    <n v="145.76400000000001"/>
    <n v="2"/>
    <n v="0.1"/>
    <n v="-8.0980000000000167"/>
  </r>
  <r>
    <n v="4647"/>
    <s v="CA-2011-146885"/>
    <x v="2"/>
    <x v="992"/>
    <d v="2011-06-05T00:00:00"/>
    <s v="Standard Class"/>
    <s v="EB-13840"/>
    <s v="Ellis Ballard"/>
    <x v="1"/>
    <s v="United States"/>
    <s v="Richmond"/>
    <x v="17"/>
    <n v="23223"/>
    <x v="0"/>
    <s v="OFF-PA-10001622"/>
    <x v="1"/>
    <s v="Paper"/>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s v="Chairs"/>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s v="Paper"/>
    <s v="Xerox 1917"/>
    <n v="440.18999999999994"/>
    <n v="9"/>
    <n v="0"/>
    <n v="206.88929999999996"/>
  </r>
  <r>
    <n v="4650"/>
    <s v="CA-2014-129357"/>
    <x v="3"/>
    <x v="304"/>
    <d v="2014-05-20T00:00:00"/>
    <s v="Standard Class"/>
    <s v="KB-16585"/>
    <s v="Ken Black"/>
    <x v="1"/>
    <s v="United States"/>
    <s v="Seattle"/>
    <x v="4"/>
    <n v="98103"/>
    <x v="1"/>
    <s v="OFF-SU-10004498"/>
    <x v="1"/>
    <s v="Supplies"/>
    <s v="Martin-Yale Premier Letter Opener"/>
    <n v="64.400000000000006"/>
    <n v="5"/>
    <n v="0"/>
    <n v="1.9320000000000004"/>
  </r>
  <r>
    <n v="4651"/>
    <s v="CA-2014-150987"/>
    <x v="3"/>
    <x v="798"/>
    <d v="2014-04-13T00:00:00"/>
    <s v="Standard Class"/>
    <s v="AH-10120"/>
    <s v="Adrian Hane"/>
    <x v="2"/>
    <s v="United States"/>
    <s v="San Francisco"/>
    <x v="1"/>
    <n v="94110"/>
    <x v="1"/>
    <s v="OFF-PA-10001878"/>
    <x v="1"/>
    <s v="Paper"/>
    <s v="Xerox 1891"/>
    <n v="244.54999999999998"/>
    <n v="5"/>
    <n v="0"/>
    <n v="114.93849999999998"/>
  </r>
  <r>
    <n v="4652"/>
    <s v="CA-2014-150987"/>
    <x v="3"/>
    <x v="798"/>
    <d v="2014-04-13T00:00:00"/>
    <s v="Standard Class"/>
    <s v="AH-10120"/>
    <s v="Adrian Hane"/>
    <x v="2"/>
    <s v="United States"/>
    <s v="San Francisco"/>
    <x v="1"/>
    <n v="94110"/>
    <x v="1"/>
    <s v="OFF-PA-10002923"/>
    <x v="1"/>
    <s v="Paper"/>
    <s v="Xerox 1942"/>
    <n v="195.76"/>
    <n v="4"/>
    <n v="0"/>
    <n v="97.88"/>
  </r>
  <r>
    <n v="4653"/>
    <s v="CA-2014-132647"/>
    <x v="3"/>
    <x v="922"/>
    <d v="2014-02-24T00:00:00"/>
    <s v="Standard Class"/>
    <s v="GH-14410"/>
    <s v="Gary Hansen"/>
    <x v="2"/>
    <s v="United States"/>
    <s v="Perth Amboy"/>
    <x v="30"/>
    <n v="8861"/>
    <x v="3"/>
    <s v="OFF-PA-10001838"/>
    <x v="1"/>
    <s v="Paper"/>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s v="Storage"/>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s v="Fasteners"/>
    <s v="Acco Banker's Clasps, 5 3/4&quot;-Long"/>
    <n v="2.88"/>
    <n v="1"/>
    <n v="0"/>
    <n v="1.3535999999999999"/>
  </r>
  <r>
    <n v="4656"/>
    <s v="CA-2011-160738"/>
    <x v="2"/>
    <x v="952"/>
    <d v="2011-05-10T00:00:00"/>
    <s v="Standard Class"/>
    <s v="KH-16330"/>
    <s v="Katharine Harms"/>
    <x v="1"/>
    <s v="United States"/>
    <s v="Freeport"/>
    <x v="10"/>
    <n v="61032"/>
    <x v="2"/>
    <s v="OFF-ST-10003442"/>
    <x v="1"/>
    <s v="Storage"/>
    <s v="Eldon Portable Mobile Manager"/>
    <n v="45.248000000000005"/>
    <n v="2"/>
    <n v="0.2"/>
    <n v="3.9591999999999992"/>
  </r>
  <r>
    <n v="4657"/>
    <s v="CA-2012-112130"/>
    <x v="1"/>
    <x v="910"/>
    <d v="2012-05-07T00:00:00"/>
    <s v="Standard Class"/>
    <s v="SV-20785"/>
    <s v="Stewart Visinsky"/>
    <x v="0"/>
    <s v="United States"/>
    <s v="Philadelphia"/>
    <x v="9"/>
    <n v="19140"/>
    <x v="3"/>
    <s v="OFF-AR-10001468"/>
    <x v="1"/>
    <s v="Art"/>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s v="Appliances"/>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s v="Paper"/>
    <s v="Xerox 1897"/>
    <n v="7.9680000000000009"/>
    <n v="2"/>
    <n v="0.2"/>
    <n v="2.8884000000000007"/>
  </r>
  <r>
    <n v="4660"/>
    <s v="CA-2012-112130"/>
    <x v="1"/>
    <x v="910"/>
    <d v="2012-05-07T00:00:00"/>
    <s v="Standard Class"/>
    <s v="SV-20785"/>
    <s v="Stewart Visinsky"/>
    <x v="0"/>
    <s v="United States"/>
    <s v="Philadelphia"/>
    <x v="9"/>
    <n v="19140"/>
    <x v="3"/>
    <s v="OFF-AP-10003622"/>
    <x v="1"/>
    <s v="Appliances"/>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s v="Accessories"/>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s v="Chairs"/>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s v="Storage"/>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s v="Labels"/>
    <s v="Avery 480"/>
    <n v="3"/>
    <n v="1"/>
    <n v="0.2"/>
    <n v="1.0499999999999998"/>
  </r>
  <r>
    <n v="4665"/>
    <s v="CA-2013-116232"/>
    <x v="0"/>
    <x v="897"/>
    <d v="2013-09-27T00:00:00"/>
    <s v="Standard Class"/>
    <s v="AC-10450"/>
    <s v="Amy Cox"/>
    <x v="0"/>
    <s v="United States"/>
    <s v="Pembroke Pines"/>
    <x v="2"/>
    <n v="33024"/>
    <x v="0"/>
    <s v="OFF-BI-10004022"/>
    <x v="1"/>
    <s v="Binders"/>
    <s v="Acco Suede Grain Vinyl Round Ring Binder"/>
    <n v="7.5060000000000002"/>
    <n v="9"/>
    <n v="0.7"/>
    <n v="-6.0047999999999977"/>
  </r>
  <r>
    <n v="4666"/>
    <s v="CA-2013-116232"/>
    <x v="0"/>
    <x v="897"/>
    <d v="2013-09-27T00:00:00"/>
    <s v="Standard Class"/>
    <s v="AC-10450"/>
    <s v="Amy Cox"/>
    <x v="0"/>
    <s v="United States"/>
    <s v="Pembroke Pines"/>
    <x v="2"/>
    <n v="33024"/>
    <x v="0"/>
    <s v="OFF-LA-10001158"/>
    <x v="1"/>
    <s v="Labels"/>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s v="Furnishings"/>
    <s v="24-Hour Round Wall Clock"/>
    <n v="79.92"/>
    <n v="4"/>
    <n v="0"/>
    <n v="34.365600000000008"/>
  </r>
  <r>
    <n v="4668"/>
    <s v="CA-2013-116547"/>
    <x v="0"/>
    <x v="994"/>
    <d v="2013-01-17T00:00:00"/>
    <s v="Standard Class"/>
    <s v="KB-16585"/>
    <s v="Ken Black"/>
    <x v="1"/>
    <s v="United States"/>
    <s v="Seattle"/>
    <x v="4"/>
    <n v="98115"/>
    <x v="1"/>
    <s v="TEC-AC-10002335"/>
    <x v="2"/>
    <s v="Accessories"/>
    <s v="Logitech Media Keyboard K200"/>
    <n v="69.98"/>
    <n v="2"/>
    <n v="0"/>
    <n v="13.296199999999999"/>
  </r>
  <r>
    <n v="4669"/>
    <s v="US-2014-133200"/>
    <x v="3"/>
    <x v="636"/>
    <d v="2014-05-12T00:00:00"/>
    <s v="Standard Class"/>
    <s v="DB-13555"/>
    <s v="Dorothy Badders"/>
    <x v="1"/>
    <s v="United States"/>
    <s v="Fort Worth"/>
    <x v="5"/>
    <n v="76106"/>
    <x v="2"/>
    <s v="OFF-BI-10002827"/>
    <x v="1"/>
    <s v="Binders"/>
    <s v="Avery Durable Poly Binders"/>
    <n v="11.059999999999999"/>
    <n v="10"/>
    <n v="0.8"/>
    <n v="-18.802"/>
  </r>
  <r>
    <n v="4670"/>
    <s v="US-2014-133200"/>
    <x v="3"/>
    <x v="636"/>
    <d v="2014-05-12T00:00:00"/>
    <s v="Standard Class"/>
    <s v="DB-13555"/>
    <s v="Dorothy Badders"/>
    <x v="1"/>
    <s v="United States"/>
    <s v="Fort Worth"/>
    <x v="5"/>
    <n v="76106"/>
    <x v="2"/>
    <s v="FUR-BO-10001601"/>
    <x v="0"/>
    <s v="Bookcases"/>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s v="Storage"/>
    <s v="Fellowes Staxonsteel Drawer Files"/>
    <n v="772.68000000000006"/>
    <n v="5"/>
    <n v="0.2"/>
    <n v="-57.950999999999993"/>
  </r>
  <r>
    <n v="4672"/>
    <s v="CA-2013-133550"/>
    <x v="0"/>
    <x v="995"/>
    <d v="2013-08-07T00:00:00"/>
    <s v="Standard Class"/>
    <s v="KL-16645"/>
    <s v="Ken Lonsdale"/>
    <x v="0"/>
    <s v="United States"/>
    <s v="Detroit"/>
    <x v="12"/>
    <n v="48205"/>
    <x v="2"/>
    <s v="OFF-AP-10001005"/>
    <x v="1"/>
    <s v="Appliances"/>
    <s v="Honeywell Quietcare HEPA Air Cleaner"/>
    <n v="283.14000000000004"/>
    <n v="4"/>
    <n v="0.1"/>
    <n v="72.357999999999976"/>
  </r>
  <r>
    <n v="4673"/>
    <s v="CA-2013-133550"/>
    <x v="0"/>
    <x v="995"/>
    <d v="2013-08-07T00:00:00"/>
    <s v="Standard Class"/>
    <s v="KL-16645"/>
    <s v="Ken Lonsdale"/>
    <x v="0"/>
    <s v="United States"/>
    <s v="Detroit"/>
    <x v="12"/>
    <n v="48205"/>
    <x v="2"/>
    <s v="TEC-PH-10004042"/>
    <x v="2"/>
    <s v="Phones"/>
    <s v="ClearOne Communications CHAT 70 OC Speaker Phone"/>
    <n v="635.96"/>
    <n v="4"/>
    <n v="0"/>
    <n v="165.34960000000001"/>
  </r>
  <r>
    <n v="4674"/>
    <s v="CA-2013-133550"/>
    <x v="0"/>
    <x v="995"/>
    <d v="2013-08-07T00:00:00"/>
    <s v="Standard Class"/>
    <s v="KL-16645"/>
    <s v="Ken Lonsdale"/>
    <x v="0"/>
    <s v="United States"/>
    <s v="Detroit"/>
    <x v="12"/>
    <n v="48205"/>
    <x v="2"/>
    <s v="TEC-PH-10001079"/>
    <x v="2"/>
    <s v="Phones"/>
    <s v="Polycom SoundPoint Pro SE-225 Corded phone"/>
    <n v="118.99"/>
    <n v="1"/>
    <n v="0"/>
    <n v="33.3172"/>
  </r>
  <r>
    <n v="4675"/>
    <s v="CA-2013-133550"/>
    <x v="0"/>
    <x v="995"/>
    <d v="2013-08-07T00:00:00"/>
    <s v="Standard Class"/>
    <s v="KL-16645"/>
    <s v="Ken Lonsdale"/>
    <x v="0"/>
    <s v="United States"/>
    <s v="Detroit"/>
    <x v="12"/>
    <n v="48205"/>
    <x v="2"/>
    <s v="FUR-FU-10002918"/>
    <x v="0"/>
    <s v="Furnishings"/>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s v="Furnishings"/>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s v="Binders"/>
    <s v="GBC Wire Binding Combs"/>
    <n v="33.088000000000001"/>
    <n v="4"/>
    <n v="0.2"/>
    <n v="11.167199999999999"/>
  </r>
  <r>
    <n v="4678"/>
    <s v="CA-2011-114510"/>
    <x v="2"/>
    <x v="619"/>
    <d v="2011-03-19T00:00:00"/>
    <s v="Standard Class"/>
    <s v="JF-15295"/>
    <s v="Jason Fortune-"/>
    <x v="0"/>
    <s v="United States"/>
    <s v="Logan"/>
    <x v="7"/>
    <n v="84321"/>
    <x v="1"/>
    <s v="OFF-ST-10000736"/>
    <x v="1"/>
    <s v="Storage"/>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s v="Accessories"/>
    <s v="Imation 30456 USB Flash Drive 8GB"/>
    <n v="82.800000000000011"/>
    <n v="12"/>
    <n v="0"/>
    <n v="6.6239999999999952"/>
  </r>
  <r>
    <n v="4680"/>
    <s v="CA-2011-114510"/>
    <x v="2"/>
    <x v="619"/>
    <d v="2011-03-19T00:00:00"/>
    <s v="Standard Class"/>
    <s v="JF-15295"/>
    <s v="Jason Fortune-"/>
    <x v="0"/>
    <s v="United States"/>
    <s v="Logan"/>
    <x v="7"/>
    <n v="84321"/>
    <x v="1"/>
    <s v="OFF-ST-10003221"/>
    <x v="1"/>
    <s v="Storage"/>
    <s v="Staples"/>
    <n v="21.36"/>
    <n v="2"/>
    <n v="0"/>
    <n v="5.7672000000000008"/>
  </r>
  <r>
    <n v="4681"/>
    <s v="CA-2011-114510"/>
    <x v="2"/>
    <x v="619"/>
    <d v="2011-03-19T00:00:00"/>
    <s v="Standard Class"/>
    <s v="JF-15295"/>
    <s v="Jason Fortune-"/>
    <x v="0"/>
    <s v="United States"/>
    <s v="Logan"/>
    <x v="7"/>
    <n v="84321"/>
    <x v="1"/>
    <s v="OFF-BI-10003007"/>
    <x v="1"/>
    <s v="Binders"/>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s v="Fasteners"/>
    <s v="Acco Hot Clips Clips to Go"/>
    <n v="29.61"/>
    <n v="9"/>
    <n v="0"/>
    <n v="13.324499999999999"/>
  </r>
  <r>
    <n v="4683"/>
    <s v="CA-2013-127698"/>
    <x v="0"/>
    <x v="49"/>
    <d v="2013-12-02T00:00:00"/>
    <s v="Same Day"/>
    <s v="MV-18190"/>
    <s v="Mike Vittorini"/>
    <x v="0"/>
    <s v="United States"/>
    <s v="Raleigh"/>
    <x v="3"/>
    <n v="27604"/>
    <x v="0"/>
    <s v="TEC-PH-10003811"/>
    <x v="2"/>
    <s v="Phones"/>
    <s v="Jabra Supreme Plus Driver Edition Headset"/>
    <n v="863.928"/>
    <n v="9"/>
    <n v="0.2"/>
    <n v="86.392799999999994"/>
  </r>
  <r>
    <n v="4684"/>
    <s v="CA-2013-159912"/>
    <x v="0"/>
    <x v="48"/>
    <d v="2013-09-04T00:00:00"/>
    <s v="Standard Class"/>
    <s v="GB-14530"/>
    <s v="George Bell"/>
    <x v="1"/>
    <s v="United States"/>
    <s v="Philadelphia"/>
    <x v="9"/>
    <n v="19120"/>
    <x v="3"/>
    <s v="FUR-TA-10004152"/>
    <x v="0"/>
    <s v="Tables"/>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s v="Bookcases"/>
    <s v="O'Sullivan 5-Shelf Heavy-Duty Bookcases"/>
    <n v="163.88"/>
    <n v="4"/>
    <n v="0.5"/>
    <n v="-81.94"/>
  </r>
  <r>
    <n v="4686"/>
    <s v="CA-2013-159912"/>
    <x v="0"/>
    <x v="48"/>
    <d v="2013-09-04T00:00:00"/>
    <s v="Standard Class"/>
    <s v="GB-14530"/>
    <s v="George Bell"/>
    <x v="1"/>
    <s v="United States"/>
    <s v="Philadelphia"/>
    <x v="9"/>
    <n v="19120"/>
    <x v="3"/>
    <s v="OFF-BI-10002071"/>
    <x v="1"/>
    <s v="Binders"/>
    <s v="Fellowes Black Plastic Comb Bindings"/>
    <n v="3.4860000000000002"/>
    <n v="2"/>
    <n v="0.7"/>
    <n v="-2.7887999999999993"/>
  </r>
  <r>
    <n v="4687"/>
    <s v="CA-2013-159912"/>
    <x v="0"/>
    <x v="48"/>
    <d v="2013-09-04T00:00:00"/>
    <s v="Standard Class"/>
    <s v="GB-14530"/>
    <s v="George Bell"/>
    <x v="1"/>
    <s v="United States"/>
    <s v="Philadelphia"/>
    <x v="9"/>
    <n v="19120"/>
    <x v="3"/>
    <s v="OFF-FA-10000053"/>
    <x v="1"/>
    <s v="Fasteners"/>
    <s v="Revere Boxed Rubber Bands by Revere"/>
    <n v="10.584"/>
    <n v="7"/>
    <n v="0.2"/>
    <n v="-2.3813999999999993"/>
  </r>
  <r>
    <n v="4688"/>
    <s v="CA-2013-101987"/>
    <x v="0"/>
    <x v="890"/>
    <d v="2013-07-01T00:00:00"/>
    <s v="Standard Class"/>
    <s v="HL-15040"/>
    <s v="Hunter Lopez"/>
    <x v="0"/>
    <s v="United States"/>
    <s v="Richmond"/>
    <x v="14"/>
    <n v="47374"/>
    <x v="2"/>
    <s v="TEC-PH-10001305"/>
    <x v="2"/>
    <s v="Phones"/>
    <s v="Panasonic KX TS208W Corded phone"/>
    <n v="440.91"/>
    <n v="9"/>
    <n v="0"/>
    <n v="123.45480000000005"/>
  </r>
  <r>
    <n v="4689"/>
    <s v="US-2014-154851"/>
    <x v="3"/>
    <x v="983"/>
    <d v="2014-04-04T00:00:00"/>
    <s v="Standard Class"/>
    <s v="BP-11155"/>
    <s v="Becky Pak"/>
    <x v="0"/>
    <s v="United States"/>
    <s v="Lancaster"/>
    <x v="9"/>
    <n v="17602"/>
    <x v="3"/>
    <s v="OFF-BI-10001525"/>
    <x v="1"/>
    <s v="Binders"/>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s v="Furnishings"/>
    <s v="Computer Room Manger, 14&quot;"/>
    <n v="51.967999999999996"/>
    <n v="2"/>
    <n v="0.2"/>
    <n v="10.393599999999998"/>
  </r>
  <r>
    <n v="4691"/>
    <s v="CA-2011-138681"/>
    <x v="2"/>
    <x v="414"/>
    <d v="2011-12-22T00:00:00"/>
    <s v="First Class"/>
    <s v="CT-11995"/>
    <s v="Carol Triggs"/>
    <x v="0"/>
    <s v="United States"/>
    <s v="Tucson"/>
    <x v="16"/>
    <n v="85705"/>
    <x v="1"/>
    <s v="TEC-AC-10003628"/>
    <x v="2"/>
    <s v="Accessories"/>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s v="Chairs"/>
    <s v="Global Low Back Tilter Chair"/>
    <n v="242.35200000000003"/>
    <n v="3"/>
    <n v="0.2"/>
    <n v="-42.411600000000035"/>
  </r>
  <r>
    <n v="4693"/>
    <s v="CA-2011-138681"/>
    <x v="2"/>
    <x v="414"/>
    <d v="2011-12-22T00:00:00"/>
    <s v="First Class"/>
    <s v="CT-11995"/>
    <s v="Carol Triggs"/>
    <x v="0"/>
    <s v="United States"/>
    <s v="Tucson"/>
    <x v="16"/>
    <n v="85705"/>
    <x v="1"/>
    <s v="OFF-PA-10000357"/>
    <x v="1"/>
    <s v="Paper"/>
    <s v="Xerox 1888"/>
    <n v="221.92000000000002"/>
    <n v="5"/>
    <n v="0.2"/>
    <n v="77.671999999999983"/>
  </r>
  <r>
    <n v="4694"/>
    <s v="CA-2011-138681"/>
    <x v="2"/>
    <x v="414"/>
    <d v="2011-12-22T00:00:00"/>
    <s v="First Class"/>
    <s v="CT-11995"/>
    <s v="Carol Triggs"/>
    <x v="0"/>
    <s v="United States"/>
    <s v="Tucson"/>
    <x v="16"/>
    <n v="85705"/>
    <x v="1"/>
    <s v="OFF-PA-10003270"/>
    <x v="1"/>
    <s v="Paper"/>
    <s v="Xerox 1954"/>
    <n v="8.4480000000000004"/>
    <n v="2"/>
    <n v="0.2"/>
    <n v="2.6399999999999997"/>
  </r>
  <r>
    <n v="4695"/>
    <s v="US-2012-138121"/>
    <x v="1"/>
    <x v="997"/>
    <d v="2012-12-17T00:00:00"/>
    <s v="Same Day"/>
    <s v="JL-15835"/>
    <s v="John Lee"/>
    <x v="0"/>
    <s v="United States"/>
    <s v="Detroit"/>
    <x v="12"/>
    <n v="48205"/>
    <x v="2"/>
    <s v="OFF-BI-10000320"/>
    <x v="1"/>
    <s v="Binders"/>
    <s v="GBC Plastic Binding Combs"/>
    <n v="29.52"/>
    <n v="4"/>
    <n v="0"/>
    <n v="14.4648"/>
  </r>
  <r>
    <n v="4696"/>
    <s v="US-2012-138121"/>
    <x v="1"/>
    <x v="997"/>
    <d v="2012-12-17T00:00:00"/>
    <s v="Same Day"/>
    <s v="JL-15835"/>
    <s v="John Lee"/>
    <x v="0"/>
    <s v="United States"/>
    <s v="Detroit"/>
    <x v="12"/>
    <n v="48205"/>
    <x v="2"/>
    <s v="FUR-CH-10003846"/>
    <x v="0"/>
    <s v="Chairs"/>
    <s v="Hon Valutask Swivel Chairs"/>
    <n v="302.94"/>
    <n v="3"/>
    <n v="0"/>
    <n v="48.470400000000012"/>
  </r>
  <r>
    <n v="4697"/>
    <s v="US-2012-138121"/>
    <x v="1"/>
    <x v="997"/>
    <d v="2012-12-17T00:00:00"/>
    <s v="Same Day"/>
    <s v="JL-15835"/>
    <s v="John Lee"/>
    <x v="0"/>
    <s v="United States"/>
    <s v="Detroit"/>
    <x v="12"/>
    <n v="48205"/>
    <x v="2"/>
    <s v="FUR-CH-10004875"/>
    <x v="0"/>
    <s v="Chairs"/>
    <s v="Harbour Creations 67200 Series Stacking Chairs"/>
    <n v="142.36000000000001"/>
    <n v="2"/>
    <n v="0"/>
    <n v="38.437200000000004"/>
  </r>
  <r>
    <n v="4698"/>
    <s v="US-2012-138121"/>
    <x v="1"/>
    <x v="997"/>
    <d v="2012-12-17T00:00:00"/>
    <s v="Same Day"/>
    <s v="JL-15835"/>
    <s v="John Lee"/>
    <x v="0"/>
    <s v="United States"/>
    <s v="Detroit"/>
    <x v="12"/>
    <n v="48205"/>
    <x v="2"/>
    <s v="FUR-CH-10003817"/>
    <x v="0"/>
    <s v="Chairs"/>
    <s v="Global Value Steno Chair, Gray"/>
    <n v="546.66"/>
    <n v="9"/>
    <n v="0"/>
    <n v="136.66500000000002"/>
  </r>
  <r>
    <n v="4699"/>
    <s v="US-2012-138121"/>
    <x v="1"/>
    <x v="997"/>
    <d v="2012-12-17T00:00:00"/>
    <s v="Same Day"/>
    <s v="JL-15835"/>
    <s v="John Lee"/>
    <x v="0"/>
    <s v="United States"/>
    <s v="Detroit"/>
    <x v="12"/>
    <n v="48205"/>
    <x v="2"/>
    <s v="FUR-FU-10002116"/>
    <x v="0"/>
    <s v="Furnishings"/>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s v="Art"/>
    <s v="Newell 348"/>
    <n v="5.2480000000000002"/>
    <n v="2"/>
    <n v="0.2"/>
    <n v="0.59039999999999915"/>
  </r>
  <r>
    <n v="4701"/>
    <s v="CA-2014-140298"/>
    <x v="3"/>
    <x v="943"/>
    <d v="2014-05-18T00:00:00"/>
    <s v="Standard Class"/>
    <s v="JK-16120"/>
    <s v="Julie Kriz"/>
    <x v="2"/>
    <s v="United States"/>
    <s v="Austin"/>
    <x v="5"/>
    <n v="78745"/>
    <x v="2"/>
    <s v="OFF-ST-10004180"/>
    <x v="1"/>
    <s v="Storage"/>
    <s v="Safco Commercial Shelving"/>
    <n v="74.415999999999997"/>
    <n v="2"/>
    <n v="0.2"/>
    <n v="-14.883200000000002"/>
  </r>
  <r>
    <n v="4702"/>
    <s v="CA-2014-140298"/>
    <x v="3"/>
    <x v="943"/>
    <d v="2014-05-18T00:00:00"/>
    <s v="Standard Class"/>
    <s v="JK-16120"/>
    <s v="Julie Kriz"/>
    <x v="2"/>
    <s v="United States"/>
    <s v="Austin"/>
    <x v="5"/>
    <n v="78745"/>
    <x v="2"/>
    <s v="OFF-PA-10003657"/>
    <x v="1"/>
    <s v="Paper"/>
    <s v="Xerox 1927"/>
    <n v="6.8480000000000008"/>
    <n v="2"/>
    <n v="0.2"/>
    <n v="2.1399999999999992"/>
  </r>
  <r>
    <n v="4703"/>
    <s v="CA-2014-140298"/>
    <x v="3"/>
    <x v="943"/>
    <d v="2014-05-18T00:00:00"/>
    <s v="Standard Class"/>
    <s v="JK-16120"/>
    <s v="Julie Kriz"/>
    <x v="2"/>
    <s v="United States"/>
    <s v="Austin"/>
    <x v="5"/>
    <n v="78745"/>
    <x v="2"/>
    <s v="FUR-FU-10001967"/>
    <x v="0"/>
    <s v="Furnishings"/>
    <s v="Telescoping Adjustable Floor Lamp"/>
    <n v="7.9959999999999996"/>
    <n v="1"/>
    <n v="0.6"/>
    <n v="-6.9964999999999993"/>
  </r>
  <r>
    <n v="4704"/>
    <s v="CA-2013-166240"/>
    <x v="0"/>
    <x v="890"/>
    <d v="2013-06-29T00:00:00"/>
    <s v="Standard Class"/>
    <s v="DH-13075"/>
    <s v="Dave Hallsten"/>
    <x v="1"/>
    <s v="United States"/>
    <s v="Houston"/>
    <x v="5"/>
    <n v="77095"/>
    <x v="2"/>
    <s v="OFF-AP-10002082"/>
    <x v="1"/>
    <s v="Appliances"/>
    <s v="Holmes HEPA Air Purifier"/>
    <n v="8.711999999999998"/>
    <n v="2"/>
    <n v="0.8"/>
    <n v="-19.602000000000007"/>
  </r>
  <r>
    <n v="4705"/>
    <s v="CA-2013-158435"/>
    <x v="0"/>
    <x v="624"/>
    <d v="2013-05-19T00:00:00"/>
    <s v="First Class"/>
    <s v="AG-10900"/>
    <s v="Arthur Gainer"/>
    <x v="0"/>
    <s v="United States"/>
    <s v="Waterbury"/>
    <x v="29"/>
    <n v="6708"/>
    <x v="3"/>
    <s v="OFF-SU-10000381"/>
    <x v="1"/>
    <s v="Supplies"/>
    <s v="Acme Forged Steel Scissors with Black Enamel Handles"/>
    <n v="65.17"/>
    <n v="7"/>
    <n v="0"/>
    <n v="18.899299999999997"/>
  </r>
  <r>
    <n v="4706"/>
    <s v="CA-2013-158435"/>
    <x v="0"/>
    <x v="624"/>
    <d v="2013-05-19T00:00:00"/>
    <s v="First Class"/>
    <s v="AG-10900"/>
    <s v="Arthur Gainer"/>
    <x v="0"/>
    <s v="United States"/>
    <s v="Waterbury"/>
    <x v="29"/>
    <n v="6708"/>
    <x v="3"/>
    <s v="OFF-LA-10002475"/>
    <x v="1"/>
    <s v="Labels"/>
    <s v="Avery 519"/>
    <n v="14.62"/>
    <n v="2"/>
    <n v="0"/>
    <n v="6.8713999999999995"/>
  </r>
  <r>
    <n v="4707"/>
    <s v="CA-2013-158435"/>
    <x v="0"/>
    <x v="624"/>
    <d v="2013-05-19T00:00:00"/>
    <s v="First Class"/>
    <s v="AG-10900"/>
    <s v="Arthur Gainer"/>
    <x v="0"/>
    <s v="United States"/>
    <s v="Waterbury"/>
    <x v="29"/>
    <n v="6708"/>
    <x v="3"/>
    <s v="FUR-FU-10003975"/>
    <x v="0"/>
    <s v="Furnishings"/>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s v="Binders"/>
    <s v="GBC DocuBind TL200 Manual Binding Machine"/>
    <n v="895.92"/>
    <n v="5"/>
    <n v="0.2"/>
    <n v="302.37299999999993"/>
  </r>
  <r>
    <n v="4709"/>
    <s v="CA-2014-138149"/>
    <x v="3"/>
    <x v="222"/>
    <d v="2014-07-01T00:00:00"/>
    <s v="First Class"/>
    <s v="WB-21850"/>
    <s v="William Brown"/>
    <x v="0"/>
    <s v="United States"/>
    <s v="Los Angeles"/>
    <x v="1"/>
    <n v="90049"/>
    <x v="1"/>
    <s v="OFF-ST-10002974"/>
    <x v="1"/>
    <s v="Storage"/>
    <s v="Trav-L-File Heavy-Duty Shuttle II, Black"/>
    <n v="130.71"/>
    <n v="3"/>
    <n v="0"/>
    <n v="39.212999999999994"/>
  </r>
  <r>
    <n v="4710"/>
    <s v="CA-2014-138149"/>
    <x v="3"/>
    <x v="222"/>
    <d v="2014-07-01T00:00:00"/>
    <s v="First Class"/>
    <s v="WB-21850"/>
    <s v="William Brown"/>
    <x v="0"/>
    <s v="United States"/>
    <s v="Los Angeles"/>
    <x v="1"/>
    <n v="90049"/>
    <x v="1"/>
    <s v="OFF-AR-10000255"/>
    <x v="1"/>
    <s v="Art"/>
    <s v="Newell 328"/>
    <n v="11.68"/>
    <n v="2"/>
    <n v="0"/>
    <n v="3.0367999999999995"/>
  </r>
  <r>
    <n v="4711"/>
    <s v="CA-2014-138149"/>
    <x v="3"/>
    <x v="222"/>
    <d v="2014-07-01T00:00:00"/>
    <s v="First Class"/>
    <s v="WB-21850"/>
    <s v="William Brown"/>
    <x v="0"/>
    <s v="United States"/>
    <s v="Los Angeles"/>
    <x v="1"/>
    <n v="90049"/>
    <x v="1"/>
    <s v="TEC-AC-10001284"/>
    <x v="2"/>
    <s v="Accessories"/>
    <s v="Enermax Briskie RF Wireless Keyboard and Mouse Combo"/>
    <n v="62.31"/>
    <n v="3"/>
    <n v="0"/>
    <n v="22.4316"/>
  </r>
  <r>
    <n v="4712"/>
    <s v="CA-2011-112403"/>
    <x v="2"/>
    <x v="691"/>
    <d v="2011-03-31T00:00:00"/>
    <s v="Same Day"/>
    <s v="JO-15280"/>
    <s v="Jas O'Carroll"/>
    <x v="0"/>
    <s v="United States"/>
    <s v="Philadelphia"/>
    <x v="9"/>
    <n v="19120"/>
    <x v="3"/>
    <s v="OFF-BI-10003529"/>
    <x v="1"/>
    <s v="Binders"/>
    <s v="Avery Round Ring Poly Binders"/>
    <n v="0.85200000000000009"/>
    <n v="1"/>
    <n v="0.7"/>
    <n v="-0.59639999999999982"/>
  </r>
  <r>
    <n v="4713"/>
    <s v="CA-2011-108273"/>
    <x v="2"/>
    <x v="757"/>
    <d v="2011-12-21T00:00:00"/>
    <s v="Standard Class"/>
    <s v="EJ-13720"/>
    <s v="Ed Jacobs"/>
    <x v="0"/>
    <s v="United States"/>
    <s v="Huntsville"/>
    <x v="5"/>
    <n v="77340"/>
    <x v="2"/>
    <s v="OFF-PA-10000029"/>
    <x v="1"/>
    <s v="Paper"/>
    <s v="Xerox 224"/>
    <n v="36.288000000000011"/>
    <n v="7"/>
    <n v="0.2"/>
    <n v="12.700800000000001"/>
  </r>
  <r>
    <n v="4714"/>
    <s v="CA-2011-108273"/>
    <x v="2"/>
    <x v="757"/>
    <d v="2011-12-21T00:00:00"/>
    <s v="Standard Class"/>
    <s v="EJ-13720"/>
    <s v="Ed Jacobs"/>
    <x v="0"/>
    <s v="United States"/>
    <s v="Huntsville"/>
    <x v="5"/>
    <n v="77340"/>
    <x v="2"/>
    <s v="FUR-FU-10002116"/>
    <x v="0"/>
    <s v="Furnishings"/>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s v="Phones"/>
    <s v="Aastra 6757i CT Wireless VoIP phone"/>
    <n v="344.70400000000001"/>
    <n v="2"/>
    <n v="0.2"/>
    <n v="38.779199999999989"/>
  </r>
  <r>
    <n v="4716"/>
    <s v="US-2012-122910"/>
    <x v="1"/>
    <x v="793"/>
    <d v="2012-05-16T00:00:00"/>
    <s v="Standard Class"/>
    <s v="LT-16765"/>
    <s v="Larry Tron"/>
    <x v="0"/>
    <s v="United States"/>
    <s v="Louisville"/>
    <x v="22"/>
    <n v="80027"/>
    <x v="1"/>
    <s v="TEC-PH-10000441"/>
    <x v="2"/>
    <s v="Phones"/>
    <s v="VTech DS6151"/>
    <n v="201.584"/>
    <n v="2"/>
    <n v="0.2"/>
    <n v="20.158400000000015"/>
  </r>
  <r>
    <n v="4717"/>
    <s v="CA-2014-143126"/>
    <x v="3"/>
    <x v="734"/>
    <d v="2014-12-08T00:00:00"/>
    <s v="Second Class"/>
    <s v="CM-12655"/>
    <s v="Corinna Mitchell"/>
    <x v="2"/>
    <s v="United States"/>
    <s v="Seattle"/>
    <x v="4"/>
    <n v="98115"/>
    <x v="1"/>
    <s v="FUR-TA-10002958"/>
    <x v="0"/>
    <s v="Tables"/>
    <s v="Bevis Oval Conference Table, Walnut"/>
    <n v="521.96"/>
    <n v="2"/>
    <n v="0"/>
    <n v="88.733199999999954"/>
  </r>
  <r>
    <n v="4718"/>
    <s v="CA-2012-129042"/>
    <x v="1"/>
    <x v="295"/>
    <d v="2012-12-17T00:00:00"/>
    <s v="Standard Class"/>
    <s v="EM-13960"/>
    <s v="Eric Murdock"/>
    <x v="0"/>
    <s v="United States"/>
    <s v="Baltimore"/>
    <x v="39"/>
    <n v="21215"/>
    <x v="3"/>
    <s v="OFF-AR-10001662"/>
    <x v="1"/>
    <s v="Art"/>
    <s v="Rogers Handheld Barrel Pencil Sharpener"/>
    <n v="8.2200000000000006"/>
    <n v="3"/>
    <n v="0"/>
    <n v="2.2194000000000007"/>
  </r>
  <r>
    <n v="4719"/>
    <s v="CA-2012-109736"/>
    <x v="1"/>
    <x v="998"/>
    <d v="2012-10-11T00:00:00"/>
    <s v="First Class"/>
    <s v="DJ-13420"/>
    <s v="Denny Joy"/>
    <x v="1"/>
    <s v="United States"/>
    <s v="San Francisco"/>
    <x v="1"/>
    <n v="94109"/>
    <x v="1"/>
    <s v="OFF-PA-10004101"/>
    <x v="1"/>
    <s v="Paper"/>
    <s v="Xerox 1894"/>
    <n v="45.36"/>
    <n v="7"/>
    <n v="0"/>
    <n v="21.772800000000004"/>
  </r>
  <r>
    <n v="4720"/>
    <s v="CA-2012-142601"/>
    <x v="1"/>
    <x v="24"/>
    <d v="2012-04-20T00:00:00"/>
    <s v="Second Class"/>
    <s v="DE-13255"/>
    <s v="Deanra Eno"/>
    <x v="2"/>
    <s v="United States"/>
    <s v="Los Angeles"/>
    <x v="1"/>
    <n v="90004"/>
    <x v="1"/>
    <s v="OFF-ST-10002756"/>
    <x v="1"/>
    <s v="Storage"/>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s v="Paper"/>
    <s v="Xerox 19"/>
    <n v="61.96"/>
    <n v="2"/>
    <n v="0"/>
    <n v="27.881999999999998"/>
  </r>
  <r>
    <n v="4722"/>
    <s v="CA-2011-106229"/>
    <x v="2"/>
    <x v="159"/>
    <d v="2011-06-11T00:00:00"/>
    <s v="Second Class"/>
    <s v="NR-18550"/>
    <s v="Nick Radford"/>
    <x v="0"/>
    <s v="United States"/>
    <s v="Aurora"/>
    <x v="10"/>
    <n v="60505"/>
    <x v="2"/>
    <s v="FUR-TA-10002041"/>
    <x v="0"/>
    <s v="Tables"/>
    <s v="Bevis Round Conference Table Top, X-Base"/>
    <n v="268.935"/>
    <n v="3"/>
    <n v="0.5"/>
    <n v="-209.76929999999999"/>
  </r>
  <r>
    <n v="4723"/>
    <s v="US-2014-135230"/>
    <x v="3"/>
    <x v="853"/>
    <d v="2014-09-08T00:00:00"/>
    <s v="Standard Class"/>
    <s v="CK-12325"/>
    <s v="Christine Kargatis"/>
    <x v="2"/>
    <s v="United States"/>
    <s v="Seattle"/>
    <x v="4"/>
    <n v="98103"/>
    <x v="1"/>
    <s v="OFF-AR-10001166"/>
    <x v="1"/>
    <s v="Art"/>
    <s v="Staples"/>
    <n v="7.58"/>
    <n v="1"/>
    <n v="0"/>
    <n v="2.9561999999999999"/>
  </r>
  <r>
    <n v="4724"/>
    <s v="CA-2013-159653"/>
    <x v="0"/>
    <x v="730"/>
    <d v="2013-05-23T00:00:00"/>
    <s v="Same Day"/>
    <s v="JF-15490"/>
    <s v="Jeremy Farry"/>
    <x v="0"/>
    <s v="United States"/>
    <s v="Athens"/>
    <x v="32"/>
    <n v="30605"/>
    <x v="0"/>
    <s v="OFF-LA-10004345"/>
    <x v="1"/>
    <s v="Labels"/>
    <s v="Avery 493"/>
    <n v="14.73"/>
    <n v="3"/>
    <n v="0"/>
    <n v="7.2176999999999998"/>
  </r>
  <r>
    <n v="4725"/>
    <s v="CA-2013-131968"/>
    <x v="0"/>
    <x v="583"/>
    <d v="2013-11-16T00:00:00"/>
    <s v="Standard Class"/>
    <s v="LB-16795"/>
    <s v="Laurel Beltran"/>
    <x v="2"/>
    <s v="United States"/>
    <s v="Apopka"/>
    <x v="2"/>
    <n v="32712"/>
    <x v="0"/>
    <s v="OFF-BI-10002852"/>
    <x v="1"/>
    <s v="Binders"/>
    <s v="Ibico Standard Transparent Covers"/>
    <n v="9.8880000000000017"/>
    <n v="2"/>
    <n v="0.7"/>
    <n v="-6.921599999999998"/>
  </r>
  <r>
    <n v="4726"/>
    <s v="CA-2013-131968"/>
    <x v="0"/>
    <x v="583"/>
    <d v="2013-11-16T00:00:00"/>
    <s v="Standard Class"/>
    <s v="LB-16795"/>
    <s v="Laurel Beltran"/>
    <x v="2"/>
    <s v="United States"/>
    <s v="Apopka"/>
    <x v="2"/>
    <n v="32712"/>
    <x v="0"/>
    <s v="OFF-AP-10001058"/>
    <x v="1"/>
    <s v="Appliances"/>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s v="Storage"/>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s v="Bookcases"/>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s v="Binders"/>
    <s v="Wilson Jones Legal Size Ring Binders"/>
    <n v="123.14399999999999"/>
    <n v="7"/>
    <n v="0.2"/>
    <n v="46.178999999999988"/>
  </r>
  <r>
    <n v="4730"/>
    <s v="CA-2013-124681"/>
    <x v="0"/>
    <x v="427"/>
    <d v="2013-07-24T00:00:00"/>
    <s v="Second Class"/>
    <s v="SV-20935"/>
    <s v="Susan Vittorini"/>
    <x v="0"/>
    <s v="United States"/>
    <s v="Dallas"/>
    <x v="5"/>
    <n v="75217"/>
    <x v="2"/>
    <s v="TEC-AC-10000487"/>
    <x v="2"/>
    <s v="Accessories"/>
    <s v="SanDisk Cruzer 4 GB USB Flash Drive"/>
    <n v="15.576000000000001"/>
    <n v="3"/>
    <n v="0.2"/>
    <n v="3.3098999999999998"/>
  </r>
  <r>
    <n v="4731"/>
    <s v="US-2012-103996"/>
    <x v="1"/>
    <x v="368"/>
    <d v="2012-03-31T00:00:00"/>
    <s v="Second Class"/>
    <s v="RB-19435"/>
    <s v="Richard Bierner"/>
    <x v="0"/>
    <s v="United States"/>
    <s v="San Diego"/>
    <x v="1"/>
    <n v="92105"/>
    <x v="1"/>
    <s v="OFF-PA-10001736"/>
    <x v="1"/>
    <s v="Paper"/>
    <s v="Xerox 1880"/>
    <n v="212.64"/>
    <n v="6"/>
    <n v="0"/>
    <n v="99.940799999999982"/>
  </r>
  <r>
    <n v="4732"/>
    <s v="US-2012-103996"/>
    <x v="1"/>
    <x v="368"/>
    <d v="2012-03-31T00:00:00"/>
    <s v="Second Class"/>
    <s v="RB-19435"/>
    <s v="Richard Bierner"/>
    <x v="0"/>
    <s v="United States"/>
    <s v="San Diego"/>
    <x v="1"/>
    <n v="92105"/>
    <x v="1"/>
    <s v="OFF-PA-10001609"/>
    <x v="1"/>
    <s v="Paper"/>
    <s v="Tops Wirebound Message Log Books"/>
    <n v="9.870000000000001"/>
    <n v="3"/>
    <n v="0"/>
    <n v="4.5401999999999996"/>
  </r>
  <r>
    <n v="4733"/>
    <s v="US-2012-103996"/>
    <x v="1"/>
    <x v="368"/>
    <d v="2012-03-31T00:00:00"/>
    <s v="Second Class"/>
    <s v="RB-19435"/>
    <s v="Richard Bierner"/>
    <x v="0"/>
    <s v="United States"/>
    <s v="San Diego"/>
    <x v="1"/>
    <n v="92105"/>
    <x v="1"/>
    <s v="TEC-AC-10003116"/>
    <x v="2"/>
    <s v="Accessories"/>
    <s v="Memorex Froggy Flash Drive 8 GB"/>
    <n v="53.25"/>
    <n v="3"/>
    <n v="0"/>
    <n v="20.767499999999998"/>
  </r>
  <r>
    <n v="4734"/>
    <s v="US-2012-103996"/>
    <x v="1"/>
    <x v="368"/>
    <d v="2012-03-31T00:00:00"/>
    <s v="Second Class"/>
    <s v="RB-19435"/>
    <s v="Richard Bierner"/>
    <x v="0"/>
    <s v="United States"/>
    <s v="San Diego"/>
    <x v="1"/>
    <n v="92105"/>
    <x v="1"/>
    <s v="FUR-FU-10004586"/>
    <x v="0"/>
    <s v="Furnishings"/>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s v="Chairs"/>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s v="Binders"/>
    <s v="ACCOHIDE 3-Ring Binder, Blue, 1&quot;"/>
    <n v="8.26"/>
    <n v="2"/>
    <n v="0"/>
    <n v="3.8822000000000001"/>
  </r>
  <r>
    <n v="4737"/>
    <s v="CA-2012-155054"/>
    <x v="1"/>
    <x v="385"/>
    <d v="2012-06-19T00:00:00"/>
    <s v="Standard Class"/>
    <s v="PS-19045"/>
    <s v="Penelope Sewall"/>
    <x v="2"/>
    <s v="United States"/>
    <s v="Lewiston"/>
    <x v="43"/>
    <n v="4240"/>
    <x v="3"/>
    <s v="OFF-BI-10002824"/>
    <x v="1"/>
    <s v="Binders"/>
    <s v="Recycled Easel Ring Binders"/>
    <n v="29.84"/>
    <n v="2"/>
    <n v="0"/>
    <n v="13.427999999999997"/>
  </r>
  <r>
    <n v="4738"/>
    <s v="CA-2012-155054"/>
    <x v="1"/>
    <x v="385"/>
    <d v="2012-06-19T00:00:00"/>
    <s v="Standard Class"/>
    <s v="PS-19045"/>
    <s v="Penelope Sewall"/>
    <x v="2"/>
    <s v="United States"/>
    <s v="Lewiston"/>
    <x v="43"/>
    <n v="4240"/>
    <x v="3"/>
    <s v="TEC-AC-10003657"/>
    <x v="2"/>
    <s v="Accessories"/>
    <s v="Lenovo 17-Key USB Numeric Keypad"/>
    <n v="67.98"/>
    <n v="2"/>
    <n v="0"/>
    <n v="14.955599999999997"/>
  </r>
  <r>
    <n v="4739"/>
    <s v="CA-2012-105725"/>
    <x v="1"/>
    <x v="954"/>
    <d v="2012-02-24T00:00:00"/>
    <s v="Standard Class"/>
    <s v="GT-14755"/>
    <s v="Guy Thornton"/>
    <x v="0"/>
    <s v="United States"/>
    <s v="Long Beach"/>
    <x v="1"/>
    <n v="90805"/>
    <x v="1"/>
    <s v="OFF-LA-10003510"/>
    <x v="1"/>
    <s v="Labels"/>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s v="Tables"/>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s v="Labels"/>
    <s v="Avery 483"/>
    <n v="9.9600000000000009"/>
    <n v="2"/>
    <n v="0"/>
    <n v="4.5815999999999999"/>
  </r>
  <r>
    <n v="4742"/>
    <s v="CA-2014-164364"/>
    <x v="3"/>
    <x v="105"/>
    <d v="2014-11-17T00:00:00"/>
    <s v="Standard Class"/>
    <s v="CS-12355"/>
    <s v="Christine Sundaresam"/>
    <x v="0"/>
    <s v="United States"/>
    <s v="Seattle"/>
    <x v="4"/>
    <n v="98115"/>
    <x v="1"/>
    <s v="OFF-AR-10000315"/>
    <x v="1"/>
    <s v="Art"/>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s v="Supplies"/>
    <s v="Acme Forged Steel Scissors with Black Enamel Handles"/>
    <n v="27.93"/>
    <n v="3"/>
    <n v="0"/>
    <n v="8.0996999999999986"/>
  </r>
  <r>
    <n v="4744"/>
    <s v="CA-2014-168123"/>
    <x v="3"/>
    <x v="916"/>
    <d v="2014-03-06T00:00:00"/>
    <s v="Same Day"/>
    <s v="JD-16060"/>
    <s v="Julia Dunbar"/>
    <x v="0"/>
    <s v="United States"/>
    <s v="Rochester"/>
    <x v="11"/>
    <n v="55901"/>
    <x v="2"/>
    <s v="OFF-FA-10002763"/>
    <x v="1"/>
    <s v="Fasteners"/>
    <s v="Advantus Map Pennant Flags and Round Head Tacks"/>
    <n v="7.9"/>
    <n v="2"/>
    <n v="0"/>
    <n v="2.5279999999999996"/>
  </r>
  <r>
    <n v="4745"/>
    <s v="CA-2014-168123"/>
    <x v="3"/>
    <x v="916"/>
    <d v="2014-03-06T00:00:00"/>
    <s v="Same Day"/>
    <s v="JD-16060"/>
    <s v="Julia Dunbar"/>
    <x v="0"/>
    <s v="United States"/>
    <s v="Rochester"/>
    <x v="11"/>
    <n v="55901"/>
    <x v="2"/>
    <s v="OFF-ST-10000877"/>
    <x v="1"/>
    <s v="Storage"/>
    <s v="Recycled Steel Personal File for Standard File Folders"/>
    <n v="221.16"/>
    <n v="4"/>
    <n v="0"/>
    <n v="57.501599999999996"/>
  </r>
  <r>
    <n v="4746"/>
    <s v="CA-2014-168123"/>
    <x v="3"/>
    <x v="916"/>
    <d v="2014-03-06T00:00:00"/>
    <s v="Same Day"/>
    <s v="JD-16060"/>
    <s v="Julia Dunbar"/>
    <x v="0"/>
    <s v="United States"/>
    <s v="Rochester"/>
    <x v="11"/>
    <n v="55901"/>
    <x v="2"/>
    <s v="OFF-BI-10001071"/>
    <x v="1"/>
    <s v="Binders"/>
    <s v="GBC ProClick Punch Binding System"/>
    <n v="127.96"/>
    <n v="2"/>
    <n v="0"/>
    <n v="62.700400000000002"/>
  </r>
  <r>
    <n v="4747"/>
    <s v="CA-2014-168123"/>
    <x v="3"/>
    <x v="916"/>
    <d v="2014-03-06T00:00:00"/>
    <s v="Same Day"/>
    <s v="JD-16060"/>
    <s v="Julia Dunbar"/>
    <x v="0"/>
    <s v="United States"/>
    <s v="Rochester"/>
    <x v="11"/>
    <n v="55901"/>
    <x v="2"/>
    <s v="OFF-BI-10001097"/>
    <x v="1"/>
    <s v="Binders"/>
    <s v="Avery Hole Reinforcements"/>
    <n v="18.690000000000001"/>
    <n v="3"/>
    <n v="0"/>
    <n v="9.158100000000001"/>
  </r>
  <r>
    <n v="4748"/>
    <s v="CA-2013-120005"/>
    <x v="0"/>
    <x v="840"/>
    <d v="2013-03-04T00:00:00"/>
    <s v="Same Day"/>
    <s v="TS-21160"/>
    <s v="Theresa Swint"/>
    <x v="1"/>
    <s v="United States"/>
    <s v="San Francisco"/>
    <x v="1"/>
    <n v="94110"/>
    <x v="1"/>
    <s v="OFF-SU-10004782"/>
    <x v="1"/>
    <s v="Supplies"/>
    <s v="Elite 5&quot; Scissors"/>
    <n v="25.349999999999998"/>
    <n v="3"/>
    <n v="0"/>
    <n v="7.6049999999999978"/>
  </r>
  <r>
    <n v="4749"/>
    <s v="CA-2013-120005"/>
    <x v="0"/>
    <x v="840"/>
    <d v="2013-03-04T00:00:00"/>
    <s v="Same Day"/>
    <s v="TS-21160"/>
    <s v="Theresa Swint"/>
    <x v="1"/>
    <s v="United States"/>
    <s v="San Francisco"/>
    <x v="1"/>
    <n v="94110"/>
    <x v="1"/>
    <s v="FUR-FU-10000672"/>
    <x v="0"/>
    <s v="Furnishings"/>
    <s v="Executive Impressions 10&quot; Spectator Wall Clock"/>
    <n v="35.28"/>
    <n v="3"/>
    <n v="0"/>
    <n v="11.995199999999997"/>
  </r>
  <r>
    <n v="4750"/>
    <s v="CA-2013-123526"/>
    <x v="0"/>
    <x v="435"/>
    <d v="2013-12-26T00:00:00"/>
    <s v="First Class"/>
    <s v="BV-11245"/>
    <s v="Benjamin Venier"/>
    <x v="1"/>
    <s v="United States"/>
    <s v="Seattle"/>
    <x v="4"/>
    <n v="98103"/>
    <x v="1"/>
    <s v="OFF-PA-10002986"/>
    <x v="1"/>
    <s v="Paper"/>
    <s v="Xerox 1898"/>
    <n v="33.4"/>
    <n v="5"/>
    <n v="0"/>
    <n v="16.032"/>
  </r>
  <r>
    <n v="4751"/>
    <s v="CA-2013-127649"/>
    <x v="0"/>
    <x v="877"/>
    <d v="2013-10-10T00:00:00"/>
    <s v="First Class"/>
    <s v="DL-13495"/>
    <s v="Dionis Lloyd"/>
    <x v="1"/>
    <s v="United States"/>
    <s v="Spokane"/>
    <x v="4"/>
    <n v="99207"/>
    <x v="1"/>
    <s v="TEC-MA-10001972"/>
    <x v="2"/>
    <s v="Machines"/>
    <s v="Okidata C331dn Printer"/>
    <n v="837.59999999999991"/>
    <n v="3"/>
    <n v="0.2"/>
    <n v="62.82000000000005"/>
  </r>
  <r>
    <n v="4752"/>
    <s v="CA-2013-159989"/>
    <x v="0"/>
    <x v="10"/>
    <d v="2013-12-14T00:00:00"/>
    <s v="Standard Class"/>
    <s v="EB-13870"/>
    <s v="Emily Burns"/>
    <x v="0"/>
    <s v="United States"/>
    <s v="Franklin"/>
    <x v="18"/>
    <n v="37064"/>
    <x v="0"/>
    <s v="TEC-PH-10000169"/>
    <x v="2"/>
    <s v="Phones"/>
    <s v="ARKON Windshield Dashboard Air Vent Car Mount Holder"/>
    <n v="40.68"/>
    <n v="3"/>
    <n v="0.2"/>
    <n v="-9.153000000000004"/>
  </r>
  <r>
    <n v="4753"/>
    <s v="CA-2014-103499"/>
    <x v="3"/>
    <x v="225"/>
    <d v="2014-11-25T00:00:00"/>
    <s v="Standard Class"/>
    <s v="ES-14020"/>
    <s v="Erica Smith"/>
    <x v="0"/>
    <s v="United States"/>
    <s v="Jackson"/>
    <x v="18"/>
    <n v="38301"/>
    <x v="0"/>
    <s v="FUR-CH-10001482"/>
    <x v="0"/>
    <s v="Chairs"/>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s v="Accessories"/>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s v="Binders"/>
    <s v="GBC Instant Report Kit"/>
    <n v="3.8820000000000006"/>
    <n v="2"/>
    <n v="0.7"/>
    <n v="-2.5880000000000001"/>
  </r>
  <r>
    <n v="4756"/>
    <s v="CA-2014-126354"/>
    <x v="3"/>
    <x v="447"/>
    <d v="2014-02-09T00:00:00"/>
    <s v="Standard Class"/>
    <s v="SC-20380"/>
    <s v="Shahid Collister"/>
    <x v="0"/>
    <s v="United States"/>
    <s v="Pembroke Pines"/>
    <x v="2"/>
    <n v="33024"/>
    <x v="0"/>
    <s v="OFF-PA-10004381"/>
    <x v="1"/>
    <s v="Paper"/>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s v="Binders"/>
    <s v="Insertable Tab Indexes For Data Binders"/>
    <n v="1.9080000000000004"/>
    <n v="2"/>
    <n v="0.7"/>
    <n v="-1.5264000000000002"/>
  </r>
  <r>
    <n v="4758"/>
    <s v="US-2014-144582"/>
    <x v="3"/>
    <x v="504"/>
    <d v="2014-05-06T00:00:00"/>
    <s v="Standard Class"/>
    <s v="TC-21475"/>
    <s v="Tony Chapman"/>
    <x v="2"/>
    <s v="United States"/>
    <s v="Danville"/>
    <x v="10"/>
    <n v="61832"/>
    <x v="2"/>
    <s v="OFF-BI-10001575"/>
    <x v="1"/>
    <s v="Binders"/>
    <s v="GBC Linen Binding Covers"/>
    <n v="43.371999999999993"/>
    <n v="7"/>
    <n v="0.8"/>
    <n v="-69.395200000000031"/>
  </r>
  <r>
    <n v="4759"/>
    <s v="CA-2011-121573"/>
    <x v="2"/>
    <x v="935"/>
    <d v="2011-11-07T00:00:00"/>
    <s v="Standard Class"/>
    <s v="SG-20605"/>
    <s v="Speros Goranitis"/>
    <x v="0"/>
    <s v="United States"/>
    <s v="New York City"/>
    <x v="15"/>
    <n v="10009"/>
    <x v="3"/>
    <s v="TEC-PH-10000984"/>
    <x v="2"/>
    <s v="Phones"/>
    <s v="Panasonic KX-TG9471B"/>
    <n v="783.96"/>
    <n v="4"/>
    <n v="0"/>
    <n v="219.50880000000006"/>
  </r>
  <r>
    <n v="4760"/>
    <s v="CA-2011-121573"/>
    <x v="2"/>
    <x v="935"/>
    <d v="2011-11-07T00:00:00"/>
    <s v="Standard Class"/>
    <s v="SG-20605"/>
    <s v="Speros Goranitis"/>
    <x v="0"/>
    <s v="United States"/>
    <s v="New York City"/>
    <x v="15"/>
    <n v="10009"/>
    <x v="3"/>
    <s v="OFF-BI-10000666"/>
    <x v="1"/>
    <s v="Binders"/>
    <s v="Surelock Post Binders"/>
    <n v="48.896000000000001"/>
    <n v="2"/>
    <n v="0.2"/>
    <n v="18.335999999999999"/>
  </r>
  <r>
    <n v="4761"/>
    <s v="CA-2011-121573"/>
    <x v="2"/>
    <x v="935"/>
    <d v="2011-11-07T00:00:00"/>
    <s v="Standard Class"/>
    <s v="SG-20605"/>
    <s v="Speros Goranitis"/>
    <x v="0"/>
    <s v="United States"/>
    <s v="New York City"/>
    <x v="15"/>
    <n v="10009"/>
    <x v="3"/>
    <s v="OFF-BI-10003712"/>
    <x v="1"/>
    <s v="Binders"/>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s v="Labels"/>
    <s v="Avery 487"/>
    <n v="5.9039999999999999"/>
    <n v="2"/>
    <n v="0.2"/>
    <n v="1.9925999999999999"/>
  </r>
  <r>
    <n v="4763"/>
    <s v="CA-2013-117660"/>
    <x v="0"/>
    <x v="945"/>
    <d v="2014-01-05T00:00:00"/>
    <s v="Standard Class"/>
    <s v="BM-11785"/>
    <s v="Bryan Mills"/>
    <x v="0"/>
    <s v="United States"/>
    <s v="Columbus"/>
    <x v="24"/>
    <n v="43229"/>
    <x v="3"/>
    <s v="OFF-SU-10001664"/>
    <x v="1"/>
    <s v="Supplies"/>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s v="Envelopes"/>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s v="Art"/>
    <s v="BIC Liqua Brite Liner"/>
    <n v="27.76"/>
    <n v="4"/>
    <n v="0"/>
    <n v="9.9936000000000007"/>
  </r>
  <r>
    <n v="4766"/>
    <s v="CA-2012-118227"/>
    <x v="1"/>
    <x v="999"/>
    <d v="2012-04-28T00:00:00"/>
    <s v="Standard Class"/>
    <s v="DB-13270"/>
    <s v="Deborah Brumfield"/>
    <x v="2"/>
    <s v="United States"/>
    <s v="New York City"/>
    <x v="15"/>
    <n v="10009"/>
    <x v="3"/>
    <s v="OFF-AR-10001044"/>
    <x v="1"/>
    <s v="Art"/>
    <s v="BOSTON Ranger #55 Pencil Sharpener, Black"/>
    <n v="25.99"/>
    <n v="1"/>
    <n v="0"/>
    <n v="7.5370999999999988"/>
  </r>
  <r>
    <n v="4767"/>
    <s v="CA-2012-123155"/>
    <x v="1"/>
    <x v="1000"/>
    <d v="2012-03-12T00:00:00"/>
    <s v="First Class"/>
    <s v="NS-18640"/>
    <s v="Noel Staavos"/>
    <x v="1"/>
    <s v="United States"/>
    <s v="San Antonio"/>
    <x v="5"/>
    <n v="78207"/>
    <x v="2"/>
    <s v="TEC-AC-10002473"/>
    <x v="2"/>
    <s v="Accessories"/>
    <s v="Maxell 4.7GB DVD-R"/>
    <n v="113.52000000000001"/>
    <n v="5"/>
    <n v="0.2"/>
    <n v="29.798999999999999"/>
  </r>
  <r>
    <n v="4768"/>
    <s v="CA-2012-123155"/>
    <x v="1"/>
    <x v="1000"/>
    <d v="2012-03-12T00:00:00"/>
    <s v="First Class"/>
    <s v="NS-18640"/>
    <s v="Noel Staavos"/>
    <x v="1"/>
    <s v="United States"/>
    <s v="San Antonio"/>
    <x v="5"/>
    <n v="78207"/>
    <x v="2"/>
    <s v="TEC-PH-10001809"/>
    <x v="2"/>
    <s v="Phones"/>
    <s v="Panasonic KX T7736-B Digital phone"/>
    <n v="359.88"/>
    <n v="3"/>
    <n v="0.2"/>
    <n v="22.492499999999993"/>
  </r>
  <r>
    <n v="4769"/>
    <s v="CA-2014-158883"/>
    <x v="3"/>
    <x v="455"/>
    <d v="2014-06-04T00:00:00"/>
    <s v="Same Day"/>
    <s v="CS-11860"/>
    <s v="Cari Schnelling"/>
    <x v="0"/>
    <s v="United States"/>
    <s v="Jacksonville"/>
    <x v="3"/>
    <n v="28540"/>
    <x v="0"/>
    <s v="OFF-PA-10004733"/>
    <x v="1"/>
    <s v="Paper"/>
    <s v="Things To Do Today Spiral Book"/>
    <n v="25.344000000000001"/>
    <n v="4"/>
    <n v="0.2"/>
    <n v="9.1871999999999989"/>
  </r>
  <r>
    <n v="4770"/>
    <s v="US-2013-114888"/>
    <x v="0"/>
    <x v="251"/>
    <d v="2013-09-25T00:00:00"/>
    <s v="Second Class"/>
    <s v="CC-12430"/>
    <s v="Chuck Clark"/>
    <x v="2"/>
    <s v="United States"/>
    <s v="San Francisco"/>
    <x v="1"/>
    <n v="94109"/>
    <x v="1"/>
    <s v="OFF-BI-10003355"/>
    <x v="1"/>
    <s v="Binders"/>
    <s v="Cardinal Holdit Business Card Pockets"/>
    <n v="11.952000000000002"/>
    <n v="3"/>
    <n v="0.2"/>
    <n v="4.1832000000000003"/>
  </r>
  <r>
    <n v="4771"/>
    <s v="US-2013-114888"/>
    <x v="0"/>
    <x v="251"/>
    <d v="2013-09-25T00:00:00"/>
    <s v="Second Class"/>
    <s v="CC-12430"/>
    <s v="Chuck Clark"/>
    <x v="2"/>
    <s v="United States"/>
    <s v="San Francisco"/>
    <x v="1"/>
    <n v="94109"/>
    <x v="1"/>
    <s v="OFF-SU-10001212"/>
    <x v="1"/>
    <s v="Supplies"/>
    <s v="Kleencut Forged Office Shears by Acme United Corporation"/>
    <n v="6.24"/>
    <n v="3"/>
    <n v="0"/>
    <n v="1.8719999999999997"/>
  </r>
  <r>
    <n v="4772"/>
    <s v="US-2011-167262"/>
    <x v="2"/>
    <x v="656"/>
    <d v="2011-11-03T00:00:00"/>
    <s v="Second Class"/>
    <s v="AC-10450"/>
    <s v="Amy Cox"/>
    <x v="0"/>
    <s v="United States"/>
    <s v="Avondale"/>
    <x v="16"/>
    <n v="85323"/>
    <x v="1"/>
    <s v="TEC-PH-10000486"/>
    <x v="2"/>
    <s v="Phones"/>
    <s v="Plantronics HL10 Handset Lifter"/>
    <n v="742.33600000000001"/>
    <n v="8"/>
    <n v="0.2"/>
    <n v="83.512799999999913"/>
  </r>
  <r>
    <n v="4773"/>
    <s v="CA-2014-119746"/>
    <x v="3"/>
    <x v="51"/>
    <d v="2014-11-28T00:00:00"/>
    <s v="Standard Class"/>
    <s v="CM-12385"/>
    <s v="Christopher Martinez"/>
    <x v="0"/>
    <s v="United States"/>
    <s v="Chicago"/>
    <x v="10"/>
    <n v="60610"/>
    <x v="2"/>
    <s v="FUR-FU-10004909"/>
    <x v="0"/>
    <s v="Furnishings"/>
    <s v="Contemporary Wood/Metal Frame"/>
    <n v="6.4640000000000004"/>
    <n v="1"/>
    <n v="0.6"/>
    <n v="-4.0400000000000009"/>
  </r>
  <r>
    <n v="4774"/>
    <s v="CA-2014-119746"/>
    <x v="3"/>
    <x v="51"/>
    <d v="2014-11-28T00:00:00"/>
    <s v="Standard Class"/>
    <s v="CM-12385"/>
    <s v="Christopher Martinez"/>
    <x v="0"/>
    <s v="United States"/>
    <s v="Chicago"/>
    <x v="10"/>
    <n v="60610"/>
    <x v="2"/>
    <s v="OFF-LA-10001613"/>
    <x v="1"/>
    <s v="Labels"/>
    <s v="Avery File Folder Labels"/>
    <n v="11.52"/>
    <n v="5"/>
    <n v="0.2"/>
    <n v="4.1760000000000002"/>
  </r>
  <r>
    <n v="4775"/>
    <s v="CA-2014-119746"/>
    <x v="3"/>
    <x v="51"/>
    <d v="2014-11-28T00:00:00"/>
    <s v="Standard Class"/>
    <s v="CM-12385"/>
    <s v="Christopher Martinez"/>
    <x v="0"/>
    <s v="United States"/>
    <s v="Chicago"/>
    <x v="10"/>
    <n v="60610"/>
    <x v="2"/>
    <s v="TEC-PH-10004447"/>
    <x v="2"/>
    <s v="Phones"/>
    <s v="Toshiba IPT2010-SD IP Telephone"/>
    <n v="222.38400000000001"/>
    <n v="2"/>
    <n v="0.2"/>
    <n v="16.678799999999995"/>
  </r>
  <r>
    <n v="4776"/>
    <s v="CA-2014-108091"/>
    <x v="3"/>
    <x v="673"/>
    <d v="2014-11-22T00:00:00"/>
    <s v="Standard Class"/>
    <s v="EK-13795"/>
    <s v="Eileen Kiefer"/>
    <x v="2"/>
    <s v="United States"/>
    <s v="Escondido"/>
    <x v="1"/>
    <n v="92025"/>
    <x v="1"/>
    <s v="OFF-AR-10000255"/>
    <x v="1"/>
    <s v="Art"/>
    <s v="Newell 328"/>
    <n v="23.36"/>
    <n v="4"/>
    <n v="0"/>
    <n v="6.073599999999999"/>
  </r>
  <r>
    <n v="4777"/>
    <s v="CA-2013-101630"/>
    <x v="0"/>
    <x v="317"/>
    <d v="2013-02-23T00:00:00"/>
    <s v="Second Class"/>
    <s v="CK-12760"/>
    <s v="Cyma Kinney"/>
    <x v="1"/>
    <s v="United States"/>
    <s v="Long Beach"/>
    <x v="15"/>
    <n v="11561"/>
    <x v="3"/>
    <s v="OFF-LA-10004425"/>
    <x v="1"/>
    <s v="Labels"/>
    <s v="Staples"/>
    <n v="8.67"/>
    <n v="3"/>
    <n v="0"/>
    <n v="4.0749000000000004"/>
  </r>
  <r>
    <n v="4778"/>
    <s v="CA-2013-101630"/>
    <x v="0"/>
    <x v="317"/>
    <d v="2013-02-23T00:00:00"/>
    <s v="Second Class"/>
    <s v="CK-12760"/>
    <s v="Cyma Kinney"/>
    <x v="1"/>
    <s v="United States"/>
    <s v="Long Beach"/>
    <x v="15"/>
    <n v="11561"/>
    <x v="3"/>
    <s v="OFF-SU-10001664"/>
    <x v="1"/>
    <s v="Supplies"/>
    <s v="Acme Office Executive Series Stainless Steel Trimmers"/>
    <n v="25.71"/>
    <n v="3"/>
    <n v="0"/>
    <n v="6.6846000000000005"/>
  </r>
  <r>
    <n v="4779"/>
    <s v="CA-2014-132346"/>
    <x v="3"/>
    <x v="659"/>
    <d v="2014-11-12T00:00:00"/>
    <s v="Standard Class"/>
    <s v="PK-19075"/>
    <s v="Pete Kriz"/>
    <x v="0"/>
    <s v="United States"/>
    <s v="Newark"/>
    <x v="13"/>
    <n v="19711"/>
    <x v="3"/>
    <s v="OFF-AP-10000696"/>
    <x v="1"/>
    <s v="Appliances"/>
    <s v="Holmes Odor Grabber"/>
    <n v="100.94"/>
    <n v="7"/>
    <n v="0"/>
    <n v="33.310199999999995"/>
  </r>
  <r>
    <n v="4780"/>
    <s v="CA-2011-150301"/>
    <x v="2"/>
    <x v="1001"/>
    <d v="2011-07-10T00:00:00"/>
    <s v="First Class"/>
    <s v="MH-18025"/>
    <s v="Michelle Huthwaite"/>
    <x v="0"/>
    <s v="United States"/>
    <s v="Buffalo"/>
    <x v="15"/>
    <n v="14215"/>
    <x v="3"/>
    <s v="FUR-CH-10002647"/>
    <x v="0"/>
    <s v="Chairs"/>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s v="Chairs"/>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s v="Binders"/>
    <s v="Avery Triangle Shaped Sheet Lifters, Black, 2/Pack"/>
    <n v="1.4759999999999995"/>
    <n v="3"/>
    <n v="0.8"/>
    <n v="-2.214"/>
  </r>
  <r>
    <n v="4783"/>
    <s v="CA-2011-159310"/>
    <x v="2"/>
    <x v="845"/>
    <d v="2011-11-12T00:00:00"/>
    <s v="Standard Class"/>
    <s v="SC-20725"/>
    <s v="Steven Cartwright"/>
    <x v="0"/>
    <s v="United States"/>
    <s v="Houston"/>
    <x v="5"/>
    <n v="77070"/>
    <x v="2"/>
    <s v="OFF-SU-10004115"/>
    <x v="1"/>
    <s v="Supplies"/>
    <s v="Acme Stainless Steel Office Snips"/>
    <n v="40.711999999999996"/>
    <n v="7"/>
    <n v="0.2"/>
    <n v="3.5623000000000022"/>
  </r>
  <r>
    <n v="4784"/>
    <s v="US-2014-147984"/>
    <x v="3"/>
    <x v="480"/>
    <d v="2014-02-02T00:00:00"/>
    <s v="Standard Class"/>
    <s v="GB-14575"/>
    <s v="Giulietta Baptist"/>
    <x v="0"/>
    <s v="United States"/>
    <s v="Wichita"/>
    <x v="41"/>
    <n v="67212"/>
    <x v="2"/>
    <s v="OFF-PA-10000806"/>
    <x v="1"/>
    <s v="Paper"/>
    <s v="Xerox 1934"/>
    <n v="279.89999999999998"/>
    <n v="5"/>
    <n v="0"/>
    <n v="137.15100000000001"/>
  </r>
  <r>
    <n v="4785"/>
    <s v="CA-2012-104346"/>
    <x v="1"/>
    <x v="555"/>
    <d v="2012-12-16T00:00:00"/>
    <s v="Standard Class"/>
    <s v="IM-15070"/>
    <s v="Irene Maddox"/>
    <x v="0"/>
    <s v="United States"/>
    <s v="Colorado Springs"/>
    <x v="22"/>
    <n v="80906"/>
    <x v="1"/>
    <s v="OFF-AR-10001473"/>
    <x v="1"/>
    <s v="Art"/>
    <s v="Newell 313"/>
    <n v="13.120000000000001"/>
    <n v="5"/>
    <n v="0.2"/>
    <n v="1.1480000000000006"/>
  </r>
  <r>
    <n v="4786"/>
    <s v="CA-2012-104346"/>
    <x v="1"/>
    <x v="555"/>
    <d v="2012-12-16T00:00:00"/>
    <s v="Standard Class"/>
    <s v="IM-15070"/>
    <s v="Irene Maddox"/>
    <x v="0"/>
    <s v="United States"/>
    <s v="Colorado Springs"/>
    <x v="22"/>
    <n v="80906"/>
    <x v="1"/>
    <s v="FUR-BO-10003450"/>
    <x v="0"/>
    <s v="Bookcases"/>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s v="Art"/>
    <s v="Newell 326"/>
    <n v="4.2240000000000002"/>
    <n v="3"/>
    <n v="0.2"/>
    <n v="0.47519999999999984"/>
  </r>
  <r>
    <n v="4788"/>
    <s v="CA-2012-104346"/>
    <x v="1"/>
    <x v="555"/>
    <d v="2012-12-16T00:00:00"/>
    <s v="Standard Class"/>
    <s v="IM-15070"/>
    <s v="Irene Maddox"/>
    <x v="0"/>
    <s v="United States"/>
    <s v="Colorado Springs"/>
    <x v="22"/>
    <n v="80906"/>
    <x v="1"/>
    <s v="TEC-AC-10004396"/>
    <x v="2"/>
    <s v="Accessories"/>
    <s v="Logitech Keyboard K120"/>
    <n v="58.08"/>
    <n v="4"/>
    <n v="0.2"/>
    <n v="-6.5339999999999954"/>
  </r>
  <r>
    <n v="4789"/>
    <s v="CA-2012-104346"/>
    <x v="1"/>
    <x v="555"/>
    <d v="2012-12-16T00:00:00"/>
    <s v="Standard Class"/>
    <s v="IM-15070"/>
    <s v="Irene Maddox"/>
    <x v="0"/>
    <s v="United States"/>
    <s v="Colorado Springs"/>
    <x v="22"/>
    <n v="80906"/>
    <x v="1"/>
    <s v="FUR-FU-10002456"/>
    <x v="0"/>
    <s v="Furnishings"/>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s v="Furnishings"/>
    <s v="DAX Wood Document Frame"/>
    <n v="54.920000000000009"/>
    <n v="5"/>
    <n v="0.2"/>
    <n v="10.983999999999996"/>
  </r>
  <r>
    <n v="4791"/>
    <s v="CA-2012-104346"/>
    <x v="1"/>
    <x v="555"/>
    <d v="2012-12-16T00:00:00"/>
    <s v="Standard Class"/>
    <s v="IM-15070"/>
    <s v="Irene Maddox"/>
    <x v="0"/>
    <s v="United States"/>
    <s v="Colorado Springs"/>
    <x v="22"/>
    <n v="80906"/>
    <x v="1"/>
    <s v="FUR-TA-10000849"/>
    <x v="0"/>
    <s v="Tables"/>
    <s v="Bevis Rectangular Conference Tables"/>
    <n v="364.95"/>
    <n v="5"/>
    <n v="0.5"/>
    <n v="-248.16599999999994"/>
  </r>
  <r>
    <n v="4792"/>
    <s v="CA-2012-104346"/>
    <x v="1"/>
    <x v="555"/>
    <d v="2012-12-16T00:00:00"/>
    <s v="Standard Class"/>
    <s v="IM-15070"/>
    <s v="Irene Maddox"/>
    <x v="0"/>
    <s v="United States"/>
    <s v="Colorado Springs"/>
    <x v="22"/>
    <n v="80906"/>
    <x v="1"/>
    <s v="OFF-PA-10001166"/>
    <x v="1"/>
    <s v="Paper"/>
    <s v="Xerox 1932"/>
    <n v="85.055999999999997"/>
    <n v="3"/>
    <n v="0.2"/>
    <n v="28.706399999999991"/>
  </r>
  <r>
    <n v="4793"/>
    <s v="CA-2012-104346"/>
    <x v="1"/>
    <x v="555"/>
    <d v="2012-12-16T00:00:00"/>
    <s v="Standard Class"/>
    <s v="IM-15070"/>
    <s v="Irene Maddox"/>
    <x v="0"/>
    <s v="United States"/>
    <s v="Colorado Springs"/>
    <x v="22"/>
    <n v="80906"/>
    <x v="1"/>
    <s v="OFF-PA-10003256"/>
    <x v="1"/>
    <s v="Paper"/>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s v="Paper"/>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s v="Furnishings"/>
    <s v="Howard Miller 11-1/2&quot; Diameter Brentwood Wall Clock"/>
    <n v="43.13"/>
    <n v="1"/>
    <n v="0"/>
    <n v="18.114600000000003"/>
  </r>
  <r>
    <n v="4796"/>
    <s v="CA-2012-120516"/>
    <x v="1"/>
    <x v="863"/>
    <d v="2012-08-17T00:00:00"/>
    <s v="Standard Class"/>
    <s v="CK-12595"/>
    <s v="Clytie Kelty"/>
    <x v="0"/>
    <s v="United States"/>
    <s v="Marietta"/>
    <x v="32"/>
    <n v="30062"/>
    <x v="0"/>
    <s v="OFF-BI-10004187"/>
    <x v="1"/>
    <s v="Binders"/>
    <s v="Staples"/>
    <n v="5.64"/>
    <n v="3"/>
    <n v="0"/>
    <n v="2.7071999999999994"/>
  </r>
  <r>
    <n v="4797"/>
    <s v="US-2013-148901"/>
    <x v="0"/>
    <x v="675"/>
    <d v="2013-05-20T00:00:00"/>
    <s v="Standard Class"/>
    <s v="MK-17905"/>
    <s v="Michael Kennedy"/>
    <x v="1"/>
    <s v="United States"/>
    <s v="Jacksonville"/>
    <x v="2"/>
    <n v="32216"/>
    <x v="0"/>
    <s v="OFF-BI-10001718"/>
    <x v="1"/>
    <s v="Binders"/>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s v="Paper"/>
    <s v="Xerox 23"/>
    <n v="31.104000000000006"/>
    <n v="6"/>
    <n v="0.2"/>
    <n v="10.8864"/>
  </r>
  <r>
    <n v="4799"/>
    <s v="US-2013-148901"/>
    <x v="0"/>
    <x v="675"/>
    <d v="2013-05-20T00:00:00"/>
    <s v="Standard Class"/>
    <s v="MK-17905"/>
    <s v="Michael Kennedy"/>
    <x v="1"/>
    <s v="United States"/>
    <s v="Jacksonville"/>
    <x v="2"/>
    <n v="32216"/>
    <x v="0"/>
    <s v="FUR-FU-10002396"/>
    <x v="0"/>
    <s v="Furnishings"/>
    <s v="DAX Copper Panel Document Frame, 5 x 7 Size"/>
    <n v="30.192"/>
    <n v="3"/>
    <n v="0.2"/>
    <n v="8.3028000000000031"/>
  </r>
  <r>
    <n v="4800"/>
    <s v="US-2013-148901"/>
    <x v="0"/>
    <x v="675"/>
    <d v="2013-05-20T00:00:00"/>
    <s v="Standard Class"/>
    <s v="MK-17905"/>
    <s v="Michael Kennedy"/>
    <x v="1"/>
    <s v="United States"/>
    <s v="Jacksonville"/>
    <x v="2"/>
    <n v="32216"/>
    <x v="0"/>
    <s v="TEC-PH-10003988"/>
    <x v="2"/>
    <s v="Phones"/>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s v="Art"/>
    <s v="Dixon Ticonderoga Pencils"/>
    <n v="4.7679999999999998"/>
    <n v="2"/>
    <n v="0.2"/>
    <n v="0.41720000000000046"/>
  </r>
  <r>
    <n v="4802"/>
    <s v="US-2013-148901"/>
    <x v="0"/>
    <x v="675"/>
    <d v="2013-05-20T00:00:00"/>
    <s v="Standard Class"/>
    <s v="MK-17905"/>
    <s v="Michael Kennedy"/>
    <x v="1"/>
    <s v="United States"/>
    <s v="Jacksonville"/>
    <x v="2"/>
    <n v="32216"/>
    <x v="0"/>
    <s v="OFF-BI-10004002"/>
    <x v="1"/>
    <s v="Binders"/>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s v="Binders"/>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s v="Phones"/>
    <s v="Cisco SPA508G"/>
    <n v="39.593999999999994"/>
    <n v="1"/>
    <n v="0.4"/>
    <n v="-7.2589000000000041"/>
  </r>
  <r>
    <n v="4805"/>
    <s v="CA-2014-136364"/>
    <x v="3"/>
    <x v="1002"/>
    <d v="2014-07-18T00:00:00"/>
    <s v="Second Class"/>
    <s v="MH-17455"/>
    <s v="Mark Hamilton"/>
    <x v="0"/>
    <s v="United States"/>
    <s v="Philadelphia"/>
    <x v="9"/>
    <n v="19140"/>
    <x v="3"/>
    <s v="FUR-FU-10002501"/>
    <x v="0"/>
    <s v="Furnishings"/>
    <s v="Nu-Dell Executive Frame"/>
    <n v="91.00800000000001"/>
    <n v="9"/>
    <n v="0.2"/>
    <n v="19.339199999999998"/>
  </r>
  <r>
    <n v="4806"/>
    <s v="CA-2012-137708"/>
    <x v="1"/>
    <x v="6"/>
    <d v="2012-11-25T00:00:00"/>
    <s v="Second Class"/>
    <s v="NG-18430"/>
    <s v="Nathan Gelder"/>
    <x v="0"/>
    <s v="United States"/>
    <s v="Los Angeles"/>
    <x v="1"/>
    <n v="90008"/>
    <x v="1"/>
    <s v="OFF-PA-10000176"/>
    <x v="1"/>
    <s v="Paper"/>
    <s v="Xerox 1887"/>
    <n v="37.94"/>
    <n v="2"/>
    <n v="0"/>
    <n v="18.211199999999998"/>
  </r>
  <r>
    <n v="4807"/>
    <s v="CA-2012-137708"/>
    <x v="1"/>
    <x v="6"/>
    <d v="2012-11-25T00:00:00"/>
    <s v="Second Class"/>
    <s v="NG-18430"/>
    <s v="Nathan Gelder"/>
    <x v="0"/>
    <s v="United States"/>
    <s v="Los Angeles"/>
    <x v="1"/>
    <n v="90008"/>
    <x v="1"/>
    <s v="OFF-PA-10000327"/>
    <x v="1"/>
    <s v="Paper"/>
    <s v="Xerox 1971"/>
    <n v="42.800000000000004"/>
    <n v="10"/>
    <n v="0"/>
    <n v="19.259999999999998"/>
  </r>
  <r>
    <n v="4808"/>
    <s v="CA-2012-137708"/>
    <x v="1"/>
    <x v="6"/>
    <d v="2012-11-25T00:00:00"/>
    <s v="Second Class"/>
    <s v="NG-18430"/>
    <s v="Nathan Gelder"/>
    <x v="0"/>
    <s v="United States"/>
    <s v="Los Angeles"/>
    <x v="1"/>
    <n v="90008"/>
    <x v="1"/>
    <s v="OFF-ST-10004634"/>
    <x v="1"/>
    <s v="Storage"/>
    <s v="Personal Folder Holder, Ebony"/>
    <n v="33.630000000000003"/>
    <n v="3"/>
    <n v="0"/>
    <n v="10.088999999999999"/>
  </r>
  <r>
    <n v="4809"/>
    <s v="CA-2011-149055"/>
    <x v="2"/>
    <x v="533"/>
    <d v="2011-11-28T00:00:00"/>
    <s v="Standard Class"/>
    <s v="PB-19210"/>
    <s v="Phillip Breyer"/>
    <x v="1"/>
    <s v="United States"/>
    <s v="Philadelphia"/>
    <x v="9"/>
    <n v="19134"/>
    <x v="3"/>
    <s v="OFF-EN-10003040"/>
    <x v="1"/>
    <s v="Envelopes"/>
    <s v="Quality Park Security Envelopes"/>
    <n v="62.808000000000007"/>
    <n v="3"/>
    <n v="0.2"/>
    <n v="21.197700000000001"/>
  </r>
  <r>
    <n v="4810"/>
    <s v="CA-2012-151589"/>
    <x v="1"/>
    <x v="17"/>
    <d v="2012-12-30T00:00:00"/>
    <s v="First Class"/>
    <s v="RE-19450"/>
    <s v="Richard Eichhorn"/>
    <x v="0"/>
    <s v="United States"/>
    <s v="Eau Claire"/>
    <x v="6"/>
    <n v="54703"/>
    <x v="2"/>
    <s v="OFF-PA-10003228"/>
    <x v="1"/>
    <s v="Paper"/>
    <s v="Xerox 1917"/>
    <n v="195.64"/>
    <n v="4"/>
    <n v="0"/>
    <n v="91.950799999999987"/>
  </r>
  <r>
    <n v="4811"/>
    <s v="CA-2012-151589"/>
    <x v="1"/>
    <x v="17"/>
    <d v="2012-12-30T00:00:00"/>
    <s v="First Class"/>
    <s v="RE-19450"/>
    <s v="Richard Eichhorn"/>
    <x v="0"/>
    <s v="United States"/>
    <s v="Eau Claire"/>
    <x v="6"/>
    <n v="54703"/>
    <x v="2"/>
    <s v="TEC-PH-10004345"/>
    <x v="2"/>
    <s v="Phones"/>
    <s v="Cisco SPA 502G IP Phone"/>
    <n v="239.9"/>
    <n v="2"/>
    <n v="0"/>
    <n v="71.97"/>
  </r>
  <r>
    <n v="4812"/>
    <s v="CA-2013-121370"/>
    <x v="0"/>
    <x v="696"/>
    <d v="2013-11-20T00:00:00"/>
    <s v="Second Class"/>
    <s v="EB-14110"/>
    <s v="Eugene Barchas"/>
    <x v="0"/>
    <s v="United States"/>
    <s v="Philadelphia"/>
    <x v="9"/>
    <n v="19134"/>
    <x v="3"/>
    <s v="FUR-CH-10000785"/>
    <x v="0"/>
    <s v="Chairs"/>
    <s v="Global Ergonomic Managers Chair"/>
    <n v="380.05799999999994"/>
    <n v="3"/>
    <n v="0.3"/>
    <n v="-21.717600000000004"/>
  </r>
  <r>
    <n v="4813"/>
    <s v="CA-2013-121370"/>
    <x v="0"/>
    <x v="696"/>
    <d v="2013-11-20T00:00:00"/>
    <s v="Second Class"/>
    <s v="EB-14110"/>
    <s v="Eugene Barchas"/>
    <x v="0"/>
    <s v="United States"/>
    <s v="Philadelphia"/>
    <x v="9"/>
    <n v="19134"/>
    <x v="3"/>
    <s v="TEC-CO-10004115"/>
    <x v="2"/>
    <s v="Copiers"/>
    <s v="Sharp AL-1530CS Digital Copier"/>
    <n v="1199.9759999999999"/>
    <n v="4"/>
    <n v="0.4"/>
    <n v="179.99639999999999"/>
  </r>
  <r>
    <n v="4814"/>
    <s v="CA-2013-121370"/>
    <x v="0"/>
    <x v="696"/>
    <d v="2013-11-20T00:00:00"/>
    <s v="Second Class"/>
    <s v="EB-14110"/>
    <s v="Eugene Barchas"/>
    <x v="0"/>
    <s v="United States"/>
    <s v="Philadelphia"/>
    <x v="9"/>
    <n v="19134"/>
    <x v="3"/>
    <s v="FUR-FU-10002813"/>
    <x v="0"/>
    <s v="Furnishings"/>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s v="Paper"/>
    <s v="Xerox 1920"/>
    <n v="17.940000000000001"/>
    <n v="3"/>
    <n v="0"/>
    <n v="8.0730000000000004"/>
  </r>
  <r>
    <n v="4816"/>
    <s v="CA-2011-139598"/>
    <x v="2"/>
    <x v="58"/>
    <d v="2011-12-31T00:00:00"/>
    <s v="Standard Class"/>
    <s v="MG-17695"/>
    <s v="Maureen Gnade"/>
    <x v="0"/>
    <s v="United States"/>
    <s v="Philadelphia"/>
    <x v="9"/>
    <n v="19134"/>
    <x v="3"/>
    <s v="OFF-PA-10004569"/>
    <x v="1"/>
    <s v="Paper"/>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s v="Appliances"/>
    <s v="Holmes 99% HEPA Air Purifier"/>
    <n v="34.655999999999999"/>
    <n v="2"/>
    <n v="0.2"/>
    <n v="5.6315999999999971"/>
  </r>
  <r>
    <n v="4818"/>
    <s v="CA-2011-139598"/>
    <x v="2"/>
    <x v="58"/>
    <d v="2011-12-31T00:00:00"/>
    <s v="Standard Class"/>
    <s v="MG-17695"/>
    <s v="Maureen Gnade"/>
    <x v="0"/>
    <s v="United States"/>
    <s v="Philadelphia"/>
    <x v="9"/>
    <n v="19134"/>
    <x v="3"/>
    <s v="OFF-AP-10003287"/>
    <x v="1"/>
    <s v="Appliances"/>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s v="Storage"/>
    <s v="Sensible Storage WireTech Storage Systems"/>
    <n v="227.13600000000002"/>
    <n v="4"/>
    <n v="0.2"/>
    <n v="-42.588000000000036"/>
  </r>
  <r>
    <n v="4820"/>
    <s v="CA-2014-117436"/>
    <x v="3"/>
    <x v="110"/>
    <d v="2014-06-15T00:00:00"/>
    <s v="Standard Class"/>
    <s v="LW-17125"/>
    <s v="Liz Willingham"/>
    <x v="0"/>
    <s v="United States"/>
    <s v="Norwich"/>
    <x v="29"/>
    <n v="6360"/>
    <x v="3"/>
    <s v="OFF-BI-10004040"/>
    <x v="1"/>
    <s v="Binders"/>
    <s v="Wilson Jones Impact Binders"/>
    <n v="10.36"/>
    <n v="2"/>
    <n v="0"/>
    <n v="5.0763999999999996"/>
  </r>
  <r>
    <n v="4821"/>
    <s v="CA-2012-140025"/>
    <x v="1"/>
    <x v="1003"/>
    <d v="2012-04-11T00:00:00"/>
    <s v="Standard Class"/>
    <s v="PF-19120"/>
    <s v="Peter Fuller"/>
    <x v="0"/>
    <s v="United States"/>
    <s v="San Antonio"/>
    <x v="5"/>
    <n v="78207"/>
    <x v="2"/>
    <s v="OFF-AP-10002651"/>
    <x v="1"/>
    <s v="Appliances"/>
    <s v="Hoover Upright Vacuum With Dirt Cup"/>
    <n v="463.24799999999988"/>
    <n v="8"/>
    <n v="0.8"/>
    <n v="-1181.2824000000003"/>
  </r>
  <r>
    <n v="4822"/>
    <s v="CA-2012-140025"/>
    <x v="1"/>
    <x v="1003"/>
    <d v="2012-04-11T00:00:00"/>
    <s v="Standard Class"/>
    <s v="PF-19120"/>
    <s v="Peter Fuller"/>
    <x v="0"/>
    <s v="United States"/>
    <s v="San Antonio"/>
    <x v="5"/>
    <n v="78207"/>
    <x v="2"/>
    <s v="TEC-AC-10002402"/>
    <x v="2"/>
    <s v="Accessories"/>
    <s v="Razer Kraken PRO Over Ear PC and Music Headset"/>
    <n v="383.952"/>
    <n v="6"/>
    <n v="0.2"/>
    <n v="47.993999999999971"/>
  </r>
  <r>
    <n v="4823"/>
    <s v="CA-2013-134222"/>
    <x v="0"/>
    <x v="212"/>
    <d v="2013-07-12T00:00:00"/>
    <s v="Same Day"/>
    <s v="NZ-18565"/>
    <s v="Nick Zandusky"/>
    <x v="2"/>
    <s v="United States"/>
    <s v="Yuma"/>
    <x v="16"/>
    <n v="85364"/>
    <x v="1"/>
    <s v="OFF-BI-10001658"/>
    <x v="1"/>
    <s v="Binders"/>
    <s v="GBC Standard Therm-A-Bind Covers"/>
    <n v="44.856000000000009"/>
    <n v="6"/>
    <n v="0.7"/>
    <n v="-35.884799999999984"/>
  </r>
  <r>
    <n v="4824"/>
    <s v="CA-2013-140018"/>
    <x v="0"/>
    <x v="831"/>
    <d v="2013-11-27T00:00:00"/>
    <s v="Standard Class"/>
    <s v="CK-12205"/>
    <s v="Chloris Kastensmidt"/>
    <x v="0"/>
    <s v="United States"/>
    <s v="Columbus"/>
    <x v="24"/>
    <n v="43229"/>
    <x v="3"/>
    <s v="TEC-MA-10000752"/>
    <x v="2"/>
    <s v="Machines"/>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s v="Chairs"/>
    <s v="Global Value Steno Chair, Gray"/>
    <n v="127.554"/>
    <n v="3"/>
    <n v="0.3"/>
    <n v="-9.1109999999999971"/>
  </r>
  <r>
    <n v="4826"/>
    <s v="CA-2013-140018"/>
    <x v="0"/>
    <x v="831"/>
    <d v="2013-11-27T00:00:00"/>
    <s v="Standard Class"/>
    <s v="CK-12205"/>
    <s v="Chloris Kastensmidt"/>
    <x v="0"/>
    <s v="United States"/>
    <s v="Columbus"/>
    <x v="24"/>
    <n v="43229"/>
    <x v="3"/>
    <s v="FUR-FU-10001876"/>
    <x v="0"/>
    <s v="Furnishings"/>
    <s v="Computer Room Manger, 14&quot;"/>
    <n v="77.951999999999998"/>
    <n v="3"/>
    <n v="0.2"/>
    <n v="15.590399999999995"/>
  </r>
  <r>
    <n v="4827"/>
    <s v="US-2014-136707"/>
    <x v="3"/>
    <x v="105"/>
    <d v="2014-11-16T00:00:00"/>
    <s v="First Class"/>
    <s v="JE-15610"/>
    <s v="Jim Epp"/>
    <x v="1"/>
    <s v="United States"/>
    <s v="Los Angeles"/>
    <x v="1"/>
    <n v="90036"/>
    <x v="1"/>
    <s v="OFF-BI-10003460"/>
    <x v="1"/>
    <s v="Binders"/>
    <s v="Acco 3-Hole Punch"/>
    <n v="14.016"/>
    <n v="4"/>
    <n v="0.2"/>
    <n v="4.9055999999999997"/>
  </r>
  <r>
    <n v="4828"/>
    <s v="CA-2011-152562"/>
    <x v="2"/>
    <x v="301"/>
    <d v="2011-11-08T00:00:00"/>
    <s v="Standard Class"/>
    <s v="JO-15145"/>
    <s v="Jack O'Briant"/>
    <x v="1"/>
    <s v="United States"/>
    <s v="Richmond"/>
    <x v="0"/>
    <n v="40475"/>
    <x v="0"/>
    <s v="OFF-ST-10000464"/>
    <x v="1"/>
    <s v="Storage"/>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s v="Art"/>
    <s v="OIC #2 Pencils, Medium Soft"/>
    <n v="5.64"/>
    <n v="3"/>
    <n v="0"/>
    <n v="1.6355999999999997"/>
  </r>
  <r>
    <n v="4830"/>
    <s v="CA-2013-152408"/>
    <x v="0"/>
    <x v="666"/>
    <d v="2013-05-22T00:00:00"/>
    <s v="Standard Class"/>
    <s v="TT-21220"/>
    <s v="Thomas Thornton"/>
    <x v="0"/>
    <s v="United States"/>
    <s v="New York City"/>
    <x v="15"/>
    <n v="10035"/>
    <x v="3"/>
    <s v="OFF-BI-10002393"/>
    <x v="1"/>
    <s v="Binders"/>
    <s v="Binder Posts"/>
    <n v="13.776000000000002"/>
    <n v="3"/>
    <n v="0.2"/>
    <n v="4.4771999999999998"/>
  </r>
  <r>
    <n v="4831"/>
    <s v="CA-2011-120278"/>
    <x v="2"/>
    <x v="845"/>
    <d v="2011-11-12T00:00:00"/>
    <s v="Standard Class"/>
    <s v="MS-17365"/>
    <s v="Maribeth Schnelling"/>
    <x v="0"/>
    <s v="United States"/>
    <s v="Wausau"/>
    <x v="6"/>
    <n v="54401"/>
    <x v="2"/>
    <s v="OFF-AP-10001293"/>
    <x v="1"/>
    <s v="Appliances"/>
    <s v="Belkin 8 Outlet Surge Protector"/>
    <n v="245.88"/>
    <n v="6"/>
    <n v="0"/>
    <n v="68.846399999999988"/>
  </r>
  <r>
    <n v="4832"/>
    <s v="CA-2011-120278"/>
    <x v="2"/>
    <x v="845"/>
    <d v="2011-11-12T00:00:00"/>
    <s v="Standard Class"/>
    <s v="MS-17365"/>
    <s v="Maribeth Schnelling"/>
    <x v="0"/>
    <s v="United States"/>
    <s v="Wausau"/>
    <x v="6"/>
    <n v="54401"/>
    <x v="2"/>
    <s v="OFF-ST-10004258"/>
    <x v="1"/>
    <s v="Storage"/>
    <s v="Portable Personal File Box"/>
    <n v="36.630000000000003"/>
    <n v="3"/>
    <n v="0"/>
    <n v="9.8901000000000039"/>
  </r>
  <r>
    <n v="4833"/>
    <s v="CA-2011-120278"/>
    <x v="2"/>
    <x v="845"/>
    <d v="2011-11-12T00:00:00"/>
    <s v="Standard Class"/>
    <s v="MS-17365"/>
    <s v="Maribeth Schnelling"/>
    <x v="0"/>
    <s v="United States"/>
    <s v="Wausau"/>
    <x v="6"/>
    <n v="54401"/>
    <x v="2"/>
    <s v="OFF-ST-10002214"/>
    <x v="1"/>
    <s v="Storage"/>
    <s v="X-Rack File for Hanging Folders"/>
    <n v="22.58"/>
    <n v="2"/>
    <n v="0"/>
    <n v="5.8707999999999991"/>
  </r>
  <r>
    <n v="4834"/>
    <s v="CA-2011-120278"/>
    <x v="2"/>
    <x v="845"/>
    <d v="2011-11-12T00:00:00"/>
    <s v="Standard Class"/>
    <s v="MS-17365"/>
    <s v="Maribeth Schnelling"/>
    <x v="0"/>
    <s v="United States"/>
    <s v="Wausau"/>
    <x v="6"/>
    <n v="54401"/>
    <x v="2"/>
    <s v="OFF-BI-10004970"/>
    <x v="1"/>
    <s v="Binders"/>
    <s v="ACCOHIDE 3-Ring Binder, Blue, 1&quot;"/>
    <n v="12.39"/>
    <n v="3"/>
    <n v="0"/>
    <n v="5.8232999999999997"/>
  </r>
  <r>
    <n v="4835"/>
    <s v="CA-2014-167661"/>
    <x v="3"/>
    <x v="361"/>
    <d v="2014-10-11T00:00:00"/>
    <s v="Standard Class"/>
    <s v="MP-18175"/>
    <s v="Mike Pelletier"/>
    <x v="2"/>
    <s v="United States"/>
    <s v="San Francisco"/>
    <x v="1"/>
    <n v="94110"/>
    <x v="1"/>
    <s v="OFF-BI-10002571"/>
    <x v="1"/>
    <s v="Binders"/>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s v="Paper"/>
    <s v="Xerox 1951"/>
    <n v="61.96"/>
    <n v="2"/>
    <n v="0"/>
    <n v="27.881999999999998"/>
  </r>
  <r>
    <n v="4837"/>
    <s v="CA-2014-167661"/>
    <x v="3"/>
    <x v="361"/>
    <d v="2014-10-11T00:00:00"/>
    <s v="Standard Class"/>
    <s v="MP-18175"/>
    <s v="Mike Pelletier"/>
    <x v="2"/>
    <s v="United States"/>
    <s v="San Francisco"/>
    <x v="1"/>
    <n v="94110"/>
    <x v="1"/>
    <s v="OFF-BI-10001097"/>
    <x v="1"/>
    <s v="Binders"/>
    <s v="Avery Hole Reinforcements"/>
    <n v="19.936000000000003"/>
    <n v="4"/>
    <n v="0.2"/>
    <n v="7.2267999999999999"/>
  </r>
  <r>
    <n v="4838"/>
    <s v="CA-2014-106831"/>
    <x v="3"/>
    <x v="702"/>
    <d v="2014-06-04T00:00:00"/>
    <s v="First Class"/>
    <s v="FH-14350"/>
    <s v="Fred Harton"/>
    <x v="0"/>
    <s v="United States"/>
    <s v="Dublin"/>
    <x v="24"/>
    <n v="43017"/>
    <x v="3"/>
    <s v="OFF-BI-10003429"/>
    <x v="1"/>
    <s v="Binders"/>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s v="Paper"/>
    <s v="Xerox 1924"/>
    <n v="27.744000000000003"/>
    <n v="6"/>
    <n v="0.2"/>
    <n v="10.057200000000002"/>
  </r>
  <r>
    <n v="4840"/>
    <s v="CA-2014-106831"/>
    <x v="3"/>
    <x v="702"/>
    <d v="2014-06-04T00:00:00"/>
    <s v="First Class"/>
    <s v="FH-14350"/>
    <s v="Fred Harton"/>
    <x v="0"/>
    <s v="United States"/>
    <s v="Dublin"/>
    <x v="24"/>
    <n v="43017"/>
    <x v="3"/>
    <s v="TEC-PH-10001700"/>
    <x v="2"/>
    <s v="Phones"/>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s v="Furnishings"/>
    <s v="9-3/4 Diameter Round Wall Clock"/>
    <n v="27.58"/>
    <n v="2"/>
    <n v="0"/>
    <n v="11.583600000000001"/>
  </r>
  <r>
    <n v="4842"/>
    <s v="CA-2013-136049"/>
    <x v="0"/>
    <x v="443"/>
    <d v="2013-12-29T00:00:00"/>
    <s v="Standard Class"/>
    <s v="NM-18520"/>
    <s v="Neoma Murray"/>
    <x v="0"/>
    <s v="United States"/>
    <s v="Bowling Green"/>
    <x v="24"/>
    <n v="43402"/>
    <x v="3"/>
    <s v="OFF-BI-10001267"/>
    <x v="1"/>
    <s v="Binders"/>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s v="Storage"/>
    <s v="Carina Media Storage Towers in Natural &amp; Black"/>
    <n v="243.92"/>
    <n v="5"/>
    <n v="0.2"/>
    <n v="-54.881999999999998"/>
  </r>
  <r>
    <n v="4844"/>
    <s v="US-2013-139388"/>
    <x v="0"/>
    <x v="77"/>
    <d v="2013-11-10T00:00:00"/>
    <s v="First Class"/>
    <s v="CC-12475"/>
    <s v="Cindy Chapman"/>
    <x v="0"/>
    <s v="United States"/>
    <s v="Lakewood"/>
    <x v="30"/>
    <n v="8701"/>
    <x v="3"/>
    <s v="OFF-FA-10004968"/>
    <x v="1"/>
    <s v="Fasteners"/>
    <s v="Rubber Band Ball"/>
    <n v="14.96"/>
    <n v="4"/>
    <n v="0"/>
    <n v="0.2992000000000008"/>
  </r>
  <r>
    <n v="4845"/>
    <s v="US-2011-128685"/>
    <x v="2"/>
    <x v="527"/>
    <d v="2011-04-05T00:00:00"/>
    <s v="First Class"/>
    <s v="MZ-17515"/>
    <s v="Mary Zewe"/>
    <x v="1"/>
    <s v="United States"/>
    <s v="Los Angeles"/>
    <x v="1"/>
    <n v="90008"/>
    <x v="1"/>
    <s v="OFF-BI-10004140"/>
    <x v="1"/>
    <s v="Binders"/>
    <s v="Avery Non-Stick Binders"/>
    <n v="7.1840000000000011"/>
    <n v="2"/>
    <n v="0.2"/>
    <n v="2.2449999999999992"/>
  </r>
  <r>
    <n v="4846"/>
    <s v="CA-2012-124044"/>
    <x v="1"/>
    <x v="862"/>
    <d v="2012-07-26T00:00:00"/>
    <s v="Second Class"/>
    <s v="MS-17830"/>
    <s v="Melanie Seite"/>
    <x v="0"/>
    <s v="United States"/>
    <s v="Rochester"/>
    <x v="15"/>
    <n v="14609"/>
    <x v="3"/>
    <s v="OFF-BI-10003460"/>
    <x v="1"/>
    <s v="Binders"/>
    <s v="Acco 3-Hole Punch"/>
    <n v="10.512"/>
    <n v="3"/>
    <n v="0.2"/>
    <n v="3.6791999999999998"/>
  </r>
  <r>
    <n v="4847"/>
    <s v="CA-2011-164469"/>
    <x v="2"/>
    <x v="402"/>
    <d v="2011-06-27T00:00:00"/>
    <s v="Second Class"/>
    <s v="GK-14620"/>
    <s v="Grace Kelly"/>
    <x v="1"/>
    <s v="United States"/>
    <s v="Salem"/>
    <x v="21"/>
    <n v="97301"/>
    <x v="1"/>
    <s v="TEC-PH-10002115"/>
    <x v="2"/>
    <s v="Phones"/>
    <s v="Plantronics 81402"/>
    <n v="263.96000000000004"/>
    <n v="5"/>
    <n v="0.2"/>
    <n v="19.796999999999997"/>
  </r>
  <r>
    <n v="4848"/>
    <s v="CA-2011-164469"/>
    <x v="2"/>
    <x v="402"/>
    <d v="2011-06-27T00:00:00"/>
    <s v="Second Class"/>
    <s v="GK-14620"/>
    <s v="Grace Kelly"/>
    <x v="1"/>
    <s v="United States"/>
    <s v="Salem"/>
    <x v="21"/>
    <n v="97301"/>
    <x v="1"/>
    <s v="OFF-AR-10003478"/>
    <x v="1"/>
    <s v="Art"/>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s v="Art"/>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s v="Art"/>
    <s v="Prang Colored Pencils"/>
    <n v="5.88"/>
    <n v="2"/>
    <n v="0"/>
    <n v="2.6459999999999999"/>
  </r>
  <r>
    <n v="4851"/>
    <s v="CA-2011-107818"/>
    <x v="2"/>
    <x v="78"/>
    <d v="2011-09-14T00:00:00"/>
    <s v="Standard Class"/>
    <s v="MC-17275"/>
    <s v="Marc Crier"/>
    <x v="0"/>
    <s v="United States"/>
    <s v="Pasco"/>
    <x v="4"/>
    <n v="99301"/>
    <x v="1"/>
    <s v="FUR-CH-10000454"/>
    <x v="0"/>
    <s v="Chairs"/>
    <s v="Hon Deluxe Fabric Upholstered Stacking Chairs, Rounded Back"/>
    <n v="975.92"/>
    <n v="5"/>
    <n v="0.2"/>
    <n v="121.98999999999992"/>
  </r>
  <r>
    <n v="4852"/>
    <s v="CA-2011-107818"/>
    <x v="2"/>
    <x v="78"/>
    <d v="2011-09-14T00:00:00"/>
    <s v="Standard Class"/>
    <s v="MC-17275"/>
    <s v="Marc Crier"/>
    <x v="0"/>
    <s v="United States"/>
    <s v="Pasco"/>
    <x v="4"/>
    <n v="99301"/>
    <x v="1"/>
    <s v="OFF-AR-10000380"/>
    <x v="1"/>
    <s v="Art"/>
    <s v="Hunt PowerHouse Electric Pencil Sharpener, Blue"/>
    <n v="303.83999999999997"/>
    <n v="8"/>
    <n v="0"/>
    <n v="91.151999999999958"/>
  </r>
  <r>
    <n v="4853"/>
    <s v="CA-2011-107818"/>
    <x v="2"/>
    <x v="78"/>
    <d v="2011-09-14T00:00:00"/>
    <s v="Standard Class"/>
    <s v="MC-17275"/>
    <s v="Marc Crier"/>
    <x v="0"/>
    <s v="United States"/>
    <s v="Pasco"/>
    <x v="4"/>
    <n v="99301"/>
    <x v="1"/>
    <s v="OFF-ST-10000736"/>
    <x v="1"/>
    <s v="Storage"/>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s v="Furnishings"/>
    <s v="Eldon Image Series Desk Accessories, Burgundy"/>
    <n v="12.54"/>
    <n v="3"/>
    <n v="0"/>
    <n v="4.5144000000000002"/>
  </r>
  <r>
    <n v="4855"/>
    <s v="CA-2011-113320"/>
    <x v="2"/>
    <x v="432"/>
    <d v="2011-12-15T00:00:00"/>
    <s v="Second Class"/>
    <s v="LH-17155"/>
    <s v="Logan Haushalter"/>
    <x v="0"/>
    <s v="United States"/>
    <s v="Oakland"/>
    <x v="1"/>
    <n v="94601"/>
    <x v="1"/>
    <s v="OFF-ST-10000617"/>
    <x v="1"/>
    <s v="Storage"/>
    <s v="Woodgrain Magazine Files by Perma"/>
    <n v="8.94"/>
    <n v="3"/>
    <n v="0"/>
    <n v="0.62579999999999902"/>
  </r>
  <r>
    <n v="4856"/>
    <s v="CA-2011-113320"/>
    <x v="2"/>
    <x v="432"/>
    <d v="2011-12-15T00:00:00"/>
    <s v="Second Class"/>
    <s v="LH-17155"/>
    <s v="Logan Haushalter"/>
    <x v="0"/>
    <s v="United States"/>
    <s v="Oakland"/>
    <x v="1"/>
    <n v="94601"/>
    <x v="1"/>
    <s v="FUR-FU-10001706"/>
    <x v="0"/>
    <s v="Furnishings"/>
    <s v="Longer-Life Soft White Bulbs"/>
    <n v="9.24"/>
    <n v="3"/>
    <n v="0"/>
    <n v="4.4352"/>
  </r>
  <r>
    <n v="4857"/>
    <s v="CA-2012-137526"/>
    <x v="1"/>
    <x v="1004"/>
    <d v="2012-01-17T00:00:00"/>
    <s v="Standard Class"/>
    <s v="PB-19150"/>
    <s v="Philip Brown"/>
    <x v="0"/>
    <s v="United States"/>
    <s v="Los Angeles"/>
    <x v="1"/>
    <n v="90004"/>
    <x v="1"/>
    <s v="OFF-BI-10003364"/>
    <x v="1"/>
    <s v="Binders"/>
    <s v="Binding Machine Supplies"/>
    <n v="70.00800000000001"/>
    <n v="3"/>
    <n v="0.2"/>
    <n v="24.502800000000001"/>
  </r>
  <r>
    <n v="4858"/>
    <s v="CA-2012-137526"/>
    <x v="1"/>
    <x v="1004"/>
    <d v="2012-01-17T00:00:00"/>
    <s v="Standard Class"/>
    <s v="PB-19150"/>
    <s v="Philip Brown"/>
    <x v="0"/>
    <s v="United States"/>
    <s v="Los Angeles"/>
    <x v="1"/>
    <n v="90004"/>
    <x v="1"/>
    <s v="FUR-FU-10001861"/>
    <x v="0"/>
    <s v="Furnishings"/>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s v="Furnishings"/>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s v="Art"/>
    <s v="Newell 307"/>
    <n v="10.192000000000002"/>
    <n v="7"/>
    <n v="0.2"/>
    <n v="1.0192000000000001"/>
  </r>
  <r>
    <n v="4861"/>
    <s v="CA-2013-101546"/>
    <x v="0"/>
    <x v="122"/>
    <d v="2013-12-25T00:00:00"/>
    <s v="Standard Class"/>
    <s v="GK-14620"/>
    <s v="Grace Kelly"/>
    <x v="1"/>
    <s v="United States"/>
    <s v="Morristown"/>
    <x v="30"/>
    <n v="7960"/>
    <x v="3"/>
    <s v="OFF-BI-10001359"/>
    <x v="1"/>
    <s v="Binders"/>
    <s v="GBC DocuBind TL300 Electric Binding System"/>
    <n v="1793.98"/>
    <n v="2"/>
    <n v="0"/>
    <n v="843.17059999999992"/>
  </r>
  <r>
    <n v="4862"/>
    <s v="CA-2011-138940"/>
    <x v="2"/>
    <x v="909"/>
    <d v="2011-04-16T00:00:00"/>
    <s v="Second Class"/>
    <s v="GM-14455"/>
    <s v="Gary Mitchum"/>
    <x v="2"/>
    <s v="United States"/>
    <s v="Austin"/>
    <x v="5"/>
    <n v="78745"/>
    <x v="2"/>
    <s v="TEC-PH-10001835"/>
    <x v="2"/>
    <s v="Phones"/>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s v="Binders"/>
    <s v="Canvas Sectional Post Binders"/>
    <n v="20.368000000000002"/>
    <n v="1"/>
    <n v="0.2"/>
    <n v="7.3834"/>
  </r>
  <r>
    <n v="4864"/>
    <s v="CA-2013-125164"/>
    <x v="0"/>
    <x v="338"/>
    <d v="2013-11-15T00:00:00"/>
    <s v="Standard Class"/>
    <s v="SH-19975"/>
    <s v="Sally Hughsby"/>
    <x v="1"/>
    <s v="United States"/>
    <s v="New York City"/>
    <x v="15"/>
    <n v="10011"/>
    <x v="3"/>
    <s v="OFF-BI-10003982"/>
    <x v="1"/>
    <s v="Binders"/>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s v="Phones"/>
    <s v="Mophie Juice Pack Helium for iPhone"/>
    <n v="239.96999999999997"/>
    <n v="3"/>
    <n v="0"/>
    <n v="67.191599999999994"/>
  </r>
  <r>
    <n v="4866"/>
    <s v="CA-2014-122490"/>
    <x v="3"/>
    <x v="38"/>
    <d v="2014-11-19T00:00:00"/>
    <s v="Standard Class"/>
    <s v="TT-21070"/>
    <s v="Ted Trevino"/>
    <x v="0"/>
    <s v="United States"/>
    <s v="Seattle"/>
    <x v="4"/>
    <n v="98103"/>
    <x v="1"/>
    <s v="FUR-CH-10001215"/>
    <x v="0"/>
    <s v="Chairs"/>
    <s v="Global Troy Executive Leather Low-Back Tilter"/>
    <n v="2404.7040000000002"/>
    <n v="6"/>
    <n v="0.2"/>
    <n v="150.29399999999998"/>
  </r>
  <r>
    <n v="4867"/>
    <s v="CA-2014-122490"/>
    <x v="3"/>
    <x v="38"/>
    <d v="2014-11-19T00:00:00"/>
    <s v="Standard Class"/>
    <s v="TT-21070"/>
    <s v="Ted Trevino"/>
    <x v="0"/>
    <s v="United States"/>
    <s v="Seattle"/>
    <x v="4"/>
    <n v="98103"/>
    <x v="1"/>
    <s v="OFF-BI-10001718"/>
    <x v="1"/>
    <s v="Binders"/>
    <s v="GBC DocuBind P50 Personal Binding Machine"/>
    <n v="563.024"/>
    <n v="11"/>
    <n v="0.2"/>
    <n v="190.02059999999997"/>
  </r>
  <r>
    <n v="4868"/>
    <s v="CA-2014-122490"/>
    <x v="3"/>
    <x v="38"/>
    <d v="2014-11-19T00:00:00"/>
    <s v="Standard Class"/>
    <s v="TT-21070"/>
    <s v="Ted Trevino"/>
    <x v="0"/>
    <s v="United States"/>
    <s v="Seattle"/>
    <x v="4"/>
    <n v="98103"/>
    <x v="1"/>
    <s v="OFF-ST-10000991"/>
    <x v="1"/>
    <s v="Storage"/>
    <s v="Space Solutions HD Industrial Steel Shelving."/>
    <n v="344.90999999999997"/>
    <n v="3"/>
    <n v="0"/>
    <n v="10.347300000000004"/>
  </r>
  <r>
    <n v="4869"/>
    <s v="CA-2014-122490"/>
    <x v="3"/>
    <x v="38"/>
    <d v="2014-11-19T00:00:00"/>
    <s v="Standard Class"/>
    <s v="TT-21070"/>
    <s v="Ted Trevino"/>
    <x v="0"/>
    <s v="United States"/>
    <s v="Seattle"/>
    <x v="4"/>
    <n v="98103"/>
    <x v="1"/>
    <s v="OFF-LA-10001613"/>
    <x v="1"/>
    <s v="Labels"/>
    <s v="Avery File Folder Labels"/>
    <n v="8.64"/>
    <n v="3"/>
    <n v="0"/>
    <n v="4.2336"/>
  </r>
  <r>
    <n v="4870"/>
    <s v="CA-2014-131366"/>
    <x v="3"/>
    <x v="221"/>
    <d v="2014-11-30T00:00:00"/>
    <s v="Standard Class"/>
    <s v="SC-20440"/>
    <s v="Shaun Chance"/>
    <x v="1"/>
    <s v="United States"/>
    <s v="Lancaster"/>
    <x v="9"/>
    <n v="17602"/>
    <x v="3"/>
    <s v="TEC-PH-10003437"/>
    <x v="2"/>
    <s v="Phones"/>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s v="Paper"/>
    <s v="Xerox 1919"/>
    <n v="229.54400000000001"/>
    <n v="7"/>
    <n v="0.2"/>
    <n v="83.209699999999998"/>
  </r>
  <r>
    <n v="4872"/>
    <s v="CA-2014-164042"/>
    <x v="3"/>
    <x v="979"/>
    <d v="2014-05-28T00:00:00"/>
    <s v="Standard Class"/>
    <s v="KL-16645"/>
    <s v="Ken Lonsdale"/>
    <x v="0"/>
    <s v="United States"/>
    <s v="Houston"/>
    <x v="5"/>
    <n v="77095"/>
    <x v="2"/>
    <s v="OFF-FA-10000840"/>
    <x v="1"/>
    <s v="Fasteners"/>
    <s v="OIC Thumb-Tacks"/>
    <n v="1.8239999999999998"/>
    <n v="2"/>
    <n v="0.2"/>
    <n v="0.61559999999999993"/>
  </r>
  <r>
    <n v="4873"/>
    <s v="CA-2014-164042"/>
    <x v="3"/>
    <x v="979"/>
    <d v="2014-05-28T00:00:00"/>
    <s v="Standard Class"/>
    <s v="KL-16645"/>
    <s v="Ken Lonsdale"/>
    <x v="0"/>
    <s v="United States"/>
    <s v="Houston"/>
    <x v="5"/>
    <n v="77095"/>
    <x v="2"/>
    <s v="OFF-AP-10001947"/>
    <x v="1"/>
    <s v="Appliances"/>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s v="Storage"/>
    <s v="Tennsco Commercial Shelving"/>
    <n v="48.816000000000003"/>
    <n v="3"/>
    <n v="0.2"/>
    <n v="-11.593800000000005"/>
  </r>
  <r>
    <n v="4875"/>
    <s v="CA-2014-164042"/>
    <x v="3"/>
    <x v="979"/>
    <d v="2014-05-28T00:00:00"/>
    <s v="Standard Class"/>
    <s v="KL-16645"/>
    <s v="Ken Lonsdale"/>
    <x v="0"/>
    <s v="United States"/>
    <s v="Houston"/>
    <x v="5"/>
    <n v="77095"/>
    <x v="2"/>
    <s v="OFF-BI-10001922"/>
    <x v="1"/>
    <s v="Binders"/>
    <s v="Storex Dura Pro Binders"/>
    <n v="1.1879999999999997"/>
    <n v="1"/>
    <n v="0.8"/>
    <n v="-1.9602000000000008"/>
  </r>
  <r>
    <n v="4876"/>
    <s v="CA-2011-132864"/>
    <x v="2"/>
    <x v="266"/>
    <d v="2011-12-07T00:00:00"/>
    <s v="Standard Class"/>
    <s v="KN-16390"/>
    <s v="Katherine Nockton"/>
    <x v="1"/>
    <s v="United States"/>
    <s v="Columbus"/>
    <x v="24"/>
    <n v="43229"/>
    <x v="3"/>
    <s v="TEC-AC-10001267"/>
    <x v="2"/>
    <s v="Accessories"/>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s v="Storage"/>
    <s v="Advantus Rolling Drawer Organizers"/>
    <n v="61.567999999999998"/>
    <n v="2"/>
    <n v="0.2"/>
    <n v="4.6175999999999995"/>
  </r>
  <r>
    <n v="4878"/>
    <s v="US-2011-155817"/>
    <x v="2"/>
    <x v="462"/>
    <d v="2011-10-09T00:00:00"/>
    <s v="Standard Class"/>
    <s v="SL-20155"/>
    <s v="Sara Luxemburg"/>
    <x v="2"/>
    <s v="United States"/>
    <s v="Durham"/>
    <x v="3"/>
    <n v="27707"/>
    <x v="0"/>
    <s v="OFF-AR-10002335"/>
    <x v="1"/>
    <s v="Art"/>
    <s v="DIXON Oriole Pencils"/>
    <n v="6.1920000000000002"/>
    <n v="3"/>
    <n v="0.2"/>
    <n v="0.46440000000000037"/>
  </r>
  <r>
    <n v="4879"/>
    <s v="US-2013-131891"/>
    <x v="0"/>
    <x v="875"/>
    <d v="2013-08-01T00:00:00"/>
    <s v="First Class"/>
    <s v="PW-19240"/>
    <s v="Pierre Wener"/>
    <x v="0"/>
    <s v="United States"/>
    <s v="Pensacola"/>
    <x v="2"/>
    <n v="32503"/>
    <x v="0"/>
    <s v="OFF-BI-10000201"/>
    <x v="1"/>
    <s v="Binders"/>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s v="Envelopes"/>
    <s v="Letter or Legal Size Expandable Poly String Tie Envelopes"/>
    <n v="5.32"/>
    <n v="2"/>
    <n v="0"/>
    <n v="2.6068000000000002"/>
  </r>
  <r>
    <n v="4881"/>
    <s v="CA-2014-143567"/>
    <x v="3"/>
    <x v="808"/>
    <d v="2014-11-06T00:00:00"/>
    <s v="Second Class"/>
    <s v="TB-21175"/>
    <s v="Thomas Boland"/>
    <x v="1"/>
    <s v="United States"/>
    <s v="Henderson"/>
    <x v="0"/>
    <n v="42420"/>
    <x v="0"/>
    <s v="FUR-CH-10000454"/>
    <x v="0"/>
    <s v="Chairs"/>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s v="Accessories"/>
    <s v="Logitech diNovo Edge Keyboard"/>
    <n v="2249.91"/>
    <n v="9"/>
    <n v="0"/>
    <n v="517.47930000000008"/>
  </r>
  <r>
    <n v="4883"/>
    <s v="CA-2014-143567"/>
    <x v="3"/>
    <x v="808"/>
    <d v="2014-11-06T00:00:00"/>
    <s v="Second Class"/>
    <s v="TB-21175"/>
    <s v="Thomas Boland"/>
    <x v="1"/>
    <s v="United States"/>
    <s v="Henderson"/>
    <x v="0"/>
    <n v="42420"/>
    <x v="0"/>
    <s v="OFF-ST-10001580"/>
    <x v="1"/>
    <s v="Storage"/>
    <s v="Super Decoflex Portable Personal File"/>
    <n v="59.92"/>
    <n v="4"/>
    <n v="0"/>
    <n v="16.7776"/>
  </r>
  <r>
    <n v="4884"/>
    <s v="CA-2014-104080"/>
    <x v="3"/>
    <x v="144"/>
    <d v="2014-03-16T00:00:00"/>
    <s v="Standard Class"/>
    <s v="AH-10210"/>
    <s v="Alan Hwang"/>
    <x v="0"/>
    <s v="United States"/>
    <s v="Anaheim"/>
    <x v="1"/>
    <n v="92804"/>
    <x v="1"/>
    <s v="OFF-BI-10003876"/>
    <x v="1"/>
    <s v="Binders"/>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s v="Art"/>
    <s v="Newell 323"/>
    <n v="3.36"/>
    <n v="2"/>
    <n v="0"/>
    <n v="0.87360000000000015"/>
  </r>
  <r>
    <n v="4886"/>
    <s v="CA-2011-151379"/>
    <x v="2"/>
    <x v="757"/>
    <d v="2011-12-20T00:00:00"/>
    <s v="Standard Class"/>
    <s v="SC-20695"/>
    <s v="Steve Chapman"/>
    <x v="1"/>
    <s v="United States"/>
    <s v="Detroit"/>
    <x v="12"/>
    <n v="48227"/>
    <x v="2"/>
    <s v="OFF-PA-10000595"/>
    <x v="1"/>
    <s v="Paper"/>
    <s v="Xerox 1929"/>
    <n v="114.2"/>
    <n v="5"/>
    <n v="0"/>
    <n v="52.531999999999996"/>
  </r>
  <r>
    <n v="4887"/>
    <s v="CA-2013-163167"/>
    <x v="0"/>
    <x v="85"/>
    <d v="2013-12-02T00:00:00"/>
    <s v="Second Class"/>
    <s v="RF-19345"/>
    <s v="Randy Ferguson"/>
    <x v="1"/>
    <s v="United States"/>
    <s v="Marietta"/>
    <x v="32"/>
    <n v="30062"/>
    <x v="0"/>
    <s v="FUR-CH-10004477"/>
    <x v="0"/>
    <s v="Chairs"/>
    <s v="Global Push Button Manager's Chair, Indigo"/>
    <n v="182.67000000000002"/>
    <n v="3"/>
    <n v="0"/>
    <n v="52.974299999999992"/>
  </r>
  <r>
    <n v="4888"/>
    <s v="CA-2013-163167"/>
    <x v="0"/>
    <x v="85"/>
    <d v="2013-12-02T00:00:00"/>
    <s v="Second Class"/>
    <s v="RF-19345"/>
    <s v="Randy Ferguson"/>
    <x v="1"/>
    <s v="United States"/>
    <s v="Marietta"/>
    <x v="32"/>
    <n v="30062"/>
    <x v="0"/>
    <s v="TEC-AC-10003441"/>
    <x v="2"/>
    <s v="Accessories"/>
    <s v="Kingston Digital DataTraveler 32GB USB 2.0"/>
    <n v="101.69999999999999"/>
    <n v="6"/>
    <n v="0"/>
    <n v="6.1019999999999968"/>
  </r>
  <r>
    <n v="4889"/>
    <s v="CA-2013-163167"/>
    <x v="0"/>
    <x v="85"/>
    <d v="2013-12-02T00:00:00"/>
    <s v="Second Class"/>
    <s v="RF-19345"/>
    <s v="Randy Ferguson"/>
    <x v="1"/>
    <s v="United States"/>
    <s v="Marietta"/>
    <x v="32"/>
    <n v="30062"/>
    <x v="0"/>
    <s v="OFF-ST-10004459"/>
    <x v="1"/>
    <s v="Storage"/>
    <s v="Tennsco Single-Tier Lockers"/>
    <n v="1126.02"/>
    <n v="3"/>
    <n v="0"/>
    <n v="56.300999999999988"/>
  </r>
  <r>
    <n v="4890"/>
    <s v="CA-2013-163167"/>
    <x v="0"/>
    <x v="85"/>
    <d v="2013-12-02T00:00:00"/>
    <s v="Second Class"/>
    <s v="RF-19345"/>
    <s v="Randy Ferguson"/>
    <x v="1"/>
    <s v="United States"/>
    <s v="Marietta"/>
    <x v="32"/>
    <n v="30062"/>
    <x v="0"/>
    <s v="OFF-ST-10003805"/>
    <x v="1"/>
    <s v="Storage"/>
    <s v="24 Capacity Maxi Data Binder Racks, Pearl"/>
    <n v="1263.3000000000002"/>
    <n v="6"/>
    <n v="0"/>
    <n v="315.82499999999993"/>
  </r>
  <r>
    <n v="4891"/>
    <s v="CA-2013-135776"/>
    <x v="0"/>
    <x v="443"/>
    <d v="2013-12-31T00:00:00"/>
    <s v="Standard Class"/>
    <s v="EH-13765"/>
    <s v="Edward Hooks"/>
    <x v="1"/>
    <s v="United States"/>
    <s v="Seattle"/>
    <x v="4"/>
    <n v="98103"/>
    <x v="1"/>
    <s v="OFF-AR-10001246"/>
    <x v="1"/>
    <s v="Art"/>
    <s v="Newell 317"/>
    <n v="8.82"/>
    <n v="3"/>
    <n v="0"/>
    <n v="2.5577999999999994"/>
  </r>
  <r>
    <n v="4892"/>
    <s v="CA-2013-135776"/>
    <x v="0"/>
    <x v="443"/>
    <d v="2013-12-31T00:00:00"/>
    <s v="Standard Class"/>
    <s v="EH-13765"/>
    <s v="Edward Hooks"/>
    <x v="1"/>
    <s v="United States"/>
    <s v="Seattle"/>
    <x v="4"/>
    <n v="98103"/>
    <x v="1"/>
    <s v="OFF-PA-10001295"/>
    <x v="1"/>
    <s v="Paper"/>
    <s v="Computer Printout Paper with Letter-Trim Perforations"/>
    <n v="37.94"/>
    <n v="2"/>
    <n v="0"/>
    <n v="18.211199999999998"/>
  </r>
  <r>
    <n v="4893"/>
    <s v="CA-2013-135776"/>
    <x v="0"/>
    <x v="443"/>
    <d v="2013-12-31T00:00:00"/>
    <s v="Standard Class"/>
    <s v="EH-13765"/>
    <s v="Edward Hooks"/>
    <x v="1"/>
    <s v="United States"/>
    <s v="Seattle"/>
    <x v="4"/>
    <n v="98103"/>
    <x v="1"/>
    <s v="OFF-AR-10001231"/>
    <x v="1"/>
    <s v="Art"/>
    <s v="Sanford EarthWrite Recycled Pencils, Medium Soft, #2"/>
    <n v="4.2"/>
    <n v="2"/>
    <n v="0"/>
    <n v="1.1760000000000002"/>
  </r>
  <r>
    <n v="4894"/>
    <s v="CA-2013-135776"/>
    <x v="0"/>
    <x v="443"/>
    <d v="2013-12-31T00:00:00"/>
    <s v="Standard Class"/>
    <s v="EH-13765"/>
    <s v="Edward Hooks"/>
    <x v="1"/>
    <s v="United States"/>
    <s v="Seattle"/>
    <x v="4"/>
    <n v="98103"/>
    <x v="1"/>
    <s v="OFF-ST-10002743"/>
    <x v="1"/>
    <s v="Storage"/>
    <s v="SAFCO Boltless Steel Shelving"/>
    <n v="227.28"/>
    <n v="2"/>
    <n v="0"/>
    <n v="2.2727999999999895"/>
  </r>
  <r>
    <n v="4895"/>
    <s v="CA-2013-135776"/>
    <x v="0"/>
    <x v="443"/>
    <d v="2013-12-31T00:00:00"/>
    <s v="Standard Class"/>
    <s v="EH-13765"/>
    <s v="Edward Hooks"/>
    <x v="1"/>
    <s v="United States"/>
    <s v="Seattle"/>
    <x v="4"/>
    <n v="98103"/>
    <x v="1"/>
    <s v="OFF-PA-10004327"/>
    <x v="1"/>
    <s v="Paper"/>
    <s v="Xerox 1911"/>
    <n v="47.9"/>
    <n v="1"/>
    <n v="0"/>
    <n v="22.991999999999997"/>
  </r>
  <r>
    <n v="4896"/>
    <s v="CA-2013-135776"/>
    <x v="0"/>
    <x v="443"/>
    <d v="2013-12-31T00:00:00"/>
    <s v="Standard Class"/>
    <s v="EH-13765"/>
    <s v="Edward Hooks"/>
    <x v="1"/>
    <s v="United States"/>
    <s v="Seattle"/>
    <x v="4"/>
    <n v="98103"/>
    <x v="1"/>
    <s v="OFF-EN-10004773"/>
    <x v="1"/>
    <s v="Envelopes"/>
    <s v="Staples"/>
    <n v="61.96"/>
    <n v="2"/>
    <n v="0"/>
    <n v="30.360399999999998"/>
  </r>
  <r>
    <n v="4897"/>
    <s v="CA-2013-135776"/>
    <x v="0"/>
    <x v="443"/>
    <d v="2013-12-31T00:00:00"/>
    <s v="Standard Class"/>
    <s v="EH-13765"/>
    <s v="Edward Hooks"/>
    <x v="1"/>
    <s v="United States"/>
    <s v="Seattle"/>
    <x v="4"/>
    <n v="98103"/>
    <x v="1"/>
    <s v="OFF-ST-10003470"/>
    <x v="1"/>
    <s v="Storage"/>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s v="Chairs"/>
    <s v="Global Italian Leather Office Chair"/>
    <n v="183.37199999999999"/>
    <n v="2"/>
    <n v="0.3"/>
    <n v="-7.8588000000000022"/>
  </r>
  <r>
    <n v="4899"/>
    <s v="US-2011-122021"/>
    <x v="2"/>
    <x v="771"/>
    <d v="2011-10-17T00:00:00"/>
    <s v="First Class"/>
    <s v="AC-10660"/>
    <s v="Anna Chung"/>
    <x v="0"/>
    <s v="United States"/>
    <s v="Parma"/>
    <x v="24"/>
    <n v="44134"/>
    <x v="3"/>
    <s v="OFF-PA-10002230"/>
    <x v="1"/>
    <s v="Paper"/>
    <s v="Xerox 1897"/>
    <n v="7.9680000000000009"/>
    <n v="2"/>
    <n v="0.2"/>
    <n v="2.8884000000000007"/>
  </r>
  <r>
    <n v="4900"/>
    <s v="CA-2013-130484"/>
    <x v="0"/>
    <x v="250"/>
    <d v="2013-08-28T00:00:00"/>
    <s v="Standard Class"/>
    <s v="SG-20470"/>
    <s v="Sheri Gordon"/>
    <x v="0"/>
    <s v="United States"/>
    <s v="Gresham"/>
    <x v="21"/>
    <n v="97030"/>
    <x v="1"/>
    <s v="OFF-BI-10000088"/>
    <x v="1"/>
    <s v="Binders"/>
    <s v="GBC Imprintable Covers"/>
    <n v="26.352000000000004"/>
    <n v="8"/>
    <n v="0.7"/>
    <n v="-18.446399999999997"/>
  </r>
  <r>
    <n v="4901"/>
    <s v="CA-2014-120936"/>
    <x v="3"/>
    <x v="94"/>
    <d v="2014-12-22T00:00:00"/>
    <s v="Standard Class"/>
    <s v="CA-12310"/>
    <s v="Christine Abelman"/>
    <x v="1"/>
    <s v="United States"/>
    <s v="Anaheim"/>
    <x v="1"/>
    <n v="92804"/>
    <x v="1"/>
    <s v="OFF-ST-10001526"/>
    <x v="1"/>
    <s v="Storage"/>
    <s v="Iceberg Mobile Mega Data/Printer Cart "/>
    <n v="481.32"/>
    <n v="4"/>
    <n v="0"/>
    <n v="125.14319999999998"/>
  </r>
  <r>
    <n v="4902"/>
    <s v="CA-2014-120936"/>
    <x v="3"/>
    <x v="94"/>
    <d v="2014-12-22T00:00:00"/>
    <s v="Standard Class"/>
    <s v="CA-12310"/>
    <s v="Christine Abelman"/>
    <x v="1"/>
    <s v="United States"/>
    <s v="Anaheim"/>
    <x v="1"/>
    <n v="92804"/>
    <x v="1"/>
    <s v="OFF-SU-10002557"/>
    <x v="1"/>
    <s v="Supplies"/>
    <s v="Fiskars Spring-Action Scissors"/>
    <n v="13.98"/>
    <n v="1"/>
    <n v="0"/>
    <n v="3.6348000000000003"/>
  </r>
  <r>
    <n v="4903"/>
    <s v="CA-2014-110884"/>
    <x v="3"/>
    <x v="469"/>
    <d v="2014-03-13T00:00:00"/>
    <s v="Standard Class"/>
    <s v="SH-20395"/>
    <s v="Shahid Hopkins"/>
    <x v="0"/>
    <s v="United States"/>
    <s v="New York City"/>
    <x v="15"/>
    <n v="10035"/>
    <x v="3"/>
    <s v="OFF-BI-10003669"/>
    <x v="1"/>
    <s v="Binders"/>
    <s v="3M Organizer Strips"/>
    <n v="25.92"/>
    <n v="6"/>
    <n v="0.2"/>
    <n v="9.0719999999999992"/>
  </r>
  <r>
    <n v="4904"/>
    <s v="CA-2014-110884"/>
    <x v="3"/>
    <x v="469"/>
    <d v="2014-03-13T00:00:00"/>
    <s v="Standard Class"/>
    <s v="SH-20395"/>
    <s v="Shahid Hopkins"/>
    <x v="0"/>
    <s v="United States"/>
    <s v="New York City"/>
    <x v="15"/>
    <n v="10035"/>
    <x v="3"/>
    <s v="OFF-LA-10003510"/>
    <x v="1"/>
    <s v="Labels"/>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s v="Chairs"/>
    <s v="Hon 4070 Series Pagoda Round Back Stacking Chairs"/>
    <n v="674.05799999999999"/>
    <n v="3"/>
    <n v="0.3"/>
    <n v="-19.258800000000008"/>
  </r>
  <r>
    <n v="4906"/>
    <s v="US-2011-146353"/>
    <x v="2"/>
    <x v="1005"/>
    <d v="2011-10-16T00:00:00"/>
    <s v="Second Class"/>
    <s v="JE-15610"/>
    <s v="Jim Epp"/>
    <x v="1"/>
    <s v="United States"/>
    <s v="Concord"/>
    <x v="38"/>
    <n v="3301"/>
    <x v="3"/>
    <s v="OFF-BI-10003476"/>
    <x v="1"/>
    <s v="Binders"/>
    <s v="Avery Metallic Poly Binders"/>
    <n v="22.92"/>
    <n v="4"/>
    <n v="0"/>
    <n v="11.0016"/>
  </r>
  <r>
    <n v="4907"/>
    <s v="US-2011-146353"/>
    <x v="2"/>
    <x v="1005"/>
    <d v="2011-10-16T00:00:00"/>
    <s v="Second Class"/>
    <s v="JE-15610"/>
    <s v="Jim Epp"/>
    <x v="1"/>
    <s v="United States"/>
    <s v="Concord"/>
    <x v="38"/>
    <n v="3301"/>
    <x v="3"/>
    <s v="OFF-ST-10001469"/>
    <x v="1"/>
    <s v="Storage"/>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s v="Binders"/>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s v="Phones"/>
    <s v="PNY Rapid USB Car Charger - Black"/>
    <n v="9.5879999999999992"/>
    <n v="2"/>
    <n v="0.4"/>
    <n v="-2.0773999999999999"/>
  </r>
  <r>
    <n v="4910"/>
    <s v="CA-2014-127306"/>
    <x v="3"/>
    <x v="424"/>
    <d v="2014-01-19T00:00:00"/>
    <s v="Standard Class"/>
    <s v="BH-11710"/>
    <s v="Brosina Hoffman"/>
    <x v="0"/>
    <s v="United States"/>
    <s v="Johnson City"/>
    <x v="18"/>
    <n v="37604"/>
    <x v="0"/>
    <s v="OFF-EN-10001219"/>
    <x v="1"/>
    <s v="Envelopes"/>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s v="Paper"/>
    <s v="Xerox 1931"/>
    <n v="36.288000000000011"/>
    <n v="7"/>
    <n v="0.2"/>
    <n v="12.700800000000001"/>
  </r>
  <r>
    <n v="4912"/>
    <s v="CA-2014-127306"/>
    <x v="3"/>
    <x v="424"/>
    <d v="2014-01-19T00:00:00"/>
    <s v="Standard Class"/>
    <s v="BH-11710"/>
    <s v="Brosina Hoffman"/>
    <x v="0"/>
    <s v="United States"/>
    <s v="Johnson City"/>
    <x v="18"/>
    <n v="37604"/>
    <x v="0"/>
    <s v="TEC-PH-10001924"/>
    <x v="2"/>
    <s v="Phones"/>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s v="Binders"/>
    <s v="Ibico Presentation Index for Binding Systems"/>
    <n v="5.9700000000000006"/>
    <n v="5"/>
    <n v="0.7"/>
    <n v="-4.577"/>
  </r>
  <r>
    <n v="4914"/>
    <s v="CA-2014-127306"/>
    <x v="3"/>
    <x v="424"/>
    <d v="2014-01-19T00:00:00"/>
    <s v="Standard Class"/>
    <s v="BH-11710"/>
    <s v="Brosina Hoffman"/>
    <x v="0"/>
    <s v="United States"/>
    <s v="Johnson City"/>
    <x v="18"/>
    <n v="37604"/>
    <x v="0"/>
    <s v="OFF-BI-10003727"/>
    <x v="1"/>
    <s v="Binders"/>
    <s v="Avery Durable Slant Ring Binders With Label Holder"/>
    <n v="2.508"/>
    <n v="2"/>
    <n v="0.7"/>
    <n v="-1.8391999999999999"/>
  </r>
  <r>
    <n v="4915"/>
    <s v="CA-2012-161830"/>
    <x v="1"/>
    <x v="496"/>
    <d v="2012-09-26T00:00:00"/>
    <s v="Second Class"/>
    <s v="ME-17725"/>
    <s v="Max Engle"/>
    <x v="0"/>
    <s v="United States"/>
    <s v="Seattle"/>
    <x v="4"/>
    <n v="98105"/>
    <x v="1"/>
    <s v="OFF-AR-10004042"/>
    <x v="1"/>
    <s v="Art"/>
    <s v="BOSTON Model 1800 Electric Pencil Sharpeners, Putty/Woodgrain"/>
    <n v="35.96"/>
    <n v="2"/>
    <n v="0"/>
    <n v="10.428399999999996"/>
  </r>
  <r>
    <n v="4916"/>
    <s v="CA-2012-161830"/>
    <x v="1"/>
    <x v="496"/>
    <d v="2012-09-26T00:00:00"/>
    <s v="Second Class"/>
    <s v="ME-17725"/>
    <s v="Max Engle"/>
    <x v="0"/>
    <s v="United States"/>
    <s v="Seattle"/>
    <x v="4"/>
    <n v="98105"/>
    <x v="1"/>
    <s v="OFF-BI-10001097"/>
    <x v="1"/>
    <s v="Binders"/>
    <s v="Avery Hole Reinforcements"/>
    <n v="14.952000000000002"/>
    <n v="3"/>
    <n v="0.2"/>
    <n v="5.4201000000000006"/>
  </r>
  <r>
    <n v="4917"/>
    <s v="CA-2014-163125"/>
    <x v="3"/>
    <x v="449"/>
    <d v="2014-10-12T00:00:00"/>
    <s v="Second Class"/>
    <s v="MB-17305"/>
    <s v="Maria Bertelson"/>
    <x v="0"/>
    <s v="United States"/>
    <s v="League City"/>
    <x v="5"/>
    <n v="77573"/>
    <x v="2"/>
    <s v="OFF-AR-10004344"/>
    <x v="1"/>
    <s v="Art"/>
    <s v="Bulldog Vacuum Base Pencil Sharpener"/>
    <n v="67.144000000000005"/>
    <n v="7"/>
    <n v="0.2"/>
    <n v="5.8750999999999962"/>
  </r>
  <r>
    <n v="4918"/>
    <s v="CA-2014-163125"/>
    <x v="3"/>
    <x v="449"/>
    <d v="2014-10-12T00:00:00"/>
    <s v="Second Class"/>
    <s v="MB-17305"/>
    <s v="Maria Bertelson"/>
    <x v="0"/>
    <s v="United States"/>
    <s v="League City"/>
    <x v="5"/>
    <n v="77573"/>
    <x v="2"/>
    <s v="FUR-CH-10001802"/>
    <x v="0"/>
    <s v="Chairs"/>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s v="Bookcases"/>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s v="Phones"/>
    <s v="GE 30522EE2"/>
    <n v="231.98"/>
    <n v="2"/>
    <n v="0"/>
    <n v="67.274199999999979"/>
  </r>
  <r>
    <n v="4921"/>
    <s v="CA-2014-101728"/>
    <x v="3"/>
    <x v="971"/>
    <d v="2014-08-24T00:00:00"/>
    <s v="Standard Class"/>
    <s v="SC-20575"/>
    <s v="Sonia Cooley"/>
    <x v="0"/>
    <s v="United States"/>
    <s v="Chicago"/>
    <x v="10"/>
    <n v="60653"/>
    <x v="2"/>
    <s v="OFF-BI-10002393"/>
    <x v="1"/>
    <s v="Binders"/>
    <s v="Binder Posts"/>
    <n v="2.2959999999999994"/>
    <n v="2"/>
    <n v="0.8"/>
    <n v="-3.9032000000000009"/>
  </r>
  <r>
    <n v="4922"/>
    <s v="CA-2014-114055"/>
    <x v="3"/>
    <x v="53"/>
    <d v="2014-12-30T00:00:00"/>
    <s v="Second Class"/>
    <s v="MH-18115"/>
    <s v="Mick Hernandez"/>
    <x v="2"/>
    <s v="United States"/>
    <s v="Huntsville"/>
    <x v="19"/>
    <n v="35810"/>
    <x v="0"/>
    <s v="OFF-PA-10004381"/>
    <x v="1"/>
    <s v="Paper"/>
    <s v="14-7/8 x 11 Blue Bar Computer Printout Paper"/>
    <n v="96.08"/>
    <n v="2"/>
    <n v="0"/>
    <n v="46.118399999999994"/>
  </r>
  <r>
    <n v="4923"/>
    <s v="CA-2014-114055"/>
    <x v="3"/>
    <x v="53"/>
    <d v="2014-12-30T00:00:00"/>
    <s v="Second Class"/>
    <s v="MH-18115"/>
    <s v="Mick Hernandez"/>
    <x v="2"/>
    <s v="United States"/>
    <s v="Huntsville"/>
    <x v="19"/>
    <n v="35810"/>
    <x v="0"/>
    <s v="OFF-FA-10003059"/>
    <x v="1"/>
    <s v="Fasteners"/>
    <s v="Assorted Color Push Pins"/>
    <n v="3.62"/>
    <n v="2"/>
    <n v="0"/>
    <n v="1.1945999999999999"/>
  </r>
  <r>
    <n v="4924"/>
    <s v="CA-2014-114055"/>
    <x v="3"/>
    <x v="53"/>
    <d v="2014-12-30T00:00:00"/>
    <s v="Second Class"/>
    <s v="MH-18115"/>
    <s v="Mick Hernandez"/>
    <x v="2"/>
    <s v="United States"/>
    <s v="Huntsville"/>
    <x v="19"/>
    <n v="35810"/>
    <x v="0"/>
    <s v="OFF-PA-10000994"/>
    <x v="1"/>
    <s v="Paper"/>
    <s v="Xerox 1915"/>
    <n v="629.09999999999991"/>
    <n v="6"/>
    <n v="0"/>
    <n v="301.96799999999996"/>
  </r>
  <r>
    <n v="4925"/>
    <s v="CA-2014-114055"/>
    <x v="3"/>
    <x v="53"/>
    <d v="2014-12-30T00:00:00"/>
    <s v="Second Class"/>
    <s v="MH-18115"/>
    <s v="Mick Hernandez"/>
    <x v="2"/>
    <s v="United States"/>
    <s v="Huntsville"/>
    <x v="19"/>
    <n v="35810"/>
    <x v="0"/>
    <s v="TEC-PH-10002890"/>
    <x v="2"/>
    <s v="Phones"/>
    <s v="AT&amp;T 17929 Lendline Telephone"/>
    <n v="90.48"/>
    <n v="2"/>
    <n v="0"/>
    <n v="23.524799999999999"/>
  </r>
  <r>
    <n v="4926"/>
    <s v="CA-2014-126438"/>
    <x v="3"/>
    <x v="18"/>
    <d v="2014-09-14T00:00:00"/>
    <s v="First Class"/>
    <s v="AR-10345"/>
    <s v="Alex Russell"/>
    <x v="1"/>
    <s v="United States"/>
    <s v="Lawrence"/>
    <x v="31"/>
    <n v="1841"/>
    <x v="3"/>
    <s v="OFF-AR-10003338"/>
    <x v="1"/>
    <s v="Art"/>
    <s v="Eberhard Faber 3 1/2&quot; Golf Pencils"/>
    <n v="14.88"/>
    <n v="2"/>
    <n v="0"/>
    <n v="3.7200000000000006"/>
  </r>
  <r>
    <n v="4927"/>
    <s v="CA-2014-117653"/>
    <x v="3"/>
    <x v="15"/>
    <d v="2014-10-24T00:00:00"/>
    <s v="Standard Class"/>
    <s v="MO-17500"/>
    <s v="Mary O'Rourke"/>
    <x v="0"/>
    <s v="United States"/>
    <s v="Chicago"/>
    <x v="10"/>
    <n v="60623"/>
    <x v="2"/>
    <s v="FUR-TA-10003008"/>
    <x v="0"/>
    <s v="Tables"/>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s v="Paper"/>
    <s v="Xerox 214"/>
    <n v="19.440000000000001"/>
    <n v="3"/>
    <n v="0"/>
    <n v="9.3312000000000008"/>
  </r>
  <r>
    <n v="4929"/>
    <s v="CA-2014-143245"/>
    <x v="3"/>
    <x v="96"/>
    <d v="2014-12-07T00:00:00"/>
    <s v="Standard Class"/>
    <s v="AD-10180"/>
    <s v="Alan Dominguez"/>
    <x v="2"/>
    <s v="United States"/>
    <s v="Fairfield"/>
    <x v="29"/>
    <n v="6824"/>
    <x v="3"/>
    <s v="FUR-CH-10000155"/>
    <x v="0"/>
    <s v="Chairs"/>
    <s v="Global Comet Stacking Armless Chair"/>
    <n v="897.15000000000009"/>
    <n v="3"/>
    <n v="0"/>
    <n v="251.20200000000003"/>
  </r>
  <r>
    <n v="4930"/>
    <s v="US-2011-138828"/>
    <x v="2"/>
    <x v="814"/>
    <d v="2011-09-03T00:00:00"/>
    <s v="First Class"/>
    <s v="KD-16345"/>
    <s v="Katherine Ducich"/>
    <x v="0"/>
    <s v="United States"/>
    <s v="New York City"/>
    <x v="15"/>
    <n v="10009"/>
    <x v="3"/>
    <s v="OFF-AR-10000658"/>
    <x v="1"/>
    <s v="Art"/>
    <s v="Newell 324"/>
    <n v="57.75"/>
    <n v="5"/>
    <n v="0"/>
    <n v="16.170000000000002"/>
  </r>
  <r>
    <n v="4931"/>
    <s v="US-2011-138828"/>
    <x v="2"/>
    <x v="814"/>
    <d v="2011-09-03T00:00:00"/>
    <s v="First Class"/>
    <s v="KD-16345"/>
    <s v="Katherine Ducich"/>
    <x v="0"/>
    <s v="United States"/>
    <s v="New York City"/>
    <x v="15"/>
    <n v="10009"/>
    <x v="3"/>
    <s v="OFF-PA-10000349"/>
    <x v="1"/>
    <s v="Paper"/>
    <s v="Staples"/>
    <n v="14.940000000000001"/>
    <n v="3"/>
    <n v="0"/>
    <n v="7.0218000000000007"/>
  </r>
  <r>
    <n v="4932"/>
    <s v="CA-2014-143651"/>
    <x v="3"/>
    <x v="613"/>
    <d v="2014-03-31T00:00:00"/>
    <s v="Standard Class"/>
    <s v="FM-14215"/>
    <s v="Filia McAdams"/>
    <x v="1"/>
    <s v="United States"/>
    <s v="Seattle"/>
    <x v="4"/>
    <n v="98103"/>
    <x v="1"/>
    <s v="OFF-AR-10001446"/>
    <x v="1"/>
    <s v="Art"/>
    <s v="Newell 309"/>
    <n v="23.1"/>
    <n v="2"/>
    <n v="0"/>
    <n v="6.93"/>
  </r>
  <r>
    <n v="4933"/>
    <s v="CA-2012-106978"/>
    <x v="1"/>
    <x v="694"/>
    <d v="2012-10-04T00:00:00"/>
    <s v="Standard Class"/>
    <s v="ZC-21910"/>
    <s v="Zuschuss Carroll"/>
    <x v="0"/>
    <s v="United States"/>
    <s v="Aurora"/>
    <x v="22"/>
    <n v="80013"/>
    <x v="1"/>
    <s v="OFF-EN-10004483"/>
    <x v="1"/>
    <s v="Envelopes"/>
    <s v="#10 White Business Envelopes,4 1/8 x 9 1/2"/>
    <n v="12.536000000000001"/>
    <n v="1"/>
    <n v="0.2"/>
    <n v="4.2308999999999983"/>
  </r>
  <r>
    <n v="4934"/>
    <s v="CA-2012-106978"/>
    <x v="1"/>
    <x v="694"/>
    <d v="2012-10-04T00:00:00"/>
    <s v="Standard Class"/>
    <s v="ZC-21910"/>
    <s v="Zuschuss Carroll"/>
    <x v="0"/>
    <s v="United States"/>
    <s v="Aurora"/>
    <x v="22"/>
    <n v="80013"/>
    <x v="1"/>
    <s v="OFF-BI-10002012"/>
    <x v="1"/>
    <s v="Binders"/>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s v="Fasteners"/>
    <s v="Staples"/>
    <n v="4.5120000000000005"/>
    <n v="3"/>
    <n v="0.2"/>
    <n v="0.84599999999999964"/>
  </r>
  <r>
    <n v="4936"/>
    <s v="CA-2012-155124"/>
    <x v="1"/>
    <x v="1007"/>
    <d v="2012-03-21T00:00:00"/>
    <s v="Standard Class"/>
    <s v="KS-16300"/>
    <s v="Karen Seio"/>
    <x v="1"/>
    <s v="United States"/>
    <s v="Lehi"/>
    <x v="7"/>
    <n v="84043"/>
    <x v="1"/>
    <s v="TEC-PH-10003356"/>
    <x v="2"/>
    <s v="Phones"/>
    <s v="SmartStand Mobile Device Holder, Assorted Colors"/>
    <n v="16.776000000000003"/>
    <n v="3"/>
    <n v="0.2"/>
    <n v="1.6776"/>
  </r>
  <r>
    <n v="4937"/>
    <s v="CA-2014-150931"/>
    <x v="3"/>
    <x v="1008"/>
    <d v="2014-01-14T00:00:00"/>
    <s v="Standard Class"/>
    <s v="DP-13390"/>
    <s v="Dennis Pardue"/>
    <x v="2"/>
    <s v="United States"/>
    <s v="Tuscaloosa"/>
    <x v="19"/>
    <n v="35401"/>
    <x v="0"/>
    <s v="OFF-BI-10004728"/>
    <x v="1"/>
    <s v="Binders"/>
    <s v="Wilson Jones Turn Tabs Binder Tool for Ring Binders"/>
    <n v="33.74"/>
    <n v="7"/>
    <n v="0"/>
    <n v="15.5204"/>
  </r>
  <r>
    <n v="4938"/>
    <s v="CA-2011-157147"/>
    <x v="2"/>
    <x v="286"/>
    <d v="2011-01-19T00:00:00"/>
    <s v="Standard Class"/>
    <s v="BD-11605"/>
    <s v="Brian Dahlen"/>
    <x v="0"/>
    <s v="United States"/>
    <s v="San Francisco"/>
    <x v="1"/>
    <n v="94109"/>
    <x v="1"/>
    <s v="OFF-ST-10000078"/>
    <x v="1"/>
    <s v="Storage"/>
    <s v="Tennsco 6- and 18-Compartment Lockers"/>
    <n v="1325.8500000000001"/>
    <n v="5"/>
    <n v="0"/>
    <n v="238.65299999999991"/>
  </r>
  <r>
    <n v="4939"/>
    <s v="CA-2011-157147"/>
    <x v="2"/>
    <x v="286"/>
    <d v="2011-01-19T00:00:00"/>
    <s v="Standard Class"/>
    <s v="BD-11605"/>
    <s v="Brian Dahlen"/>
    <x v="0"/>
    <s v="United States"/>
    <s v="San Francisco"/>
    <x v="1"/>
    <n v="94109"/>
    <x v="1"/>
    <s v="FUR-BO-10003034"/>
    <x v="0"/>
    <s v="Bookcases"/>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s v="Art"/>
    <s v="4009 Highlighters by Sanford"/>
    <n v="19.899999999999999"/>
    <n v="5"/>
    <n v="0"/>
    <n v="6.5669999999999984"/>
  </r>
  <r>
    <n v="4941"/>
    <s v="CA-2012-156482"/>
    <x v="1"/>
    <x v="525"/>
    <d v="2012-02-13T00:00:00"/>
    <s v="Standard Class"/>
    <s v="IL-15100"/>
    <s v="Ivan Liston"/>
    <x v="0"/>
    <s v="United States"/>
    <s v="Wilmington"/>
    <x v="13"/>
    <n v="19805"/>
    <x v="3"/>
    <s v="FUR-CH-10001708"/>
    <x v="0"/>
    <s v="Chairs"/>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s v="Bookcases"/>
    <s v="Hon Metal Bookcases, Putty"/>
    <n v="283.92"/>
    <n v="4"/>
    <n v="0"/>
    <n v="82.336799999999982"/>
  </r>
  <r>
    <n v="4943"/>
    <s v="CA-2012-156482"/>
    <x v="1"/>
    <x v="525"/>
    <d v="2012-02-13T00:00:00"/>
    <s v="Standard Class"/>
    <s v="IL-15100"/>
    <s v="Ivan Liston"/>
    <x v="0"/>
    <s v="United States"/>
    <s v="Wilmington"/>
    <x v="13"/>
    <n v="19805"/>
    <x v="3"/>
    <s v="OFF-AR-10001022"/>
    <x v="1"/>
    <s v="Art"/>
    <s v="SANFORD Liquid Accent Tank-Style Highlighters"/>
    <n v="5.68"/>
    <n v="2"/>
    <n v="0"/>
    <n v="1.7607999999999997"/>
  </r>
  <r>
    <n v="4944"/>
    <s v="CA-2014-106782"/>
    <x v="3"/>
    <x v="202"/>
    <d v="2014-12-28T00:00:00"/>
    <s v="Standard Class"/>
    <s v="LP-17095"/>
    <s v="Liz Preis"/>
    <x v="0"/>
    <s v="United States"/>
    <s v="Lafayette"/>
    <x v="14"/>
    <n v="47905"/>
    <x v="2"/>
    <s v="OFF-ST-10004459"/>
    <x v="1"/>
    <s v="Storage"/>
    <s v="Tennsco Single-Tier Lockers"/>
    <n v="375.34"/>
    <n v="1"/>
    <n v="0"/>
    <n v="18.766999999999996"/>
  </r>
  <r>
    <n v="4945"/>
    <s v="CA-2013-151372"/>
    <x v="0"/>
    <x v="64"/>
    <d v="2013-09-07T00:00:00"/>
    <s v="First Class"/>
    <s v="JH-15985"/>
    <s v="Joseph Holt"/>
    <x v="0"/>
    <s v="United States"/>
    <s v="Redondo Beach"/>
    <x v="1"/>
    <n v="90278"/>
    <x v="1"/>
    <s v="OFF-PA-10004381"/>
    <x v="1"/>
    <s v="Paper"/>
    <s v="14-7/8 x 11 Blue Bar Computer Printout Paper"/>
    <n v="96.08"/>
    <n v="2"/>
    <n v="0"/>
    <n v="46.118399999999994"/>
  </r>
  <r>
    <n v="4946"/>
    <s v="CA-2013-151372"/>
    <x v="0"/>
    <x v="64"/>
    <d v="2013-09-07T00:00:00"/>
    <s v="First Class"/>
    <s v="JH-15985"/>
    <s v="Joseph Holt"/>
    <x v="0"/>
    <s v="United States"/>
    <s v="Redondo Beach"/>
    <x v="1"/>
    <n v="90278"/>
    <x v="1"/>
    <s v="OFF-BI-10000050"/>
    <x v="1"/>
    <s v="Binders"/>
    <s v="Angle-D Binders with Locking Rings, Label Holders"/>
    <n v="11.68"/>
    <n v="2"/>
    <n v="0.2"/>
    <n v="3.9419999999999993"/>
  </r>
  <r>
    <n v="4947"/>
    <s v="CA-2013-151372"/>
    <x v="0"/>
    <x v="64"/>
    <d v="2013-09-07T00:00:00"/>
    <s v="First Class"/>
    <s v="JH-15985"/>
    <s v="Joseph Holt"/>
    <x v="0"/>
    <s v="United States"/>
    <s v="Redondo Beach"/>
    <x v="1"/>
    <n v="90278"/>
    <x v="1"/>
    <s v="OFF-FA-10000304"/>
    <x v="1"/>
    <s v="Fasteners"/>
    <s v="Advantus Push Pins"/>
    <n v="4.3600000000000003"/>
    <n v="2"/>
    <n v="0"/>
    <n v="1.7876000000000003"/>
  </r>
  <r>
    <n v="4948"/>
    <s v="CA-2011-102085"/>
    <x v="2"/>
    <x v="777"/>
    <d v="2011-10-09T00:00:00"/>
    <s v="Standard Class"/>
    <s v="JD-16015"/>
    <s v="Joy Daniels"/>
    <x v="0"/>
    <s v="United States"/>
    <s v="Seattle"/>
    <x v="4"/>
    <n v="98115"/>
    <x v="1"/>
    <s v="OFF-LA-10002475"/>
    <x v="1"/>
    <s v="Labels"/>
    <s v="Avery 519"/>
    <n v="29.24"/>
    <n v="4"/>
    <n v="0"/>
    <n v="13.742799999999999"/>
  </r>
  <r>
    <n v="4949"/>
    <s v="CA-2014-107125"/>
    <x v="3"/>
    <x v="344"/>
    <d v="2014-12-03T00:00:00"/>
    <s v="Standard Class"/>
    <s v="BD-11320"/>
    <s v="Bill Donatelli"/>
    <x v="0"/>
    <s v="United States"/>
    <s v="Los Angeles"/>
    <x v="1"/>
    <n v="90045"/>
    <x v="1"/>
    <s v="OFF-BI-10001989"/>
    <x v="1"/>
    <s v="Binders"/>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s v="Furnishings"/>
    <s v="Eldon 200 Class Desk Accessories"/>
    <n v="18.84"/>
    <n v="3"/>
    <n v="0"/>
    <n v="6.0287999999999995"/>
  </r>
  <r>
    <n v="4951"/>
    <s v="CA-2013-125815"/>
    <x v="0"/>
    <x v="99"/>
    <d v="2013-11-02T00:00:00"/>
    <s v="Second Class"/>
    <s v="DL-13330"/>
    <s v="Denise Leinenbach"/>
    <x v="0"/>
    <s v="United States"/>
    <s v="New York City"/>
    <x v="15"/>
    <n v="10009"/>
    <x v="3"/>
    <s v="OFF-AR-10004441"/>
    <x v="1"/>
    <s v="Art"/>
    <s v="BIC Brite Liner Highlighters"/>
    <n v="12.419999999999998"/>
    <n v="3"/>
    <n v="0"/>
    <n v="5.2164000000000001"/>
  </r>
  <r>
    <n v="4952"/>
    <s v="CA-2012-144190"/>
    <x v="1"/>
    <x v="988"/>
    <d v="2012-06-13T00:00:00"/>
    <s v="Standard Class"/>
    <s v="NC-18415"/>
    <s v="Nathan Cano"/>
    <x v="0"/>
    <s v="United States"/>
    <s v="Royal Oak"/>
    <x v="12"/>
    <n v="48073"/>
    <x v="2"/>
    <s v="OFF-PA-10000304"/>
    <x v="1"/>
    <s v="Paper"/>
    <s v="Xerox 1995"/>
    <n v="12.96"/>
    <n v="2"/>
    <n v="0"/>
    <n v="6.2208000000000006"/>
  </r>
  <r>
    <n v="4953"/>
    <s v="CA-2014-117926"/>
    <x v="3"/>
    <x v="166"/>
    <d v="2014-12-13T00:00:00"/>
    <s v="Second Class"/>
    <s v="AS-10225"/>
    <s v="Alan Schoenberger"/>
    <x v="1"/>
    <s v="United States"/>
    <s v="San Francisco"/>
    <x v="1"/>
    <n v="94109"/>
    <x v="1"/>
    <s v="OFF-AP-10002670"/>
    <x v="1"/>
    <s v="Appliances"/>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s v="Phones"/>
    <s v="Plantronics MX500i Earset"/>
    <n v="85.9"/>
    <n v="2"/>
    <n v="0"/>
    <n v="2.5769999999999982"/>
  </r>
  <r>
    <n v="4955"/>
    <s v="CA-2011-160262"/>
    <x v="2"/>
    <x v="3"/>
    <d v="2011-06-13T00:00:00"/>
    <s v="Second Class"/>
    <s v="TS-21205"/>
    <s v="Thomas Seio"/>
    <x v="1"/>
    <s v="United States"/>
    <s v="North Las Vegas"/>
    <x v="33"/>
    <n v="89031"/>
    <x v="1"/>
    <s v="OFF-AR-10002335"/>
    <x v="1"/>
    <s v="Art"/>
    <s v="DIXON Oriole Pencils"/>
    <n v="18.060000000000002"/>
    <n v="7"/>
    <n v="0"/>
    <n v="4.6956000000000007"/>
  </r>
  <r>
    <n v="4956"/>
    <s v="CA-2011-160262"/>
    <x v="2"/>
    <x v="3"/>
    <d v="2011-06-13T00:00:00"/>
    <s v="Second Class"/>
    <s v="TS-21205"/>
    <s v="Thomas Seio"/>
    <x v="1"/>
    <s v="United States"/>
    <s v="North Las Vegas"/>
    <x v="33"/>
    <n v="89031"/>
    <x v="1"/>
    <s v="OFF-PA-10003641"/>
    <x v="1"/>
    <s v="Paper"/>
    <s v="Xerox 1909"/>
    <n v="79.14"/>
    <n v="3"/>
    <n v="0"/>
    <n v="36.404399999999995"/>
  </r>
  <r>
    <n v="4957"/>
    <s v="CA-2011-160262"/>
    <x v="2"/>
    <x v="3"/>
    <d v="2011-06-13T00:00:00"/>
    <s v="Second Class"/>
    <s v="TS-21205"/>
    <s v="Thomas Seio"/>
    <x v="1"/>
    <s v="United States"/>
    <s v="North Las Vegas"/>
    <x v="33"/>
    <n v="89031"/>
    <x v="1"/>
    <s v="FUR-FU-10002685"/>
    <x v="0"/>
    <s v="Furnishings"/>
    <s v="Executive Impressions 13-1/2&quot; Indoor/Outdoor Wall Clock"/>
    <n v="37.4"/>
    <n v="2"/>
    <n v="0"/>
    <n v="14.212"/>
  </r>
  <r>
    <n v="4958"/>
    <s v="CA-2012-127607"/>
    <x v="1"/>
    <x v="305"/>
    <d v="2012-03-26T00:00:00"/>
    <s v="Standard Class"/>
    <s v="JK-15730"/>
    <s v="Joe Kamberova"/>
    <x v="0"/>
    <s v="United States"/>
    <s v="Carrollton"/>
    <x v="5"/>
    <n v="75007"/>
    <x v="2"/>
    <s v="OFF-BI-10001308"/>
    <x v="1"/>
    <s v="Binders"/>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s v="Fasteners"/>
    <s v="Staples"/>
    <n v="18.864000000000001"/>
    <n v="9"/>
    <n v="0.2"/>
    <n v="6.1307999999999998"/>
  </r>
  <r>
    <n v="4960"/>
    <s v="CA-2013-166226"/>
    <x v="0"/>
    <x v="741"/>
    <d v="2013-11-23T00:00:00"/>
    <s v="Standard Class"/>
    <s v="TC-21535"/>
    <s v="Tracy Collins"/>
    <x v="2"/>
    <s v="United States"/>
    <s v="Los Angeles"/>
    <x v="1"/>
    <n v="90008"/>
    <x v="1"/>
    <s v="TEC-PH-10003357"/>
    <x v="2"/>
    <s v="Phones"/>
    <s v="Grandstream GXP2100 Mainstream Business Phone"/>
    <n v="61.192"/>
    <n v="1"/>
    <n v="0.2"/>
    <n v="6.1192000000000011"/>
  </r>
  <r>
    <n v="4961"/>
    <s v="CA-2013-166226"/>
    <x v="0"/>
    <x v="741"/>
    <d v="2013-11-23T00:00:00"/>
    <s v="Standard Class"/>
    <s v="TC-21535"/>
    <s v="Tracy Collins"/>
    <x v="2"/>
    <s v="United States"/>
    <s v="Los Angeles"/>
    <x v="1"/>
    <n v="90008"/>
    <x v="1"/>
    <s v="OFF-AP-10002867"/>
    <x v="1"/>
    <s v="Appliances"/>
    <s v="Fellowes Command Center 5-outlet power strip"/>
    <n v="67.84"/>
    <n v="1"/>
    <n v="0"/>
    <n v="18.316800000000001"/>
  </r>
  <r>
    <n v="4962"/>
    <s v="CA-2011-156587"/>
    <x v="2"/>
    <x v="1009"/>
    <d v="2011-03-08T00:00:00"/>
    <s v="First Class"/>
    <s v="AB-10015"/>
    <s v="Aaron Bergman"/>
    <x v="0"/>
    <s v="United States"/>
    <s v="Seattle"/>
    <x v="4"/>
    <n v="98103"/>
    <x v="1"/>
    <s v="FUR-CH-10004477"/>
    <x v="0"/>
    <s v="Chairs"/>
    <s v="Global Push Button Manager's Chair, Indigo"/>
    <n v="48.712000000000003"/>
    <n v="1"/>
    <n v="0.2"/>
    <n v="5.4800999999999966"/>
  </r>
  <r>
    <n v="4963"/>
    <s v="CA-2011-156587"/>
    <x v="2"/>
    <x v="1009"/>
    <d v="2011-03-08T00:00:00"/>
    <s v="First Class"/>
    <s v="AB-10015"/>
    <s v="Aaron Bergman"/>
    <x v="0"/>
    <s v="United States"/>
    <s v="Seattle"/>
    <x v="4"/>
    <n v="98103"/>
    <x v="1"/>
    <s v="OFF-AR-10001427"/>
    <x v="1"/>
    <s v="Art"/>
    <s v="Newell 330"/>
    <n v="17.940000000000001"/>
    <n v="3"/>
    <n v="0"/>
    <n v="4.6644000000000005"/>
  </r>
  <r>
    <n v="4964"/>
    <s v="CA-2011-156587"/>
    <x v="2"/>
    <x v="1009"/>
    <d v="2011-03-08T00:00:00"/>
    <s v="First Class"/>
    <s v="AB-10015"/>
    <s v="Aaron Bergman"/>
    <x v="0"/>
    <s v="United States"/>
    <s v="Seattle"/>
    <x v="4"/>
    <n v="98103"/>
    <x v="1"/>
    <s v="OFF-ST-10002344"/>
    <x v="1"/>
    <s v="Storage"/>
    <s v="Carina 42&quot;Hx23 3/4&quot;W Media Storage Unit"/>
    <n v="242.94"/>
    <n v="3"/>
    <n v="0"/>
    <n v="4.8588000000000164"/>
  </r>
  <r>
    <n v="4965"/>
    <s v="CA-2013-141180"/>
    <x v="0"/>
    <x v="666"/>
    <d v="2013-05-20T00:00:00"/>
    <s v="Second Class"/>
    <s v="DP-13000"/>
    <s v="Darren Powers"/>
    <x v="0"/>
    <s v="United States"/>
    <s v="Fort Lauderdale"/>
    <x v="2"/>
    <n v="33311"/>
    <x v="0"/>
    <s v="OFF-BI-10000301"/>
    <x v="1"/>
    <s v="Binders"/>
    <s v="GBC Instant Report Kit"/>
    <n v="7.7640000000000011"/>
    <n v="4"/>
    <n v="0.7"/>
    <n v="-5.1760000000000002"/>
  </r>
  <r>
    <n v="4966"/>
    <s v="CA-2012-109708"/>
    <x v="1"/>
    <x v="442"/>
    <d v="2012-05-28T00:00:00"/>
    <s v="Second Class"/>
    <s v="CY-12745"/>
    <s v="Craig Yedwab"/>
    <x v="1"/>
    <s v="United States"/>
    <s v="Columbia"/>
    <x v="18"/>
    <n v="38401"/>
    <x v="0"/>
    <s v="TEC-PH-10001944"/>
    <x v="2"/>
    <s v="Phones"/>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s v="Phones"/>
    <s v="Plantronics MX500i Earset"/>
    <n v="128.85000000000002"/>
    <n v="3"/>
    <n v="0"/>
    <n v="3.8654999999999973"/>
  </r>
  <r>
    <n v="4968"/>
    <s v="CA-2012-122406"/>
    <x v="1"/>
    <x v="991"/>
    <d v="2012-08-05T00:00:00"/>
    <s v="Second Class"/>
    <s v="BE-11455"/>
    <s v="Brad Eason"/>
    <x v="2"/>
    <s v="United States"/>
    <s v="Providence"/>
    <x v="34"/>
    <n v="2908"/>
    <x v="3"/>
    <s v="OFF-PA-10001307"/>
    <x v="1"/>
    <s v="Paper"/>
    <s v="Important Message Pads, 50 4-1/4 x 5-1/2 Forms per Pad"/>
    <n v="8.4"/>
    <n v="2"/>
    <n v="0"/>
    <n v="4.1159999999999997"/>
  </r>
  <r>
    <n v="4969"/>
    <s v="CA-2012-122406"/>
    <x v="1"/>
    <x v="991"/>
    <d v="2012-08-05T00:00:00"/>
    <s v="Second Class"/>
    <s v="BE-11455"/>
    <s v="Brad Eason"/>
    <x v="2"/>
    <s v="United States"/>
    <s v="Providence"/>
    <x v="34"/>
    <n v="2908"/>
    <x v="3"/>
    <s v="TEC-AC-10004571"/>
    <x v="2"/>
    <s v="Accessories"/>
    <s v="Logitech G700s Rechargeable Gaming Mouse"/>
    <n v="199.98"/>
    <n v="2"/>
    <n v="0"/>
    <n v="83.991600000000005"/>
  </r>
  <r>
    <n v="4970"/>
    <s v="CA-2012-122406"/>
    <x v="1"/>
    <x v="991"/>
    <d v="2012-08-05T00:00:00"/>
    <s v="Second Class"/>
    <s v="BE-11455"/>
    <s v="Brad Eason"/>
    <x v="2"/>
    <s v="United States"/>
    <s v="Providence"/>
    <x v="34"/>
    <n v="2908"/>
    <x v="3"/>
    <s v="FUR-CH-10001973"/>
    <x v="0"/>
    <s v="Chairs"/>
    <s v="Office Star Flex Back Scooter Chair with White Frame"/>
    <n v="110.98"/>
    <n v="1"/>
    <n v="0"/>
    <n v="15.537199999999999"/>
  </r>
  <r>
    <n v="4971"/>
    <s v="US-2013-153815"/>
    <x v="0"/>
    <x v="61"/>
    <d v="2013-11-10T00:00:00"/>
    <s v="First Class"/>
    <s v="KL-16555"/>
    <s v="Kelly Lampkin"/>
    <x v="1"/>
    <s v="United States"/>
    <s v="Jacksonville"/>
    <x v="2"/>
    <n v="32216"/>
    <x v="0"/>
    <s v="FUR-CH-10000513"/>
    <x v="0"/>
    <s v="Chairs"/>
    <s v="High-Back Leather Manager's Chair"/>
    <n v="207.98400000000004"/>
    <n v="2"/>
    <n v="0.2"/>
    <n v="-28.597800000000007"/>
  </r>
  <r>
    <n v="4972"/>
    <s v="US-2013-153815"/>
    <x v="0"/>
    <x v="61"/>
    <d v="2013-11-10T00:00:00"/>
    <s v="First Class"/>
    <s v="KL-16555"/>
    <s v="Kelly Lampkin"/>
    <x v="1"/>
    <s v="United States"/>
    <s v="Jacksonville"/>
    <x v="2"/>
    <n v="32216"/>
    <x v="0"/>
    <s v="OFF-PA-10002421"/>
    <x v="1"/>
    <s v="Paper"/>
    <s v="Embossed Ink Jet Note Cards"/>
    <n v="36.112000000000002"/>
    <n v="2"/>
    <n v="0.2"/>
    <n v="12.639200000000001"/>
  </r>
  <r>
    <n v="4973"/>
    <s v="US-2013-153815"/>
    <x v="0"/>
    <x v="61"/>
    <d v="2013-11-10T00:00:00"/>
    <s v="First Class"/>
    <s v="KL-16555"/>
    <s v="Kelly Lampkin"/>
    <x v="1"/>
    <s v="United States"/>
    <s v="Jacksonville"/>
    <x v="2"/>
    <n v="32216"/>
    <x v="0"/>
    <s v="FUR-FU-10004090"/>
    <x v="0"/>
    <s v="Furnishings"/>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s v="Paper"/>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s v="Paper"/>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s v="Accessories"/>
    <s v="Enermax Acrylux Wireless Keyboard"/>
    <n v="717.12000000000012"/>
    <n v="9"/>
    <n v="0.2"/>
    <n v="152.38799999999992"/>
  </r>
  <r>
    <n v="4977"/>
    <s v="CA-2012-165050"/>
    <x v="1"/>
    <x v="214"/>
    <d v="2012-12-09T00:00:00"/>
    <s v="First Class"/>
    <s v="AH-10210"/>
    <s v="Alan Hwang"/>
    <x v="0"/>
    <s v="United States"/>
    <s v="New York City"/>
    <x v="15"/>
    <n v="10024"/>
    <x v="3"/>
    <s v="OFF-BI-10001031"/>
    <x v="1"/>
    <s v="Binders"/>
    <s v="Pressboard Data Binders by Wilson Jones"/>
    <n v="21.36"/>
    <n v="5"/>
    <n v="0.2"/>
    <n v="7.2089999999999996"/>
  </r>
  <r>
    <n v="4978"/>
    <s v="CA-2012-165050"/>
    <x v="1"/>
    <x v="214"/>
    <d v="2012-12-09T00:00:00"/>
    <s v="First Class"/>
    <s v="AH-10210"/>
    <s v="Alan Hwang"/>
    <x v="0"/>
    <s v="United States"/>
    <s v="New York City"/>
    <x v="15"/>
    <n v="10024"/>
    <x v="3"/>
    <s v="OFF-BI-10003727"/>
    <x v="1"/>
    <s v="Binders"/>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s v="Phones"/>
    <s v="Digium D40 VoIP phone"/>
    <n v="773.94"/>
    <n v="6"/>
    <n v="0"/>
    <n v="224.4426"/>
  </r>
  <r>
    <n v="4980"/>
    <s v="US-2013-131114"/>
    <x v="0"/>
    <x v="10"/>
    <d v="2013-12-14T00:00:00"/>
    <s v="Second Class"/>
    <s v="RW-19630"/>
    <s v="Rob Williams"/>
    <x v="1"/>
    <s v="United States"/>
    <s v="Chicago"/>
    <x v="10"/>
    <n v="60610"/>
    <x v="2"/>
    <s v="OFF-SU-10001664"/>
    <x v="1"/>
    <s v="Supplies"/>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s v="Appliances"/>
    <s v="Belkin 6 Outlet Metallic Surge Strip"/>
    <n v="4.355999999999999"/>
    <n v="2"/>
    <n v="0.8"/>
    <n v="-11.761200000000002"/>
  </r>
  <r>
    <n v="4982"/>
    <s v="US-2013-131114"/>
    <x v="0"/>
    <x v="10"/>
    <d v="2013-12-14T00:00:00"/>
    <s v="Second Class"/>
    <s v="RW-19630"/>
    <s v="Rob Williams"/>
    <x v="1"/>
    <s v="United States"/>
    <s v="Chicago"/>
    <x v="10"/>
    <n v="60610"/>
    <x v="2"/>
    <s v="TEC-AC-10000199"/>
    <x v="2"/>
    <s v="Accessories"/>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s v="Labels"/>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s v="Storage"/>
    <s v="Eldon Portable Mobile Manager"/>
    <n v="84.84"/>
    <n v="3"/>
    <n v="0"/>
    <n v="22.9068"/>
  </r>
  <r>
    <n v="4985"/>
    <s v="CA-2012-160696"/>
    <x v="1"/>
    <x v="684"/>
    <d v="2012-09-10T00:00:00"/>
    <s v="Standard Class"/>
    <s v="CK-12760"/>
    <s v="Cyma Kinney"/>
    <x v="1"/>
    <s v="United States"/>
    <s v="Nashville"/>
    <x v="18"/>
    <n v="37211"/>
    <x v="0"/>
    <s v="OFF-FA-10003059"/>
    <x v="1"/>
    <s v="Fasteners"/>
    <s v="Assorted Color Push Pins"/>
    <n v="7.2400000000000011"/>
    <n v="5"/>
    <n v="0.2"/>
    <n v="1.1764999999999992"/>
  </r>
  <r>
    <n v="4986"/>
    <s v="CA-2011-125171"/>
    <x v="2"/>
    <x v="1010"/>
    <d v="2011-09-03T00:00:00"/>
    <s v="Same Day"/>
    <s v="AG-10390"/>
    <s v="Allen Goldenen"/>
    <x v="0"/>
    <s v="United States"/>
    <s v="New York City"/>
    <x v="15"/>
    <n v="10009"/>
    <x v="3"/>
    <s v="OFF-LA-10001175"/>
    <x v="1"/>
    <s v="Labels"/>
    <s v="Avery 514"/>
    <n v="14.399999999999999"/>
    <n v="5"/>
    <n v="0"/>
    <n v="7.056"/>
  </r>
  <r>
    <n v="4987"/>
    <s v="CA-2013-149279"/>
    <x v="0"/>
    <x v="423"/>
    <d v="2013-04-29T00:00:00"/>
    <s v="Standard Class"/>
    <s v="CL-12700"/>
    <s v="Craig Leslie"/>
    <x v="2"/>
    <s v="United States"/>
    <s v="Colorado Springs"/>
    <x v="22"/>
    <n v="80906"/>
    <x v="1"/>
    <s v="OFF-PA-10003441"/>
    <x v="1"/>
    <s v="Paper"/>
    <s v="Xerox 226"/>
    <n v="15.552000000000003"/>
    <n v="3"/>
    <n v="0.2"/>
    <n v="5.4432"/>
  </r>
  <r>
    <n v="4988"/>
    <s v="CA-2013-149279"/>
    <x v="0"/>
    <x v="423"/>
    <d v="2013-04-29T00:00:00"/>
    <s v="Standard Class"/>
    <s v="CL-12700"/>
    <s v="Craig Leslie"/>
    <x v="2"/>
    <s v="United States"/>
    <s v="Colorado Springs"/>
    <x v="22"/>
    <n v="80906"/>
    <x v="1"/>
    <s v="FUR-CH-10004287"/>
    <x v="0"/>
    <s v="Chairs"/>
    <s v="SAFCO Arco Folding Chair"/>
    <n v="1325.76"/>
    <n v="6"/>
    <n v="0.2"/>
    <n v="149.14799999999991"/>
  </r>
  <r>
    <n v="4989"/>
    <s v="CA-2013-149279"/>
    <x v="0"/>
    <x v="423"/>
    <d v="2013-04-29T00:00:00"/>
    <s v="Standard Class"/>
    <s v="CL-12700"/>
    <s v="Craig Leslie"/>
    <x v="2"/>
    <s v="United States"/>
    <s v="Colorado Springs"/>
    <x v="22"/>
    <n v="80906"/>
    <x v="1"/>
    <s v="OFF-BI-10004040"/>
    <x v="1"/>
    <s v="Binders"/>
    <s v="Wilson Jones Impact Binders"/>
    <n v="3.1080000000000001"/>
    <n v="2"/>
    <n v="0.7"/>
    <n v="-2.1755999999999993"/>
  </r>
  <r>
    <n v="4990"/>
    <s v="CA-2014-107321"/>
    <x v="3"/>
    <x v="515"/>
    <d v="2014-09-05T00:00:00"/>
    <s v="Standard Class"/>
    <s v="AW-10930"/>
    <s v="Arthur Wiediger"/>
    <x v="2"/>
    <s v="United States"/>
    <s v="San Francisco"/>
    <x v="1"/>
    <n v="94110"/>
    <x v="1"/>
    <s v="OFF-BI-10004022"/>
    <x v="1"/>
    <s v="Binders"/>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s v="Phones"/>
    <s v="Aastra 6757i CT Wireless VoIP phone"/>
    <n v="689.40800000000002"/>
    <n v="4"/>
    <n v="0.2"/>
    <n v="77.558399999999978"/>
  </r>
  <r>
    <n v="4992"/>
    <s v="US-2014-122714"/>
    <x v="3"/>
    <x v="226"/>
    <d v="2014-12-14T00:00:00"/>
    <s v="Standard Class"/>
    <s v="HG-14965"/>
    <s v="Henry Goldwyn"/>
    <x v="1"/>
    <s v="United States"/>
    <s v="Chicago"/>
    <x v="10"/>
    <n v="60653"/>
    <x v="2"/>
    <s v="OFF-BI-10001120"/>
    <x v="1"/>
    <s v="Binders"/>
    <s v="Ibico EPK-21 Electric Binding System"/>
    <n v="1889.9899999999998"/>
    <n v="5"/>
    <n v="0.8"/>
    <n v="-2929.4845000000005"/>
  </r>
  <r>
    <n v="4993"/>
    <s v="CA-2012-153038"/>
    <x v="1"/>
    <x v="217"/>
    <d v="2012-12-25T00:00:00"/>
    <s v="Standard Class"/>
    <s v="RB-19645"/>
    <s v="Robert Barroso"/>
    <x v="1"/>
    <s v="United States"/>
    <s v="Memphis"/>
    <x v="18"/>
    <n v="38109"/>
    <x v="0"/>
    <s v="OFF-EN-10000461"/>
    <x v="1"/>
    <s v="Envelopes"/>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s v="Labels"/>
    <s v="Avery 507"/>
    <n v="18.431999999999999"/>
    <n v="8"/>
    <n v="0.2"/>
    <n v="5.9903999999999984"/>
  </r>
  <r>
    <n v="4995"/>
    <s v="CA-2012-153038"/>
    <x v="1"/>
    <x v="217"/>
    <d v="2012-12-25T00:00:00"/>
    <s v="Standard Class"/>
    <s v="RB-19645"/>
    <s v="Robert Barroso"/>
    <x v="1"/>
    <s v="United States"/>
    <s v="Memphis"/>
    <x v="18"/>
    <n v="38109"/>
    <x v="0"/>
    <s v="FUR-FU-10000221"/>
    <x v="0"/>
    <s v="Furnishings"/>
    <s v="Master Caster Door Stop, Brown"/>
    <n v="20.32"/>
    <n v="5"/>
    <n v="0.2"/>
    <n v="3.5559999999999992"/>
  </r>
  <r>
    <n v="4996"/>
    <s v="CA-2011-132227"/>
    <x v="2"/>
    <x v="130"/>
    <d v="2011-11-10T00:00:00"/>
    <s v="Standard Class"/>
    <s v="SZ-20035"/>
    <s v="Sam Zeldin"/>
    <x v="2"/>
    <s v="United States"/>
    <s v="New York City"/>
    <x v="15"/>
    <n v="10011"/>
    <x v="3"/>
    <s v="OFF-BI-10000962"/>
    <x v="1"/>
    <s v="Binders"/>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s v="Appliances"/>
    <s v="Euro Pro Shark Stick Mini Vacuum"/>
    <n v="48.783999999999999"/>
    <n v="1"/>
    <n v="0.2"/>
    <n v="3.6587999999999976"/>
  </r>
  <r>
    <n v="4998"/>
    <s v="CA-2014-155824"/>
    <x v="3"/>
    <x v="434"/>
    <d v="2014-03-16T00:00:00"/>
    <s v="Standard Class"/>
    <s v="KS-16300"/>
    <s v="Karen Seio"/>
    <x v="1"/>
    <s v="United States"/>
    <s v="Raleigh"/>
    <x v="3"/>
    <n v="27604"/>
    <x v="0"/>
    <s v="OFF-BI-10000014"/>
    <x v="1"/>
    <s v="Binders"/>
    <s v="Heavy-Duty E-Z-D Binders"/>
    <n v="13.092000000000002"/>
    <n v="4"/>
    <n v="0.7"/>
    <n v="-10.037199999999999"/>
  </r>
  <r>
    <n v="4999"/>
    <s v="CA-2013-129238"/>
    <x v="0"/>
    <x v="1011"/>
    <d v="2013-02-04T00:00:00"/>
    <s v="Standard Class"/>
    <s v="SC-20050"/>
    <s v="Sample Company A"/>
    <x v="2"/>
    <s v="United States"/>
    <s v="Los Angeles"/>
    <x v="1"/>
    <n v="90045"/>
    <x v="1"/>
    <s v="TEC-PH-10004120"/>
    <x v="2"/>
    <s v="Phones"/>
    <s v="AT&amp;T 1080 Phone"/>
    <n v="109.59200000000001"/>
    <n v="1"/>
    <n v="0.2"/>
    <n v="8.2194000000000003"/>
  </r>
  <r>
    <n v="5000"/>
    <s v="CA-2013-129238"/>
    <x v="0"/>
    <x v="1011"/>
    <d v="2013-02-04T00:00:00"/>
    <s v="Standard Class"/>
    <s v="SC-20050"/>
    <s v="Sample Company A"/>
    <x v="2"/>
    <s v="United States"/>
    <s v="Los Angeles"/>
    <x v="1"/>
    <n v="90045"/>
    <x v="1"/>
    <s v="OFF-PA-10002764"/>
    <x v="1"/>
    <s v="Paper"/>
    <s v="Staples"/>
    <n v="56.7"/>
    <n v="5"/>
    <n v="0"/>
    <n v="27.782999999999998"/>
  </r>
  <r>
    <n v="5001"/>
    <s v="CA-2014-159688"/>
    <x v="3"/>
    <x v="917"/>
    <d v="2014-05-13T00:00:00"/>
    <s v="Standard Class"/>
    <s v="AB-10060"/>
    <s v="Adam Bellavance"/>
    <x v="2"/>
    <s v="United States"/>
    <s v="Los Angeles"/>
    <x v="1"/>
    <n v="90004"/>
    <x v="1"/>
    <s v="TEC-AC-10000736"/>
    <x v="2"/>
    <s v="Accessories"/>
    <s v="Logitech G600 MMO Gaming Mouse"/>
    <n v="79.989999999999995"/>
    <n v="1"/>
    <n v="0"/>
    <n v="28.796399999999998"/>
  </r>
  <r>
    <n v="5002"/>
    <s v="CA-2013-136126"/>
    <x v="0"/>
    <x v="1012"/>
    <d v="2013-05-25T00:00:00"/>
    <s v="Same Day"/>
    <s v="EH-14125"/>
    <s v="Eugene Hildebrand"/>
    <x v="2"/>
    <s v="United States"/>
    <s v="Newport News"/>
    <x v="17"/>
    <n v="23602"/>
    <x v="0"/>
    <s v="OFF-SU-10000898"/>
    <x v="1"/>
    <s v="Supplies"/>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s v="Paper"/>
    <s v="Xerox 1911"/>
    <n v="191.6"/>
    <n v="4"/>
    <n v="0"/>
    <n v="91.967999999999989"/>
  </r>
  <r>
    <n v="5004"/>
    <s v="CA-2013-155033"/>
    <x v="0"/>
    <x v="877"/>
    <d v="2013-10-13T00:00:00"/>
    <s v="Standard Class"/>
    <s v="CC-12475"/>
    <s v="Cindy Chapman"/>
    <x v="0"/>
    <s v="United States"/>
    <s v="Los Angeles"/>
    <x v="1"/>
    <n v="90032"/>
    <x v="1"/>
    <s v="OFF-PA-10000143"/>
    <x v="1"/>
    <s v="Paper"/>
    <s v="Astroparche Fine Business Paper"/>
    <n v="10.56"/>
    <n v="2"/>
    <n v="0"/>
    <n v="5.0688000000000004"/>
  </r>
  <r>
    <n v="5005"/>
    <s v="CA-2011-156006"/>
    <x v="2"/>
    <x v="1013"/>
    <d v="2011-05-02T00:00:00"/>
    <s v="Second Class"/>
    <s v="TM-21010"/>
    <s v="Tamara Manning"/>
    <x v="0"/>
    <s v="United States"/>
    <s v="Jackson"/>
    <x v="35"/>
    <n v="39212"/>
    <x v="0"/>
    <s v="TEC-AC-10002550"/>
    <x v="2"/>
    <s v="Accessories"/>
    <s v="Maxell 4.7GB DVD-RW 3/Pack"/>
    <n v="47.79"/>
    <n v="3"/>
    <n v="0"/>
    <n v="16.2486"/>
  </r>
  <r>
    <n v="5006"/>
    <s v="CA-2012-158659"/>
    <x v="1"/>
    <x v="113"/>
    <d v="2012-11-14T00:00:00"/>
    <s v="Second Class"/>
    <s v="SC-20695"/>
    <s v="Steve Chapman"/>
    <x v="1"/>
    <s v="United States"/>
    <s v="Richmond"/>
    <x v="14"/>
    <n v="47374"/>
    <x v="2"/>
    <s v="OFF-ST-10003306"/>
    <x v="1"/>
    <s v="Storage"/>
    <s v="Letter Size Cart"/>
    <n v="714.30000000000007"/>
    <n v="5"/>
    <n v="0"/>
    <n v="207.14699999999993"/>
  </r>
  <r>
    <n v="5007"/>
    <s v="CA-2012-169796"/>
    <x v="1"/>
    <x v="529"/>
    <d v="2012-11-14T00:00:00"/>
    <s v="Standard Class"/>
    <s v="Dp-13240"/>
    <s v="Dean percer"/>
    <x v="2"/>
    <s v="United States"/>
    <s v="New York City"/>
    <x v="15"/>
    <n v="10035"/>
    <x v="3"/>
    <s v="TEC-MA-10000045"/>
    <x v="2"/>
    <s v="Machines"/>
    <s v="Zebra ZM400 Thermal Label Printer"/>
    <n v="2321.9"/>
    <n v="2"/>
    <n v="0"/>
    <n v="1114.5119999999999"/>
  </r>
  <r>
    <n v="5008"/>
    <s v="CA-2012-169796"/>
    <x v="1"/>
    <x v="529"/>
    <d v="2012-11-14T00:00:00"/>
    <s v="Standard Class"/>
    <s v="Dp-13240"/>
    <s v="Dean percer"/>
    <x v="2"/>
    <s v="United States"/>
    <s v="New York City"/>
    <x v="15"/>
    <n v="10035"/>
    <x v="3"/>
    <s v="OFF-ST-10001505"/>
    <x v="1"/>
    <s v="Storage"/>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s v="Binders"/>
    <s v="GBC Wire Binding Strips"/>
    <n v="9.5220000000000002"/>
    <n v="1"/>
    <n v="0.7"/>
    <n v="-6.9827999999999975"/>
  </r>
  <r>
    <n v="5010"/>
    <s v="CA-2012-102876"/>
    <x v="1"/>
    <x v="67"/>
    <d v="2012-09-14T00:00:00"/>
    <s v="Standard Class"/>
    <s v="LR-17035"/>
    <s v="Lisa Ryan"/>
    <x v="1"/>
    <s v="United States"/>
    <s v="Philadelphia"/>
    <x v="9"/>
    <n v="19134"/>
    <x v="3"/>
    <s v="TEC-PH-10002680"/>
    <x v="2"/>
    <s v="Phones"/>
    <s v="Samsung Galaxy Note 3"/>
    <n v="791.96399999999994"/>
    <n v="6"/>
    <n v="0.4"/>
    <n v="-131.9940000000002"/>
  </r>
  <r>
    <n v="5011"/>
    <s v="CA-2012-102876"/>
    <x v="1"/>
    <x v="67"/>
    <d v="2012-09-14T00:00:00"/>
    <s v="Standard Class"/>
    <s v="LR-17035"/>
    <s v="Lisa Ryan"/>
    <x v="1"/>
    <s v="United States"/>
    <s v="Philadelphia"/>
    <x v="9"/>
    <n v="19134"/>
    <x v="3"/>
    <s v="OFF-BI-10000848"/>
    <x v="1"/>
    <s v="Binders"/>
    <s v="Angle-D Ring Binders"/>
    <n v="4.9230000000000009"/>
    <n v="3"/>
    <n v="0.7"/>
    <n v="-3.9383999999999997"/>
  </r>
  <r>
    <n v="5012"/>
    <s v="US-2014-139647"/>
    <x v="3"/>
    <x v="943"/>
    <d v="2014-05-14T00:00:00"/>
    <s v="First Class"/>
    <s v="TS-21370"/>
    <s v="Todd Sumrall"/>
    <x v="1"/>
    <s v="United States"/>
    <s v="Phoenix"/>
    <x v="16"/>
    <n v="85023"/>
    <x v="1"/>
    <s v="FUR-BO-10004467"/>
    <x v="0"/>
    <s v="Bookcases"/>
    <s v="Bestar Classic Bookcase"/>
    <n v="209.97900000000001"/>
    <n v="7"/>
    <n v="0.7"/>
    <n v="-356.96429999999998"/>
  </r>
  <r>
    <n v="5013"/>
    <s v="US-2014-160465"/>
    <x v="3"/>
    <x v="246"/>
    <d v="2014-07-27T00:00:00"/>
    <s v="Standard Class"/>
    <s v="SW-20350"/>
    <s v="Sean Wendt"/>
    <x v="2"/>
    <s v="United States"/>
    <s v="Cleveland"/>
    <x v="24"/>
    <n v="44105"/>
    <x v="3"/>
    <s v="OFF-BI-10001670"/>
    <x v="1"/>
    <s v="Binders"/>
    <s v="Vinyl Sectional Post Binders"/>
    <n v="33.930000000000007"/>
    <n v="3"/>
    <n v="0.7"/>
    <n v="-22.619999999999997"/>
  </r>
  <r>
    <n v="5014"/>
    <s v="US-2014-160465"/>
    <x v="3"/>
    <x v="246"/>
    <d v="2014-07-27T00:00:00"/>
    <s v="Standard Class"/>
    <s v="SW-20350"/>
    <s v="Sean Wendt"/>
    <x v="2"/>
    <s v="United States"/>
    <s v="Cleveland"/>
    <x v="24"/>
    <n v="44105"/>
    <x v="3"/>
    <s v="OFF-ST-10000136"/>
    <x v="1"/>
    <s v="Storage"/>
    <s v="Letter Size File"/>
    <n v="222.32000000000005"/>
    <n v="7"/>
    <n v="0.2"/>
    <n v="25.010999999999967"/>
  </r>
  <r>
    <n v="5015"/>
    <s v="US-2014-160465"/>
    <x v="3"/>
    <x v="246"/>
    <d v="2014-07-27T00:00:00"/>
    <s v="Standard Class"/>
    <s v="SW-20350"/>
    <s v="Sean Wendt"/>
    <x v="2"/>
    <s v="United States"/>
    <s v="Cleveland"/>
    <x v="24"/>
    <n v="44105"/>
    <x v="3"/>
    <s v="TEC-PH-10004522"/>
    <x v="2"/>
    <s v="Phones"/>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s v="Furnishings"/>
    <s v="Eldon 200 Class Desk Accessories, Burgundy"/>
    <n v="35.168000000000006"/>
    <n v="7"/>
    <n v="0.2"/>
    <n v="9.6712000000000025"/>
  </r>
  <r>
    <n v="5017"/>
    <s v="CA-2011-153850"/>
    <x v="2"/>
    <x v="156"/>
    <d v="2011-11-29T00:00:00"/>
    <s v="Standard Class"/>
    <s v="TH-21100"/>
    <s v="Thea Hendricks"/>
    <x v="0"/>
    <s v="United States"/>
    <s v="Toledo"/>
    <x v="24"/>
    <n v="43615"/>
    <x v="3"/>
    <s v="TEC-PH-10002584"/>
    <x v="2"/>
    <s v="Phones"/>
    <s v="Samsung Galaxy S4"/>
    <n v="1502.376"/>
    <n v="4"/>
    <n v="0.4"/>
    <n v="-250.39600000000019"/>
  </r>
  <r>
    <n v="5018"/>
    <s v="CA-2011-127558"/>
    <x v="2"/>
    <x v="647"/>
    <d v="2011-11-18T00:00:00"/>
    <s v="First Class"/>
    <s v="SS-20410"/>
    <s v="Shahid Shariari"/>
    <x v="0"/>
    <s v="United States"/>
    <s v="Los Angeles"/>
    <x v="1"/>
    <n v="90008"/>
    <x v="1"/>
    <s v="FUR-FU-10002505"/>
    <x v="0"/>
    <s v="Furnishings"/>
    <s v="Eldon 100 Class Desk Accessories"/>
    <n v="10.11"/>
    <n v="3"/>
    <n v="0"/>
    <n v="3.2351999999999994"/>
  </r>
  <r>
    <n v="5019"/>
    <s v="CA-2011-127558"/>
    <x v="2"/>
    <x v="647"/>
    <d v="2011-11-18T00:00:00"/>
    <s v="First Class"/>
    <s v="SS-20410"/>
    <s v="Shahid Shariari"/>
    <x v="0"/>
    <s v="United States"/>
    <s v="Los Angeles"/>
    <x v="1"/>
    <n v="90008"/>
    <x v="1"/>
    <s v="TEC-AC-10003832"/>
    <x v="2"/>
    <s v="Accessories"/>
    <s v="Logitech P710e Mobile Speakerphone"/>
    <n v="772.47"/>
    <n v="3"/>
    <n v="0"/>
    <n v="146.76929999999993"/>
  </r>
  <r>
    <n v="5020"/>
    <s v="CA-2011-127558"/>
    <x v="2"/>
    <x v="647"/>
    <d v="2011-11-18T00:00:00"/>
    <s v="First Class"/>
    <s v="SS-20410"/>
    <s v="Shahid Shariari"/>
    <x v="0"/>
    <s v="United States"/>
    <s v="Los Angeles"/>
    <x v="1"/>
    <n v="90008"/>
    <x v="1"/>
    <s v="OFF-SU-10002537"/>
    <x v="1"/>
    <s v="Supplies"/>
    <s v="Acme Box Cutter Scissors"/>
    <n v="20.46"/>
    <n v="2"/>
    <n v="0"/>
    <n v="5.3196000000000012"/>
  </r>
  <r>
    <n v="5021"/>
    <s v="CA-2014-136511"/>
    <x v="3"/>
    <x v="721"/>
    <d v="2014-03-26T00:00:00"/>
    <s v="Second Class"/>
    <s v="MZ-17515"/>
    <s v="Mary Zewe"/>
    <x v="1"/>
    <s v="United States"/>
    <s v="New York City"/>
    <x v="15"/>
    <n v="10011"/>
    <x v="3"/>
    <s v="OFF-SU-10003505"/>
    <x v="1"/>
    <s v="Supplies"/>
    <s v="Premier Electric Letter Opener"/>
    <n v="347.58"/>
    <n v="3"/>
    <n v="0"/>
    <n v="17.378999999999976"/>
  </r>
  <r>
    <n v="5022"/>
    <s v="CA-2013-133795"/>
    <x v="0"/>
    <x v="122"/>
    <d v="2013-12-25T00:00:00"/>
    <s v="Standard Class"/>
    <s v="JE-15475"/>
    <s v="Jeremy Ellison"/>
    <x v="0"/>
    <s v="United States"/>
    <s v="San Diego"/>
    <x v="1"/>
    <n v="92037"/>
    <x v="1"/>
    <s v="TEC-AC-10001465"/>
    <x v="2"/>
    <s v="Accessories"/>
    <s v="SanDisk Cruzer 64 GB USB Flash Drive"/>
    <n v="72.64"/>
    <n v="2"/>
    <n v="0"/>
    <n v="21.791999999999994"/>
  </r>
  <r>
    <n v="5023"/>
    <s v="CA-2013-133795"/>
    <x v="0"/>
    <x v="122"/>
    <d v="2013-12-25T00:00:00"/>
    <s v="Standard Class"/>
    <s v="JE-15475"/>
    <s v="Jeremy Ellison"/>
    <x v="0"/>
    <s v="United States"/>
    <s v="San Diego"/>
    <x v="1"/>
    <n v="92037"/>
    <x v="1"/>
    <s v="TEC-AC-10003832"/>
    <x v="2"/>
    <s v="Accessories"/>
    <s v="Logitech P710e Mobile Speakerphone"/>
    <n v="772.47"/>
    <n v="3"/>
    <n v="0"/>
    <n v="146.76929999999993"/>
  </r>
  <r>
    <n v="5024"/>
    <s v="CA-2013-133795"/>
    <x v="0"/>
    <x v="122"/>
    <d v="2013-12-25T00:00:00"/>
    <s v="Standard Class"/>
    <s v="JE-15475"/>
    <s v="Jeremy Ellison"/>
    <x v="0"/>
    <s v="United States"/>
    <s v="San Diego"/>
    <x v="1"/>
    <n v="92037"/>
    <x v="1"/>
    <s v="FUR-FU-10003731"/>
    <x v="0"/>
    <s v="Furnishings"/>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s v="Binders"/>
    <s v="GBC Poly Designer Binding Covers"/>
    <n v="33.479999999999997"/>
    <n v="2"/>
    <n v="0"/>
    <n v="16.405199999999997"/>
  </r>
  <r>
    <n v="5026"/>
    <s v="US-2014-130953"/>
    <x v="3"/>
    <x v="570"/>
    <d v="2014-08-04T00:00:00"/>
    <s v="Standard Class"/>
    <s v="RF-19735"/>
    <s v="Roland Fjeld"/>
    <x v="0"/>
    <s v="United States"/>
    <s v="Oklahoma City"/>
    <x v="26"/>
    <n v="73120"/>
    <x v="2"/>
    <s v="TEC-PH-10003012"/>
    <x v="2"/>
    <s v="Phones"/>
    <s v="Nortel Meridian M3904 Professional Digital phone"/>
    <n v="461.97"/>
    <n v="3"/>
    <n v="0"/>
    <n v="133.97129999999996"/>
  </r>
  <r>
    <n v="5027"/>
    <s v="US-2014-130953"/>
    <x v="3"/>
    <x v="570"/>
    <d v="2014-08-04T00:00:00"/>
    <s v="Standard Class"/>
    <s v="RF-19735"/>
    <s v="Roland Fjeld"/>
    <x v="0"/>
    <s v="United States"/>
    <s v="Oklahoma City"/>
    <x v="26"/>
    <n v="73120"/>
    <x v="2"/>
    <s v="OFF-AP-10002311"/>
    <x v="1"/>
    <s v="Appliances"/>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s v="Chairs"/>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s v="Accessories"/>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s v="Art"/>
    <s v="Newell 339"/>
    <n v="8.34"/>
    <n v="3"/>
    <n v="0"/>
    <n v="2.1683999999999997"/>
  </r>
  <r>
    <n v="5031"/>
    <s v="CA-2014-139304"/>
    <x v="3"/>
    <x v="926"/>
    <d v="2014-02-03T00:00:00"/>
    <s v="Standard Class"/>
    <s v="VG-21790"/>
    <s v="Vivek Gonzalez"/>
    <x v="0"/>
    <s v="United States"/>
    <s v="San Francisco"/>
    <x v="1"/>
    <n v="94109"/>
    <x v="1"/>
    <s v="OFF-SU-10001664"/>
    <x v="1"/>
    <s v="Supplies"/>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s v="Binders"/>
    <s v="Clear Mylar Reinforcing Strips"/>
    <n v="119.61600000000001"/>
    <n v="8"/>
    <n v="0.2"/>
    <n v="40.370399999999997"/>
  </r>
  <r>
    <n v="5033"/>
    <s v="CA-2013-155166"/>
    <x v="0"/>
    <x v="482"/>
    <d v="2014-01-03T00:00:00"/>
    <s v="Standard Class"/>
    <s v="BB-11545"/>
    <s v="Brenda Bowman"/>
    <x v="1"/>
    <s v="United States"/>
    <s v="Vineland"/>
    <x v="30"/>
    <n v="8360"/>
    <x v="3"/>
    <s v="FUR-CH-10003968"/>
    <x v="0"/>
    <s v="Chairs"/>
    <s v="Novimex Turbo Task Chair"/>
    <n v="212.94"/>
    <n v="3"/>
    <n v="0"/>
    <n v="25.552800000000005"/>
  </r>
  <r>
    <n v="5034"/>
    <s v="CA-2013-155166"/>
    <x v="0"/>
    <x v="482"/>
    <d v="2014-01-03T00:00:00"/>
    <s v="Standard Class"/>
    <s v="BB-11545"/>
    <s v="Brenda Bowman"/>
    <x v="1"/>
    <s v="United States"/>
    <s v="Vineland"/>
    <x v="30"/>
    <n v="8360"/>
    <x v="3"/>
    <s v="OFF-AP-10002765"/>
    <x v="1"/>
    <s v="Appliances"/>
    <s v="Fellowes Advanced Computer Series Surge Protectors"/>
    <n v="26.49"/>
    <n v="1"/>
    <n v="0"/>
    <n v="7.4172000000000011"/>
  </r>
  <r>
    <n v="5035"/>
    <s v="CA-2012-103954"/>
    <x v="1"/>
    <x v="101"/>
    <d v="2012-08-13T00:00:00"/>
    <s v="Second Class"/>
    <s v="HR-14770"/>
    <s v="Hallie Redmond"/>
    <x v="2"/>
    <s v="United States"/>
    <s v="Milwaukee"/>
    <x v="6"/>
    <n v="53209"/>
    <x v="2"/>
    <s v="FUR-BO-10004690"/>
    <x v="0"/>
    <s v="Bookcases"/>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s v="Tables"/>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s v="Accessories"/>
    <s v="Kingston Digital DataTraveler 32GB USB 2.0"/>
    <n v="33.9"/>
    <n v="2"/>
    <n v="0"/>
    <n v="2.0339999999999989"/>
  </r>
  <r>
    <n v="5038"/>
    <s v="CA-2014-141719"/>
    <x v="3"/>
    <x v="701"/>
    <d v="2014-11-22T00:00:00"/>
    <s v="Second Class"/>
    <s v="EG-13900"/>
    <s v="Emily Grady"/>
    <x v="0"/>
    <s v="United States"/>
    <s v="Naperville"/>
    <x v="10"/>
    <n v="60540"/>
    <x v="2"/>
    <s v="TEC-AC-10003610"/>
    <x v="2"/>
    <s v="Accessories"/>
    <s v="Logitech Illuminated - Keyboard"/>
    <n v="239.96000000000004"/>
    <n v="5"/>
    <n v="0.2"/>
    <n v="83.98599999999999"/>
  </r>
  <r>
    <n v="5039"/>
    <s v="CA-2012-136469"/>
    <x v="1"/>
    <x v="655"/>
    <d v="2012-07-12T00:00:00"/>
    <s v="First Class"/>
    <s v="TS-21370"/>
    <s v="Todd Sumrall"/>
    <x v="1"/>
    <s v="United States"/>
    <s v="Wilmington"/>
    <x v="13"/>
    <n v="19805"/>
    <x v="3"/>
    <s v="FUR-TA-10001520"/>
    <x v="0"/>
    <s v="Tables"/>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s v="Phones"/>
    <s v="Wilson Electronics DB Pro Signal Booster"/>
    <n v="716"/>
    <n v="2"/>
    <n v="0"/>
    <n v="193.32000000000005"/>
  </r>
  <r>
    <n v="5041"/>
    <s v="CA-2012-136469"/>
    <x v="1"/>
    <x v="655"/>
    <d v="2012-07-12T00:00:00"/>
    <s v="First Class"/>
    <s v="TS-21370"/>
    <s v="Todd Sumrall"/>
    <x v="1"/>
    <s v="United States"/>
    <s v="Wilmington"/>
    <x v="13"/>
    <n v="19805"/>
    <x v="3"/>
    <s v="OFF-BI-10004492"/>
    <x v="1"/>
    <s v="Binders"/>
    <s v="Tuf-Vin Binders"/>
    <n v="221.06"/>
    <n v="7"/>
    <n v="0"/>
    <n v="103.89819999999997"/>
  </r>
  <r>
    <n v="5042"/>
    <s v="CA-2013-158694"/>
    <x v="0"/>
    <x v="338"/>
    <d v="2013-11-14T00:00:00"/>
    <s v="Second Class"/>
    <s v="AI-10855"/>
    <s v="Arianne Irving"/>
    <x v="0"/>
    <s v="United States"/>
    <s v="Los Angeles"/>
    <x v="1"/>
    <n v="90036"/>
    <x v="1"/>
    <s v="OFF-PA-10002421"/>
    <x v="1"/>
    <s v="Paper"/>
    <s v="Embossed Ink Jet Note Cards"/>
    <n v="67.710000000000008"/>
    <n v="3"/>
    <n v="0"/>
    <n v="32.500799999999998"/>
  </r>
  <r>
    <n v="5043"/>
    <s v="CA-2013-158694"/>
    <x v="0"/>
    <x v="338"/>
    <d v="2013-11-14T00:00:00"/>
    <s v="Second Class"/>
    <s v="AI-10855"/>
    <s v="Arianne Irving"/>
    <x v="0"/>
    <s v="United States"/>
    <s v="Los Angeles"/>
    <x v="1"/>
    <n v="90036"/>
    <x v="1"/>
    <s v="OFF-AP-10000055"/>
    <x v="1"/>
    <s v="Appliances"/>
    <s v="Belkin F9S820V06 8 Outlet Surge"/>
    <n v="129.91999999999999"/>
    <n v="4"/>
    <n v="0"/>
    <n v="38.975999999999985"/>
  </r>
  <r>
    <n v="5044"/>
    <s v="CA-2013-158694"/>
    <x v="0"/>
    <x v="338"/>
    <d v="2013-11-14T00:00:00"/>
    <s v="Second Class"/>
    <s v="AI-10855"/>
    <s v="Arianne Irving"/>
    <x v="0"/>
    <s v="United States"/>
    <s v="Los Angeles"/>
    <x v="1"/>
    <n v="90036"/>
    <x v="1"/>
    <s v="FUR-FU-10000965"/>
    <x v="0"/>
    <s v="Furnishings"/>
    <s v="Howard Miller 11-1/2&quot; Diameter Ridgewood Wall Clock"/>
    <n v="467.46"/>
    <n v="9"/>
    <n v="0"/>
    <n v="191.65860000000001"/>
  </r>
  <r>
    <n v="5045"/>
    <s v="CA-2013-158694"/>
    <x v="0"/>
    <x v="338"/>
    <d v="2013-11-14T00:00:00"/>
    <s v="Second Class"/>
    <s v="AI-10855"/>
    <s v="Arianne Irving"/>
    <x v="0"/>
    <s v="United States"/>
    <s v="Los Angeles"/>
    <x v="1"/>
    <n v="90036"/>
    <x v="1"/>
    <s v="OFF-PA-10001363"/>
    <x v="1"/>
    <s v="Paper"/>
    <s v="Xerox 1933"/>
    <n v="61.4"/>
    <n v="5"/>
    <n v="0"/>
    <n v="28.857999999999997"/>
  </r>
  <r>
    <n v="5046"/>
    <s v="CA-2013-158694"/>
    <x v="0"/>
    <x v="338"/>
    <d v="2013-11-14T00:00:00"/>
    <s v="Second Class"/>
    <s v="AI-10855"/>
    <s v="Arianne Irving"/>
    <x v="0"/>
    <s v="United States"/>
    <s v="Los Angeles"/>
    <x v="1"/>
    <n v="90036"/>
    <x v="1"/>
    <s v="OFF-ST-10001496"/>
    <x v="1"/>
    <s v="Storage"/>
    <s v="Standard Rollaway File with Lock"/>
    <n v="720.76"/>
    <n v="4"/>
    <n v="0"/>
    <n v="187.39760000000001"/>
  </r>
  <r>
    <n v="5047"/>
    <s v="CA-2013-158694"/>
    <x v="0"/>
    <x v="338"/>
    <d v="2013-11-14T00:00:00"/>
    <s v="Second Class"/>
    <s v="AI-10855"/>
    <s v="Arianne Irving"/>
    <x v="0"/>
    <s v="United States"/>
    <s v="Los Angeles"/>
    <x v="1"/>
    <n v="90036"/>
    <x v="1"/>
    <s v="OFF-BI-10004656"/>
    <x v="1"/>
    <s v="Binders"/>
    <s v="Peel &amp; Stick Add-On Corner Pockets"/>
    <n v="5.1840000000000011"/>
    <n v="3"/>
    <n v="0.2"/>
    <n v="1.8143999999999996"/>
  </r>
  <r>
    <n v="5048"/>
    <s v="CA-2013-158694"/>
    <x v="0"/>
    <x v="338"/>
    <d v="2013-11-14T00:00:00"/>
    <s v="Second Class"/>
    <s v="AI-10855"/>
    <s v="Arianne Irving"/>
    <x v="0"/>
    <s v="United States"/>
    <s v="Los Angeles"/>
    <x v="1"/>
    <n v="90036"/>
    <x v="1"/>
    <s v="OFF-AR-10001227"/>
    <x v="1"/>
    <s v="Art"/>
    <s v="Newell 338"/>
    <n v="14.7"/>
    <n v="5"/>
    <n v="0"/>
    <n v="3.9690000000000003"/>
  </r>
  <r>
    <n v="5049"/>
    <s v="US-2011-104759"/>
    <x v="2"/>
    <x v="691"/>
    <d v="2011-04-04T00:00:00"/>
    <s v="Standard Class"/>
    <s v="DD-13570"/>
    <s v="Dorothy Dickinson"/>
    <x v="0"/>
    <s v="United States"/>
    <s v="Chicago"/>
    <x v="10"/>
    <n v="60610"/>
    <x v="2"/>
    <s v="OFF-BI-10002071"/>
    <x v="1"/>
    <s v="Binders"/>
    <s v="Fellowes Black Plastic Comb Bindings"/>
    <n v="8.1339999999999986"/>
    <n v="7"/>
    <n v="0.8"/>
    <n v="-13.827800000000003"/>
  </r>
  <r>
    <n v="5050"/>
    <s v="US-2011-104759"/>
    <x v="2"/>
    <x v="691"/>
    <d v="2011-04-04T00:00:00"/>
    <s v="Standard Class"/>
    <s v="DD-13570"/>
    <s v="Dorothy Dickinson"/>
    <x v="0"/>
    <s v="United States"/>
    <s v="Chicago"/>
    <x v="10"/>
    <n v="60610"/>
    <x v="2"/>
    <s v="TEC-AC-10004901"/>
    <x v="2"/>
    <s v="Accessories"/>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s v="Paper"/>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s v="Envelopes"/>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s v="Paper"/>
    <s v="Tops White Computer Printout Paper"/>
    <n v="195.64"/>
    <n v="4"/>
    <n v="0"/>
    <n v="91.950799999999987"/>
  </r>
  <r>
    <n v="5054"/>
    <s v="CA-2012-141243"/>
    <x v="1"/>
    <x v="928"/>
    <d v="2012-01-08T00:00:00"/>
    <s v="Second Class"/>
    <s v="AH-10465"/>
    <s v="Amy Hunt"/>
    <x v="0"/>
    <s v="United States"/>
    <s v="Dallas"/>
    <x v="5"/>
    <n v="75217"/>
    <x v="2"/>
    <s v="TEC-AC-10003198"/>
    <x v="2"/>
    <s v="Accessories"/>
    <s v="Enermax Acrylux Wireless Keyboard"/>
    <n v="398.40000000000003"/>
    <n v="5"/>
    <n v="0.2"/>
    <n v="84.659999999999982"/>
  </r>
  <r>
    <n v="5055"/>
    <s v="CA-2012-141243"/>
    <x v="1"/>
    <x v="928"/>
    <d v="2012-01-08T00:00:00"/>
    <s v="Second Class"/>
    <s v="AH-10465"/>
    <s v="Amy Hunt"/>
    <x v="0"/>
    <s v="United States"/>
    <s v="Dallas"/>
    <x v="5"/>
    <n v="75217"/>
    <x v="2"/>
    <s v="OFF-AR-10001246"/>
    <x v="1"/>
    <s v="Art"/>
    <s v="Newell 317"/>
    <n v="7.0559999999999992"/>
    <n v="3"/>
    <n v="0.2"/>
    <n v="0.79379999999999962"/>
  </r>
  <r>
    <n v="5056"/>
    <s v="CA-2012-141243"/>
    <x v="1"/>
    <x v="928"/>
    <d v="2012-01-08T00:00:00"/>
    <s v="Second Class"/>
    <s v="AH-10465"/>
    <s v="Amy Hunt"/>
    <x v="0"/>
    <s v="United States"/>
    <s v="Dallas"/>
    <x v="5"/>
    <n v="75217"/>
    <x v="2"/>
    <s v="FUR-BO-10003272"/>
    <x v="0"/>
    <s v="Bookcases"/>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s v="Paper"/>
    <s v="Xerox 1928"/>
    <n v="26.400000000000002"/>
    <n v="5"/>
    <n v="0"/>
    <n v="11.879999999999999"/>
  </r>
  <r>
    <n v="5058"/>
    <s v="CA-2012-162166"/>
    <x v="1"/>
    <x v="1014"/>
    <d v="2012-09-11T00:00:00"/>
    <s v="First Class"/>
    <s v="NM-18520"/>
    <s v="Neoma Murray"/>
    <x v="0"/>
    <s v="United States"/>
    <s v="Moreno Valley"/>
    <x v="1"/>
    <n v="92553"/>
    <x v="1"/>
    <s v="OFF-ST-10002486"/>
    <x v="1"/>
    <s v="Storage"/>
    <s v="Eldon Shelf Savers Cubes and Bins"/>
    <n v="41.88"/>
    <n v="6"/>
    <n v="0"/>
    <n v="0.83759999999999835"/>
  </r>
  <r>
    <n v="5059"/>
    <s v="CA-2013-120796"/>
    <x v="0"/>
    <x v="1015"/>
    <d v="2013-04-08T00:00:00"/>
    <s v="Standard Class"/>
    <s v="CS-11950"/>
    <s v="Carlos Soltero"/>
    <x v="0"/>
    <s v="United States"/>
    <s v="Philadelphia"/>
    <x v="9"/>
    <n v="19140"/>
    <x v="3"/>
    <s v="OFF-BI-10004330"/>
    <x v="1"/>
    <s v="Binders"/>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s v="Phones"/>
    <s v="Samsung Galaxy S III - 16GB - pebble blue (T-Mobile)"/>
    <n v="699.98"/>
    <n v="2"/>
    <n v="0"/>
    <n v="195.99440000000004"/>
  </r>
  <r>
    <n v="5061"/>
    <s v="CA-2013-109722"/>
    <x v="0"/>
    <x v="5"/>
    <d v="2013-12-08T00:00:00"/>
    <s v="Second Class"/>
    <s v="TP-21130"/>
    <s v="Theone Pippenger"/>
    <x v="0"/>
    <s v="United States"/>
    <s v="Georgetown"/>
    <x v="0"/>
    <n v="40324"/>
    <x v="0"/>
    <s v="OFF-ST-10000060"/>
    <x v="1"/>
    <s v="Storage"/>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s v="Binders"/>
    <s v="Wilson Jones Legal Size Ring Binders"/>
    <n v="43.98"/>
    <n v="2"/>
    <n v="0"/>
    <n v="21.99"/>
  </r>
  <r>
    <n v="5063"/>
    <s v="CA-2012-136798"/>
    <x v="1"/>
    <x v="412"/>
    <d v="2012-05-12T00:00:00"/>
    <s v="Standard Class"/>
    <s v="DL-12925"/>
    <s v="Daniel Lacy"/>
    <x v="0"/>
    <s v="United States"/>
    <s v="Minneapolis"/>
    <x v="11"/>
    <n v="55407"/>
    <x v="2"/>
    <s v="TEC-PH-10000441"/>
    <x v="2"/>
    <s v="Phones"/>
    <s v="VTech DS6151"/>
    <n v="377.96999999999997"/>
    <n v="3"/>
    <n v="0"/>
    <n v="105.83160000000002"/>
  </r>
  <r>
    <n v="5064"/>
    <s v="CA-2012-136798"/>
    <x v="1"/>
    <x v="412"/>
    <d v="2012-05-12T00:00:00"/>
    <s v="Standard Class"/>
    <s v="DL-12925"/>
    <s v="Daniel Lacy"/>
    <x v="0"/>
    <s v="United States"/>
    <s v="Minneapolis"/>
    <x v="11"/>
    <n v="55407"/>
    <x v="2"/>
    <s v="FUR-FU-10000723"/>
    <x v="0"/>
    <s v="Furnishings"/>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s v="Phones"/>
    <s v="GE 30524EE4"/>
    <n v="391.98"/>
    <n v="2"/>
    <n v="0"/>
    <n v="113.67419999999998"/>
  </r>
  <r>
    <n v="5066"/>
    <s v="CA-2014-142090"/>
    <x v="3"/>
    <x v="329"/>
    <d v="2014-12-08T00:00:00"/>
    <s v="Standard Class"/>
    <s v="SC-20380"/>
    <s v="Shahid Collister"/>
    <x v="0"/>
    <s v="United States"/>
    <s v="Burlington"/>
    <x v="3"/>
    <n v="27217"/>
    <x v="0"/>
    <s v="TEC-AC-10002001"/>
    <x v="2"/>
    <s v="Accessories"/>
    <s v="Logitech Wireless Gaming Headset G930"/>
    <n v="383.97600000000006"/>
    <n v="3"/>
    <n v="0.2"/>
    <n v="81.59490000000001"/>
  </r>
  <r>
    <n v="5067"/>
    <s v="CA-2014-142090"/>
    <x v="3"/>
    <x v="329"/>
    <d v="2014-12-08T00:00:00"/>
    <s v="Standard Class"/>
    <s v="SC-20380"/>
    <s v="Shahid Collister"/>
    <x v="0"/>
    <s v="United States"/>
    <s v="Burlington"/>
    <x v="3"/>
    <n v="27217"/>
    <x v="0"/>
    <s v="FUR-TA-10001889"/>
    <x v="0"/>
    <s v="Tables"/>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s v="Art"/>
    <s v="Newell 347"/>
    <n v="21.400000000000002"/>
    <n v="5"/>
    <n v="0"/>
    <n v="6.2059999999999977"/>
  </r>
  <r>
    <n v="5069"/>
    <s v="CA-2011-124478"/>
    <x v="2"/>
    <x v="233"/>
    <d v="2011-08-12T00:00:00"/>
    <s v="Standard Class"/>
    <s v="MA-17560"/>
    <s v="Matt Abelman"/>
    <x v="2"/>
    <s v="United States"/>
    <s v="Trenton"/>
    <x v="12"/>
    <n v="48183"/>
    <x v="2"/>
    <s v="TEC-CO-10001571"/>
    <x v="2"/>
    <s v="Copiers"/>
    <s v="Sharp 1540cs Digital Laser Copier"/>
    <n v="549.99"/>
    <n v="1"/>
    <n v="0"/>
    <n v="274.995"/>
  </r>
  <r>
    <n v="5070"/>
    <s v="CA-2011-124478"/>
    <x v="2"/>
    <x v="233"/>
    <d v="2011-08-12T00:00:00"/>
    <s v="Standard Class"/>
    <s v="MA-17560"/>
    <s v="Matt Abelman"/>
    <x v="2"/>
    <s v="United States"/>
    <s v="Trenton"/>
    <x v="12"/>
    <n v="48183"/>
    <x v="2"/>
    <s v="OFF-AP-10002495"/>
    <x v="1"/>
    <s v="Appliances"/>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s v="Envelopes"/>
    <s v="Globe Weis Peel &amp; Seel First Class Envelopes"/>
    <n v="38.339999999999996"/>
    <n v="3"/>
    <n v="0"/>
    <n v="17.253"/>
  </r>
  <r>
    <n v="5072"/>
    <s v="CA-2011-124478"/>
    <x v="2"/>
    <x v="233"/>
    <d v="2011-08-12T00:00:00"/>
    <s v="Standard Class"/>
    <s v="MA-17560"/>
    <s v="Matt Abelman"/>
    <x v="2"/>
    <s v="United States"/>
    <s v="Trenton"/>
    <x v="12"/>
    <n v="48183"/>
    <x v="2"/>
    <s v="FUR-FU-10002088"/>
    <x v="0"/>
    <s v="Furnishings"/>
    <s v="Nu-Dell Float Frame 11 x 14 1/2"/>
    <n v="53.88"/>
    <n v="6"/>
    <n v="0"/>
    <n v="22.629600000000003"/>
  </r>
  <r>
    <n v="5073"/>
    <s v="CA-2011-124478"/>
    <x v="2"/>
    <x v="233"/>
    <d v="2011-08-12T00:00:00"/>
    <s v="Standard Class"/>
    <s v="MA-17560"/>
    <s v="Matt Abelman"/>
    <x v="2"/>
    <s v="United States"/>
    <s v="Trenton"/>
    <x v="12"/>
    <n v="48183"/>
    <x v="2"/>
    <s v="TEC-PH-10001128"/>
    <x v="2"/>
    <s v="Phones"/>
    <s v="Motorola Droid Maxx"/>
    <n v="299.98"/>
    <n v="2"/>
    <n v="0"/>
    <n v="83.994400000000013"/>
  </r>
  <r>
    <n v="5074"/>
    <s v="CA-2012-145485"/>
    <x v="1"/>
    <x v="599"/>
    <d v="2012-11-05T00:00:00"/>
    <s v="Same Day"/>
    <s v="JM-16195"/>
    <s v="Justin MacKendrick"/>
    <x v="0"/>
    <s v="United States"/>
    <s v="San Francisco"/>
    <x v="1"/>
    <n v="94109"/>
    <x v="1"/>
    <s v="OFF-ST-10000649"/>
    <x v="1"/>
    <s v="Storage"/>
    <s v="Hanging Personal Folder File"/>
    <n v="62.8"/>
    <n v="4"/>
    <n v="0"/>
    <n v="15.700000000000003"/>
  </r>
  <r>
    <n v="5075"/>
    <s v="CA-2014-151071"/>
    <x v="3"/>
    <x v="1016"/>
    <d v="2014-04-30T00:00:00"/>
    <s v="Second Class"/>
    <s v="MB-18085"/>
    <s v="Mick Brown"/>
    <x v="0"/>
    <s v="United States"/>
    <s v="Los Angeles"/>
    <x v="1"/>
    <n v="90049"/>
    <x v="1"/>
    <s v="OFF-BI-10002103"/>
    <x v="1"/>
    <s v="Binders"/>
    <s v="Cardinal Slant-D Ring Binder, Heavy Gauge Vinyl"/>
    <n v="13.904"/>
    <n v="2"/>
    <n v="0.2"/>
    <n v="4.5187999999999997"/>
  </r>
  <r>
    <n v="5076"/>
    <s v="CA-2011-134572"/>
    <x v="2"/>
    <x v="1017"/>
    <d v="2011-04-22T00:00:00"/>
    <s v="Second Class"/>
    <s v="SV-20365"/>
    <s v="Seth Vernon"/>
    <x v="0"/>
    <s v="United States"/>
    <s v="Houston"/>
    <x v="5"/>
    <n v="77070"/>
    <x v="2"/>
    <s v="FUR-TA-10001705"/>
    <x v="0"/>
    <s v="Tables"/>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s v="Storage"/>
    <s v="Personal Folder Holder, Ebony"/>
    <n v="44.840000000000011"/>
    <n v="5"/>
    <n v="0.2"/>
    <n v="5.6049999999999951"/>
  </r>
  <r>
    <n v="5078"/>
    <s v="CA-2011-134572"/>
    <x v="2"/>
    <x v="1017"/>
    <d v="2011-04-22T00:00:00"/>
    <s v="Second Class"/>
    <s v="SV-20365"/>
    <s v="Seth Vernon"/>
    <x v="0"/>
    <s v="United States"/>
    <s v="Houston"/>
    <x v="5"/>
    <n v="77070"/>
    <x v="2"/>
    <s v="FUR-TA-10004442"/>
    <x v="0"/>
    <s v="Tables"/>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s v="Binders"/>
    <s v="Prestige Round Ring Binders"/>
    <n v="18.240000000000002"/>
    <n v="3"/>
    <n v="0"/>
    <n v="8.5727999999999991"/>
  </r>
  <r>
    <n v="5080"/>
    <s v="US-2014-133312"/>
    <x v="3"/>
    <x v="920"/>
    <d v="2014-11-30T00:00:00"/>
    <s v="Standard Class"/>
    <s v="BD-11500"/>
    <s v="Bradley Drucker"/>
    <x v="0"/>
    <s v="United States"/>
    <s v="San Francisco"/>
    <x v="1"/>
    <n v="94122"/>
    <x v="1"/>
    <s v="FUR-BO-10002213"/>
    <x v="0"/>
    <s v="Bookcases"/>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s v="Storage"/>
    <s v="Sterilite Officeware Hinged File Box"/>
    <n v="10.48"/>
    <n v="1"/>
    <n v="0"/>
    <n v="2.8296000000000001"/>
  </r>
  <r>
    <n v="5082"/>
    <s v="US-2012-137533"/>
    <x v="1"/>
    <x v="217"/>
    <d v="2012-12-18T00:00:00"/>
    <s v="Same Day"/>
    <s v="JK-15640"/>
    <s v="Jim Kriz"/>
    <x v="2"/>
    <s v="United States"/>
    <s v="Cleveland"/>
    <x v="24"/>
    <n v="44105"/>
    <x v="3"/>
    <s v="OFF-PA-10003441"/>
    <x v="1"/>
    <s v="Paper"/>
    <s v="Xerox 226"/>
    <n v="20.736000000000004"/>
    <n v="4"/>
    <n v="0.2"/>
    <n v="7.2576000000000001"/>
  </r>
  <r>
    <n v="5083"/>
    <s v="CA-2013-155138"/>
    <x v="0"/>
    <x v="162"/>
    <d v="2013-09-13T00:00:00"/>
    <s v="Standard Class"/>
    <s v="JM-15580"/>
    <s v="Jill Matthias"/>
    <x v="0"/>
    <s v="United States"/>
    <s v="Monroe"/>
    <x v="3"/>
    <n v="28110"/>
    <x v="0"/>
    <s v="TEC-AC-10004209"/>
    <x v="2"/>
    <s v="Accessories"/>
    <s v="Memorex Froggy Flash Drive 4 GB"/>
    <n v="35.167999999999999"/>
    <n v="4"/>
    <n v="0.2"/>
    <n v="8.3524000000000012"/>
  </r>
  <r>
    <n v="5084"/>
    <s v="CA-2013-155138"/>
    <x v="0"/>
    <x v="162"/>
    <d v="2013-09-13T00:00:00"/>
    <s v="Standard Class"/>
    <s v="JM-15580"/>
    <s v="Jill Matthias"/>
    <x v="0"/>
    <s v="United States"/>
    <s v="Monroe"/>
    <x v="3"/>
    <n v="28110"/>
    <x v="0"/>
    <s v="OFF-PA-10000501"/>
    <x v="1"/>
    <s v="Paper"/>
    <s v="Petty Cash Envelope"/>
    <n v="64.704000000000008"/>
    <n v="3"/>
    <n v="0.2"/>
    <n v="23.455199999999998"/>
  </r>
  <r>
    <n v="5085"/>
    <s v="CA-2013-108350"/>
    <x v="0"/>
    <x v="112"/>
    <d v="2013-06-10T00:00:00"/>
    <s v="Second Class"/>
    <s v="SC-20230"/>
    <s v="Scot Coram"/>
    <x v="1"/>
    <s v="United States"/>
    <s v="Lowell"/>
    <x v="31"/>
    <n v="1852"/>
    <x v="3"/>
    <s v="OFF-PA-10003656"/>
    <x v="1"/>
    <s v="Paper"/>
    <s v="Xerox 1935"/>
    <n v="105.52"/>
    <n v="4"/>
    <n v="0"/>
    <n v="48.539199999999994"/>
  </r>
  <r>
    <n v="5086"/>
    <s v="CA-2012-144302"/>
    <x v="1"/>
    <x v="974"/>
    <d v="2012-06-23T00:00:00"/>
    <s v="Standard Class"/>
    <s v="ME-17320"/>
    <s v="Maria Etezadi"/>
    <x v="2"/>
    <s v="United States"/>
    <s v="Dallas"/>
    <x v="5"/>
    <n v="75081"/>
    <x v="2"/>
    <s v="OFF-BI-10001107"/>
    <x v="1"/>
    <s v="Binders"/>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s v="Phones"/>
    <s v="Samsung Convoy 3"/>
    <n v="466.15799999999996"/>
    <n v="7"/>
    <n v="0.4"/>
    <n v="-93.231599999999958"/>
  </r>
  <r>
    <n v="5088"/>
    <s v="CA-2012-109001"/>
    <x v="1"/>
    <x v="616"/>
    <d v="2012-03-09T00:00:00"/>
    <s v="Standard Class"/>
    <s v="KN-16390"/>
    <s v="Katherine Nockton"/>
    <x v="1"/>
    <s v="United States"/>
    <s v="Philadelphia"/>
    <x v="9"/>
    <n v="19120"/>
    <x v="3"/>
    <s v="TEC-AC-10001101"/>
    <x v="2"/>
    <s v="Accessories"/>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s v="Binders"/>
    <s v="Avery Round Ring Poly Binders"/>
    <n v="2.556"/>
    <n v="3"/>
    <n v="0.7"/>
    <n v="-1.7892000000000001"/>
  </r>
  <r>
    <n v="5090"/>
    <s v="CA-2014-132738"/>
    <x v="3"/>
    <x v="1018"/>
    <d v="2014-08-08T00:00:00"/>
    <s v="First Class"/>
    <s v="HM-14860"/>
    <s v="Harry Marie"/>
    <x v="1"/>
    <s v="United States"/>
    <s v="Loveland"/>
    <x v="22"/>
    <n v="80538"/>
    <x v="1"/>
    <s v="OFF-PA-10001752"/>
    <x v="1"/>
    <s v="Paper"/>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s v="Envelopes"/>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s v="Fasteners"/>
    <s v="Bagged Rubber Bands"/>
    <n v="3.024"/>
    <n v="3"/>
    <n v="0.2"/>
    <n v="-0.6048"/>
  </r>
  <r>
    <n v="5093"/>
    <s v="CA-2012-119102"/>
    <x v="1"/>
    <x v="293"/>
    <d v="2012-05-27T00:00:00"/>
    <s v="Standard Class"/>
    <s v="KH-16690"/>
    <s v="Kristen Hastings"/>
    <x v="1"/>
    <s v="United States"/>
    <s v="Woonsocket"/>
    <x v="34"/>
    <n v="2895"/>
    <x v="3"/>
    <s v="OFF-ST-10004507"/>
    <x v="1"/>
    <s v="Storage"/>
    <s v="Advantus Rolling Storage Box"/>
    <n v="51.449999999999996"/>
    <n v="3"/>
    <n v="0"/>
    <n v="13.891499999999999"/>
  </r>
  <r>
    <n v="5094"/>
    <s v="US-2011-140452"/>
    <x v="2"/>
    <x v="776"/>
    <d v="2011-12-10T00:00:00"/>
    <s v="Standard Class"/>
    <s v="BK-11260"/>
    <s v="Berenike Kampe"/>
    <x v="0"/>
    <s v="United States"/>
    <s v="Chicago"/>
    <x v="10"/>
    <n v="60610"/>
    <x v="2"/>
    <s v="OFF-AP-10004036"/>
    <x v="1"/>
    <s v="Appliances"/>
    <s v="Bionaire 99.97% HEPA Air Cleaner"/>
    <n v="14.015999999999996"/>
    <n v="4"/>
    <n v="0.8"/>
    <n v="-31.536000000000001"/>
  </r>
  <r>
    <n v="5095"/>
    <s v="US-2011-140452"/>
    <x v="2"/>
    <x v="776"/>
    <d v="2011-12-10T00:00:00"/>
    <s v="Standard Class"/>
    <s v="BK-11260"/>
    <s v="Berenike Kampe"/>
    <x v="0"/>
    <s v="United States"/>
    <s v="Chicago"/>
    <x v="10"/>
    <n v="60610"/>
    <x v="2"/>
    <s v="FUR-TA-10004086"/>
    <x v="0"/>
    <s v="Tables"/>
    <s v="KI Adjustable-Height Table"/>
    <n v="214.95000000000002"/>
    <n v="5"/>
    <n v="0.5"/>
    <n v="-120.37200000000003"/>
  </r>
  <r>
    <n v="5096"/>
    <s v="US-2011-140452"/>
    <x v="2"/>
    <x v="776"/>
    <d v="2011-12-10T00:00:00"/>
    <s v="Standard Class"/>
    <s v="BK-11260"/>
    <s v="Berenike Kampe"/>
    <x v="0"/>
    <s v="United States"/>
    <s v="Chicago"/>
    <x v="10"/>
    <n v="60610"/>
    <x v="2"/>
    <s v="TEC-PH-10000307"/>
    <x v="2"/>
    <s v="Phones"/>
    <s v="Shocksock Galaxy S4 Armband"/>
    <n v="35.04"/>
    <n v="4"/>
    <n v="0.2"/>
    <n v="-7.0080000000000044"/>
  </r>
  <r>
    <n v="5097"/>
    <s v="US-2011-140452"/>
    <x v="2"/>
    <x v="776"/>
    <d v="2011-12-10T00:00:00"/>
    <s v="Standard Class"/>
    <s v="BK-11260"/>
    <s v="Berenike Kampe"/>
    <x v="0"/>
    <s v="United States"/>
    <s v="Chicago"/>
    <x v="10"/>
    <n v="60610"/>
    <x v="2"/>
    <s v="FUR-FU-10002088"/>
    <x v="0"/>
    <s v="Furnishings"/>
    <s v="Nu-Dell Float Frame 11 x 14 1/2"/>
    <n v="10.776000000000002"/>
    <n v="3"/>
    <n v="0.6"/>
    <n v="-4.8491999999999997"/>
  </r>
  <r>
    <n v="5098"/>
    <s v="US-2011-140452"/>
    <x v="2"/>
    <x v="776"/>
    <d v="2011-12-10T00:00:00"/>
    <s v="Standard Class"/>
    <s v="BK-11260"/>
    <s v="Berenike Kampe"/>
    <x v="0"/>
    <s v="United States"/>
    <s v="Chicago"/>
    <x v="10"/>
    <n v="60610"/>
    <x v="2"/>
    <s v="OFF-BI-10004965"/>
    <x v="1"/>
    <s v="Binders"/>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s v="Storage"/>
    <s v="Rogers Deluxe File Chest"/>
    <n v="35.167999999999999"/>
    <n v="2"/>
    <n v="0.2"/>
    <n v="-8.3524000000000012"/>
  </r>
  <r>
    <n v="5100"/>
    <s v="CA-2012-141936"/>
    <x v="1"/>
    <x v="976"/>
    <d v="2012-08-12T00:00:00"/>
    <s v="Standard Class"/>
    <s v="PN-18775"/>
    <s v="Parhena Norris"/>
    <x v="2"/>
    <s v="United States"/>
    <s v="Bakersfield"/>
    <x v="1"/>
    <n v="93309"/>
    <x v="1"/>
    <s v="OFF-BI-10002194"/>
    <x v="1"/>
    <s v="Binders"/>
    <s v="Cardinal Hold-It CD Pocket"/>
    <n v="19.152000000000001"/>
    <n v="3"/>
    <n v="0.2"/>
    <n v="6.4638000000000009"/>
  </r>
  <r>
    <n v="5101"/>
    <s v="CA-2011-158442"/>
    <x v="2"/>
    <x v="461"/>
    <d v="2011-03-17T00:00:00"/>
    <s v="Same Day"/>
    <s v="AZ-10750"/>
    <s v="Annie Zypern"/>
    <x v="0"/>
    <s v="United States"/>
    <s v="Dallas"/>
    <x v="5"/>
    <n v="75217"/>
    <x v="2"/>
    <s v="OFF-AR-10003732"/>
    <x v="1"/>
    <s v="Art"/>
    <s v="Newell 333"/>
    <n v="4.4479999999999995"/>
    <n v="2"/>
    <n v="0.2"/>
    <n v="0.3335999999999999"/>
  </r>
  <r>
    <n v="5102"/>
    <s v="CA-2011-158442"/>
    <x v="2"/>
    <x v="461"/>
    <d v="2011-03-17T00:00:00"/>
    <s v="Same Day"/>
    <s v="AZ-10750"/>
    <s v="Annie Zypern"/>
    <x v="0"/>
    <s v="United States"/>
    <s v="Dallas"/>
    <x v="5"/>
    <n v="75217"/>
    <x v="2"/>
    <s v="OFF-PA-10002195"/>
    <x v="1"/>
    <s v="Paper"/>
    <s v="Xerox 1966"/>
    <n v="5.1840000000000011"/>
    <n v="1"/>
    <n v="0.2"/>
    <n v="1.8792"/>
  </r>
  <r>
    <n v="5103"/>
    <s v="CA-2011-158442"/>
    <x v="2"/>
    <x v="461"/>
    <d v="2011-03-17T00:00:00"/>
    <s v="Same Day"/>
    <s v="AZ-10750"/>
    <s v="Annie Zypern"/>
    <x v="0"/>
    <s v="United States"/>
    <s v="Dallas"/>
    <x v="5"/>
    <n v="75217"/>
    <x v="2"/>
    <s v="OFF-PA-10002365"/>
    <x v="1"/>
    <s v="Paper"/>
    <s v="Xerox 1967"/>
    <n v="15.552000000000003"/>
    <n v="3"/>
    <n v="0.2"/>
    <n v="5.4432"/>
  </r>
  <r>
    <n v="5104"/>
    <s v="CA-2012-167374"/>
    <x v="1"/>
    <x v="514"/>
    <d v="2012-03-30T00:00:00"/>
    <s v="Second Class"/>
    <s v="GM-14500"/>
    <s v="Gene McClure"/>
    <x v="0"/>
    <s v="United States"/>
    <s v="Philadelphia"/>
    <x v="9"/>
    <n v="19140"/>
    <x v="3"/>
    <s v="OFF-PA-10001950"/>
    <x v="1"/>
    <s v="Paper"/>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s v="Accessories"/>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s v="Chairs"/>
    <s v="Iceberg Nesting Folding Chair, 19w x 6d x 43h"/>
    <n v="186.304"/>
    <n v="4"/>
    <n v="0.2"/>
    <n v="13.972799999999999"/>
  </r>
  <r>
    <n v="5107"/>
    <s v="CA-2012-147102"/>
    <x v="1"/>
    <x v="444"/>
    <d v="2012-09-26T00:00:00"/>
    <s v="Standard Class"/>
    <s v="NH-18610"/>
    <s v="Nicole Hansen"/>
    <x v="1"/>
    <s v="United States"/>
    <s v="Columbus"/>
    <x v="32"/>
    <n v="31907"/>
    <x v="0"/>
    <s v="TEC-AC-10000682"/>
    <x v="2"/>
    <s v="Accessories"/>
    <s v="Kensington K72356US Mouse-in-a-Box USB Desktop Mouse"/>
    <n v="66.36"/>
    <n v="4"/>
    <n v="0"/>
    <n v="23.225999999999999"/>
  </r>
  <r>
    <n v="5108"/>
    <s v="CA-2014-132213"/>
    <x v="3"/>
    <x v="1016"/>
    <d v="2014-04-27T00:00:00"/>
    <s v="First Class"/>
    <s v="PN-18775"/>
    <s v="Parhena Norris"/>
    <x v="2"/>
    <s v="United States"/>
    <s v="Nashville"/>
    <x v="18"/>
    <n v="37211"/>
    <x v="0"/>
    <s v="OFF-AR-10004078"/>
    <x v="1"/>
    <s v="Art"/>
    <s v="Newell 312"/>
    <n v="42.047999999999995"/>
    <n v="9"/>
    <n v="0.2"/>
    <n v="5.2559999999999985"/>
  </r>
  <r>
    <n v="5109"/>
    <s v="CA-2014-132213"/>
    <x v="3"/>
    <x v="1016"/>
    <d v="2014-04-27T00:00:00"/>
    <s v="First Class"/>
    <s v="PN-18775"/>
    <s v="Parhena Norris"/>
    <x v="2"/>
    <s v="United States"/>
    <s v="Nashville"/>
    <x v="18"/>
    <n v="37211"/>
    <x v="0"/>
    <s v="OFF-AR-10001958"/>
    <x v="1"/>
    <s v="Art"/>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s v="Envelopes"/>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s v="Storage"/>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s v="Paper"/>
    <s v="Adams &quot;While You Were Out&quot; Message Pads"/>
    <n v="10.048000000000002"/>
    <n v="4"/>
    <n v="0.2"/>
    <n v="3.1399999999999988"/>
  </r>
  <r>
    <n v="5113"/>
    <s v="CA-2012-153073"/>
    <x v="1"/>
    <x v="50"/>
    <d v="2012-11-13T00:00:00"/>
    <s v="Same Day"/>
    <s v="HA-14905"/>
    <s v="Helen Abelman"/>
    <x v="0"/>
    <s v="United States"/>
    <s v="Chicago"/>
    <x v="10"/>
    <n v="60610"/>
    <x v="2"/>
    <s v="FUR-FU-10001025"/>
    <x v="0"/>
    <s v="Furnishings"/>
    <s v="Eldon Imàge Series Desk Accessories, Clear"/>
    <n v="17.496000000000002"/>
    <n v="9"/>
    <n v="0.6"/>
    <n v="-7.4357999999999969"/>
  </r>
  <r>
    <n v="5114"/>
    <s v="CA-2013-147970"/>
    <x v="0"/>
    <x v="1011"/>
    <d v="2013-02-02T00:00:00"/>
    <s v="Second Class"/>
    <s v="AB-10150"/>
    <s v="Aimee Bixby"/>
    <x v="0"/>
    <s v="United States"/>
    <s v="Dallas"/>
    <x v="5"/>
    <n v="75220"/>
    <x v="2"/>
    <s v="OFF-PA-10003936"/>
    <x v="1"/>
    <s v="Paper"/>
    <s v="Xerox 1994"/>
    <n v="15.552000000000003"/>
    <n v="3"/>
    <n v="0.2"/>
    <n v="5.4432"/>
  </r>
  <r>
    <n v="5115"/>
    <s v="CA-2013-150658"/>
    <x v="0"/>
    <x v="1019"/>
    <d v="2013-11-23T00:00:00"/>
    <s v="Standard Class"/>
    <s v="MS-17365"/>
    <s v="Maribeth Schnelling"/>
    <x v="0"/>
    <s v="United States"/>
    <s v="Carlsbad"/>
    <x v="27"/>
    <n v="88220"/>
    <x v="1"/>
    <s v="OFF-BI-10004140"/>
    <x v="1"/>
    <s v="Binders"/>
    <s v="Avery Non-Stick Binders"/>
    <n v="10.776000000000002"/>
    <n v="3"/>
    <n v="0.2"/>
    <n v="3.3674999999999984"/>
  </r>
  <r>
    <n v="5116"/>
    <s v="CA-2014-125640"/>
    <x v="3"/>
    <x v="800"/>
    <d v="2014-07-30T00:00:00"/>
    <s v="Standard Class"/>
    <s v="DD-13570"/>
    <s v="Dorothy Dickinson"/>
    <x v="0"/>
    <s v="United States"/>
    <s v="Philadelphia"/>
    <x v="9"/>
    <n v="19134"/>
    <x v="3"/>
    <s v="OFF-LA-10004178"/>
    <x v="1"/>
    <s v="Labels"/>
    <s v="Avery 491"/>
    <n v="3.3040000000000003"/>
    <n v="1"/>
    <n v="0.2"/>
    <n v="1.0737999999999999"/>
  </r>
  <r>
    <n v="5117"/>
    <s v="CA-2014-154137"/>
    <x v="3"/>
    <x v="343"/>
    <d v="2014-11-18T00:00:00"/>
    <s v="Standard Class"/>
    <s v="MT-17815"/>
    <s v="Meg Tillman"/>
    <x v="0"/>
    <s v="United States"/>
    <s v="New York City"/>
    <x v="15"/>
    <n v="10009"/>
    <x v="3"/>
    <s v="OFF-ST-10003324"/>
    <x v="1"/>
    <s v="Storage"/>
    <s v="Belkin OmniView SE Rackmount Kit"/>
    <n v="35.479999999999997"/>
    <n v="1"/>
    <n v="0"/>
    <n v="0"/>
  </r>
  <r>
    <n v="5118"/>
    <s v="CA-2012-127173"/>
    <x v="1"/>
    <x v="120"/>
    <d v="2012-10-03T00:00:00"/>
    <s v="Standard Class"/>
    <s v="GM-14500"/>
    <s v="Gene McClure"/>
    <x v="0"/>
    <s v="United States"/>
    <s v="Oceanside"/>
    <x v="15"/>
    <n v="11572"/>
    <x v="3"/>
    <s v="OFF-FA-10004854"/>
    <x v="1"/>
    <s v="Fasteners"/>
    <s v="Vinyl Coated Wire Paper Clips in Organizer Box, 800/Box"/>
    <n v="34.44"/>
    <n v="3"/>
    <n v="0"/>
    <n v="16.186799999999998"/>
  </r>
  <r>
    <n v="5119"/>
    <s v="CA-2012-127173"/>
    <x v="1"/>
    <x v="120"/>
    <d v="2012-10-03T00:00:00"/>
    <s v="Standard Class"/>
    <s v="GM-14500"/>
    <s v="Gene McClure"/>
    <x v="0"/>
    <s v="United States"/>
    <s v="Oceanside"/>
    <x v="15"/>
    <n v="11572"/>
    <x v="3"/>
    <s v="TEC-MA-10002859"/>
    <x v="2"/>
    <s v="Machines"/>
    <s v="Ativa MDM8000 8-Sheet Micro-Cut Shredder"/>
    <n v="629.92999999999995"/>
    <n v="7"/>
    <n v="0"/>
    <n v="296.06709999999998"/>
  </r>
  <r>
    <n v="5120"/>
    <s v="CA-2012-127173"/>
    <x v="1"/>
    <x v="120"/>
    <d v="2012-10-03T00:00:00"/>
    <s v="Standard Class"/>
    <s v="GM-14500"/>
    <s v="Gene McClure"/>
    <x v="0"/>
    <s v="United States"/>
    <s v="Oceanside"/>
    <x v="15"/>
    <n v="11572"/>
    <x v="3"/>
    <s v="OFF-BI-10000088"/>
    <x v="1"/>
    <s v="Binders"/>
    <s v="GBC Imprintable Covers"/>
    <n v="79.056000000000012"/>
    <n v="9"/>
    <n v="0.2"/>
    <n v="28.657800000000002"/>
  </r>
  <r>
    <n v="5121"/>
    <s v="CA-2011-149538"/>
    <x v="2"/>
    <x v="527"/>
    <d v="2011-04-08T00:00:00"/>
    <s v="Standard Class"/>
    <s v="KB-16585"/>
    <s v="Ken Black"/>
    <x v="1"/>
    <s v="United States"/>
    <s v="Lafayette"/>
    <x v="28"/>
    <n v="70506"/>
    <x v="0"/>
    <s v="OFF-ST-10004180"/>
    <x v="1"/>
    <s v="Storage"/>
    <s v="Safco Commercial Shelving"/>
    <n v="232.54999999999998"/>
    <n v="5"/>
    <n v="0"/>
    <n v="9.3019999999999925"/>
  </r>
  <r>
    <n v="5122"/>
    <s v="CA-2011-149538"/>
    <x v="2"/>
    <x v="527"/>
    <d v="2011-04-08T00:00:00"/>
    <s v="Standard Class"/>
    <s v="KB-16585"/>
    <s v="Ken Black"/>
    <x v="1"/>
    <s v="United States"/>
    <s v="Lafayette"/>
    <x v="28"/>
    <n v="70506"/>
    <x v="0"/>
    <s v="TEC-AC-10002926"/>
    <x v="2"/>
    <s v="Accessories"/>
    <s v="Logitech Wireless Marathon Mouse M705"/>
    <n v="99.98"/>
    <n v="2"/>
    <n v="0"/>
    <n v="42.991400000000006"/>
  </r>
  <r>
    <n v="5123"/>
    <s v="CA-2011-149538"/>
    <x v="2"/>
    <x v="527"/>
    <d v="2011-04-08T00:00:00"/>
    <s v="Standard Class"/>
    <s v="KB-16585"/>
    <s v="Ken Black"/>
    <x v="1"/>
    <s v="United States"/>
    <s v="Lafayette"/>
    <x v="28"/>
    <n v="70506"/>
    <x v="0"/>
    <s v="OFF-PA-10003797"/>
    <x v="1"/>
    <s v="Paper"/>
    <s v="Xerox 209"/>
    <n v="19.440000000000001"/>
    <n v="3"/>
    <n v="0"/>
    <n v="9.3312000000000008"/>
  </r>
  <r>
    <n v="5124"/>
    <s v="CA-2011-149538"/>
    <x v="2"/>
    <x v="527"/>
    <d v="2011-04-08T00:00:00"/>
    <s v="Standard Class"/>
    <s v="KB-16585"/>
    <s v="Ken Black"/>
    <x v="1"/>
    <s v="United States"/>
    <s v="Lafayette"/>
    <x v="28"/>
    <n v="70506"/>
    <x v="0"/>
    <s v="OFF-PA-10002195"/>
    <x v="1"/>
    <s v="Paper"/>
    <s v="Xerox 1966"/>
    <n v="12.96"/>
    <n v="2"/>
    <n v="0"/>
    <n v="6.3504000000000005"/>
  </r>
  <r>
    <n v="5125"/>
    <s v="CA-2011-160766"/>
    <x v="2"/>
    <x v="80"/>
    <d v="2011-09-14T00:00:00"/>
    <s v="Same Day"/>
    <s v="DM-13015"/>
    <s v="Darrin Martin"/>
    <x v="0"/>
    <s v="United States"/>
    <s v="New York City"/>
    <x v="15"/>
    <n v="10009"/>
    <x v="3"/>
    <s v="FUR-TA-10001039"/>
    <x v="0"/>
    <s v="Tables"/>
    <s v="KI Adjustable-Height Table"/>
    <n v="464.29200000000003"/>
    <n v="9"/>
    <n v="0.4"/>
    <n v="-108.33479999999997"/>
  </r>
  <r>
    <n v="5126"/>
    <s v="CA-2011-160766"/>
    <x v="2"/>
    <x v="80"/>
    <d v="2011-09-14T00:00:00"/>
    <s v="Same Day"/>
    <s v="DM-13015"/>
    <s v="Darrin Martin"/>
    <x v="0"/>
    <s v="United States"/>
    <s v="New York City"/>
    <x v="15"/>
    <n v="10009"/>
    <x v="3"/>
    <s v="OFF-EN-10001099"/>
    <x v="1"/>
    <s v="Envelopes"/>
    <s v="Staples"/>
    <n v="68.459999999999994"/>
    <n v="7"/>
    <n v="0"/>
    <n v="31.491599999999995"/>
  </r>
  <r>
    <n v="5127"/>
    <s v="CA-2011-160766"/>
    <x v="2"/>
    <x v="80"/>
    <d v="2011-09-14T00:00:00"/>
    <s v="Same Day"/>
    <s v="DM-13015"/>
    <s v="Darrin Martin"/>
    <x v="0"/>
    <s v="United States"/>
    <s v="New York City"/>
    <x v="15"/>
    <n v="10009"/>
    <x v="3"/>
    <s v="TEC-MA-10003979"/>
    <x v="2"/>
    <s v="Machines"/>
    <s v="Ativa V4110MDD Micro-Cut Shredder"/>
    <n v="2799.96"/>
    <n v="4"/>
    <n v="0"/>
    <n v="1371.9803999999999"/>
  </r>
  <r>
    <n v="5128"/>
    <s v="CA-2011-160766"/>
    <x v="2"/>
    <x v="80"/>
    <d v="2011-09-14T00:00:00"/>
    <s v="Same Day"/>
    <s v="DM-13015"/>
    <s v="Darrin Martin"/>
    <x v="0"/>
    <s v="United States"/>
    <s v="New York City"/>
    <x v="15"/>
    <n v="10009"/>
    <x v="3"/>
    <s v="OFF-AP-10002945"/>
    <x v="1"/>
    <s v="Appliances"/>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s v="Phones"/>
    <s v="Spigen Samsung Galaxy S5 Case Wallet"/>
    <n v="16.989999999999998"/>
    <n v="1"/>
    <n v="0"/>
    <n v="4.4173999999999989"/>
  </r>
  <r>
    <n v="5130"/>
    <s v="CA-2011-160766"/>
    <x v="2"/>
    <x v="80"/>
    <d v="2011-09-14T00:00:00"/>
    <s v="Same Day"/>
    <s v="DM-13015"/>
    <s v="Darrin Martin"/>
    <x v="0"/>
    <s v="United States"/>
    <s v="New York City"/>
    <x v="15"/>
    <n v="10009"/>
    <x v="3"/>
    <s v="TEC-PH-10000526"/>
    <x v="2"/>
    <s v="Phones"/>
    <s v="Vtech CS6719"/>
    <n v="287.96999999999997"/>
    <n v="3"/>
    <n v="0"/>
    <n v="80.631600000000006"/>
  </r>
  <r>
    <n v="5131"/>
    <s v="CA-2011-160766"/>
    <x v="2"/>
    <x v="80"/>
    <d v="2011-09-14T00:00:00"/>
    <s v="Same Day"/>
    <s v="DM-13015"/>
    <s v="Darrin Martin"/>
    <x v="0"/>
    <s v="United States"/>
    <s v="New York City"/>
    <x v="15"/>
    <n v="10009"/>
    <x v="3"/>
    <s v="OFF-PA-10000213"/>
    <x v="1"/>
    <s v="Paper"/>
    <s v="Xerox 198"/>
    <n v="44.820000000000007"/>
    <n v="9"/>
    <n v="0"/>
    <n v="21.065400000000004"/>
  </r>
  <r>
    <n v="5132"/>
    <s v="CA-2014-146626"/>
    <x v="3"/>
    <x v="614"/>
    <d v="2015-01-06T00:00:00"/>
    <s v="Standard Class"/>
    <s v="BP-11185"/>
    <s v="Ben Peterman"/>
    <x v="1"/>
    <s v="United States"/>
    <s v="Anaheim"/>
    <x v="1"/>
    <n v="92804"/>
    <x v="1"/>
    <s v="FUR-FU-10002501"/>
    <x v="0"/>
    <s v="Furnishings"/>
    <s v="Nu-Dell Executive Frame"/>
    <n v="101.12"/>
    <n v="8"/>
    <n v="0"/>
    <n v="37.414400000000001"/>
  </r>
  <r>
    <n v="5133"/>
    <s v="CA-2012-123330"/>
    <x v="1"/>
    <x v="1020"/>
    <d v="2012-06-27T00:00:00"/>
    <s v="Standard Class"/>
    <s v="EP-13915"/>
    <s v="Emily Phan"/>
    <x v="0"/>
    <s v="United States"/>
    <s v="Deltona"/>
    <x v="2"/>
    <n v="32725"/>
    <x v="0"/>
    <s v="TEC-PH-10001819"/>
    <x v="2"/>
    <s v="Phones"/>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s v="Appliances"/>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s v="Binders"/>
    <s v="Binding Machine Supplies"/>
    <n v="93.344000000000008"/>
    <n v="4"/>
    <n v="0.2"/>
    <n v="32.670400000000001"/>
  </r>
  <r>
    <n v="5136"/>
    <s v="CA-2013-151323"/>
    <x v="0"/>
    <x v="248"/>
    <d v="2013-10-29T00:00:00"/>
    <s v="Standard Class"/>
    <s v="AB-10255"/>
    <s v="Alejandro Ballentine"/>
    <x v="2"/>
    <s v="United States"/>
    <s v="Seattle"/>
    <x v="4"/>
    <n v="98103"/>
    <x v="1"/>
    <s v="OFF-FA-10002983"/>
    <x v="1"/>
    <s v="Fasteners"/>
    <s v="Advantus SlideClip Paper Clips"/>
    <n v="17.05"/>
    <n v="5"/>
    <n v="0"/>
    <n v="8.1840000000000011"/>
  </r>
  <r>
    <n v="5137"/>
    <s v="CA-2012-146696"/>
    <x v="1"/>
    <x v="639"/>
    <d v="2012-12-19T00:00:00"/>
    <s v="Standard Class"/>
    <s v="RD-19480"/>
    <s v="Rick Duston"/>
    <x v="0"/>
    <s v="United States"/>
    <s v="San Diego"/>
    <x v="1"/>
    <n v="92105"/>
    <x v="1"/>
    <s v="OFF-BI-10002432"/>
    <x v="1"/>
    <s v="Binders"/>
    <s v="Wilson Jones Standard D-Ring Binders"/>
    <n v="8.0960000000000001"/>
    <n v="2"/>
    <n v="0.2"/>
    <n v="2.7323999999999993"/>
  </r>
  <r>
    <n v="5138"/>
    <s v="CA-2013-128972"/>
    <x v="0"/>
    <x v="373"/>
    <d v="2013-11-18T00:00:00"/>
    <s v="Standard Class"/>
    <s v="TS-21430"/>
    <s v="Tom Stivers"/>
    <x v="1"/>
    <s v="United States"/>
    <s v="Oklahoma City"/>
    <x v="26"/>
    <n v="73120"/>
    <x v="2"/>
    <s v="FUR-FU-10003096"/>
    <x v="0"/>
    <s v="Furnishings"/>
    <s v="Master Giant Foot Doorstop, Safety Yellow"/>
    <n v="30.36"/>
    <n v="4"/>
    <n v="0"/>
    <n v="13.0548"/>
  </r>
  <r>
    <n v="5139"/>
    <s v="CA-2014-128335"/>
    <x v="3"/>
    <x v="365"/>
    <d v="2014-10-06T00:00:00"/>
    <s v="Standard Class"/>
    <s v="JA-15970"/>
    <s v="Joseph Airdo"/>
    <x v="0"/>
    <s v="United States"/>
    <s v="Mount Vernon"/>
    <x v="15"/>
    <n v="10550"/>
    <x v="3"/>
    <s v="OFF-EN-10001539"/>
    <x v="1"/>
    <s v="Envelopes"/>
    <s v="Staples"/>
    <n v="23.34"/>
    <n v="3"/>
    <n v="0"/>
    <n v="10.969799999999999"/>
  </r>
  <r>
    <n v="5140"/>
    <s v="CA-2014-128335"/>
    <x v="3"/>
    <x v="365"/>
    <d v="2014-10-06T00:00:00"/>
    <s v="Standard Class"/>
    <s v="JA-15970"/>
    <s v="Joseph Airdo"/>
    <x v="0"/>
    <s v="United States"/>
    <s v="Mount Vernon"/>
    <x v="15"/>
    <n v="10550"/>
    <x v="3"/>
    <s v="OFF-PA-10004996"/>
    <x v="1"/>
    <s v="Paper"/>
    <s v="Speediset Carbonless Redi-Letter 7&quot; x 8 1/2&quot;"/>
    <n v="51.550000000000004"/>
    <n v="5"/>
    <n v="0"/>
    <n v="24.2285"/>
  </r>
  <r>
    <n v="5141"/>
    <s v="CA-2012-154886"/>
    <x v="1"/>
    <x v="627"/>
    <d v="2012-11-12T00:00:00"/>
    <s v="Standard Class"/>
    <s v="SW-20455"/>
    <s v="Shaun Weien"/>
    <x v="0"/>
    <s v="United States"/>
    <s v="San Francisco"/>
    <x v="1"/>
    <n v="94109"/>
    <x v="1"/>
    <s v="TEC-AC-10001956"/>
    <x v="2"/>
    <s v="Accessories"/>
    <s v="Microsoft Arc Touch Mouse"/>
    <n v="119.9"/>
    <n v="2"/>
    <n v="0"/>
    <n v="43.164000000000001"/>
  </r>
  <r>
    <n v="5142"/>
    <s v="CA-2013-111213"/>
    <x v="0"/>
    <x v="178"/>
    <d v="2013-04-06T00:00:00"/>
    <s v="Standard Class"/>
    <s v="FP-14320"/>
    <s v="Frank Preis"/>
    <x v="0"/>
    <s v="United States"/>
    <s v="New York City"/>
    <x v="15"/>
    <n v="10009"/>
    <x v="3"/>
    <s v="FUR-CH-10000454"/>
    <x v="0"/>
    <s v="Chairs"/>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s v="Supplies"/>
    <s v="Staples"/>
    <n v="63.84"/>
    <n v="8"/>
    <n v="0"/>
    <n v="18.513599999999997"/>
  </r>
  <r>
    <n v="5144"/>
    <s v="CA-2013-111213"/>
    <x v="0"/>
    <x v="178"/>
    <d v="2013-04-06T00:00:00"/>
    <s v="Standard Class"/>
    <s v="FP-14320"/>
    <s v="Frank Preis"/>
    <x v="0"/>
    <s v="United States"/>
    <s v="New York City"/>
    <x v="15"/>
    <n v="10009"/>
    <x v="3"/>
    <s v="OFF-BI-10004140"/>
    <x v="1"/>
    <s v="Binders"/>
    <s v="Avery Non-Stick Binders"/>
    <n v="3.5920000000000005"/>
    <n v="1"/>
    <n v="0.2"/>
    <n v="1.1224999999999996"/>
  </r>
  <r>
    <n v="5145"/>
    <s v="CA-2014-161333"/>
    <x v="3"/>
    <x v="62"/>
    <d v="2014-02-08T00:00:00"/>
    <s v="Standard Class"/>
    <s v="JL-15835"/>
    <s v="John Lee"/>
    <x v="0"/>
    <s v="United States"/>
    <s v="Los Angeles"/>
    <x v="1"/>
    <n v="90045"/>
    <x v="1"/>
    <s v="FUR-FU-10003039"/>
    <x v="0"/>
    <s v="Furnishings"/>
    <s v="Howard Miller 11-1/2&quot; Diameter Grantwood Wall Clock"/>
    <n v="86.26"/>
    <n v="2"/>
    <n v="0"/>
    <n v="29.328400000000002"/>
  </r>
  <r>
    <n v="5146"/>
    <s v="CA-2014-161333"/>
    <x v="3"/>
    <x v="62"/>
    <d v="2014-02-08T00:00:00"/>
    <s v="Standard Class"/>
    <s v="JL-15835"/>
    <s v="John Lee"/>
    <x v="0"/>
    <s v="United States"/>
    <s v="Los Angeles"/>
    <x v="1"/>
    <n v="90045"/>
    <x v="1"/>
    <s v="OFF-ST-10000464"/>
    <x v="1"/>
    <s v="Storage"/>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s v="Appliances"/>
    <s v="Harmony HEPA Quiet Air Purifiers"/>
    <n v="46.8"/>
    <n v="4"/>
    <n v="0"/>
    <n v="16.38"/>
  </r>
  <r>
    <n v="5148"/>
    <s v="CA-2014-128734"/>
    <x v="3"/>
    <x v="165"/>
    <d v="2015-01-01T00:00:00"/>
    <s v="Standard Class"/>
    <s v="JL-15175"/>
    <s v="James Lanier"/>
    <x v="2"/>
    <s v="United States"/>
    <s v="Chandler"/>
    <x v="16"/>
    <n v="85224"/>
    <x v="1"/>
    <s v="FUR-FU-10001731"/>
    <x v="0"/>
    <s v="Furnishings"/>
    <s v="Acrylic Self-Standing Desk Frames"/>
    <n v="8.5440000000000005"/>
    <n v="4"/>
    <n v="0.2"/>
    <n v="1.9223999999999997"/>
  </r>
  <r>
    <n v="5149"/>
    <s v="CA-2014-128734"/>
    <x v="3"/>
    <x v="165"/>
    <d v="2015-01-01T00:00:00"/>
    <s v="Standard Class"/>
    <s v="JL-15175"/>
    <s v="James Lanier"/>
    <x v="2"/>
    <s v="United States"/>
    <s v="Chandler"/>
    <x v="16"/>
    <n v="85224"/>
    <x v="1"/>
    <s v="FUR-CH-10001394"/>
    <x v="0"/>
    <s v="Chairs"/>
    <s v="Global Leather Executive Chair"/>
    <n v="842.37600000000009"/>
    <n v="3"/>
    <n v="0.2"/>
    <n v="105.29699999999988"/>
  </r>
  <r>
    <n v="5150"/>
    <s v="CA-2011-141796"/>
    <x v="2"/>
    <x v="261"/>
    <d v="2011-06-21T00:00:00"/>
    <s v="Same Day"/>
    <s v="JG-15160"/>
    <s v="James Galang"/>
    <x v="0"/>
    <s v="United States"/>
    <s v="Long Beach"/>
    <x v="15"/>
    <n v="11561"/>
    <x v="3"/>
    <s v="TEC-PH-10001578"/>
    <x v="2"/>
    <s v="Phones"/>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s v="Storage"/>
    <s v="File Shuttle II and Handi-File, Black"/>
    <n v="67.78"/>
    <n v="2"/>
    <n v="0"/>
    <n v="16.945"/>
  </r>
  <r>
    <n v="5152"/>
    <s v="CA-2014-169929"/>
    <x v="3"/>
    <x v="145"/>
    <d v="2014-09-29T00:00:00"/>
    <s v="First Class"/>
    <s v="LS-17200"/>
    <s v="Luke Schmidt"/>
    <x v="1"/>
    <s v="United States"/>
    <s v="Helena"/>
    <x v="37"/>
    <n v="59601"/>
    <x v="1"/>
    <s v="OFF-ST-10002352"/>
    <x v="1"/>
    <s v="Storage"/>
    <s v="Iris Project Case"/>
    <n v="39.900000000000006"/>
    <n v="5"/>
    <n v="0"/>
    <n v="10.373999999999999"/>
  </r>
  <r>
    <n v="5153"/>
    <s v="US-2011-121566"/>
    <x v="2"/>
    <x v="479"/>
    <d v="2011-07-06T00:00:00"/>
    <s v="Standard Class"/>
    <s v="CS-11860"/>
    <s v="Cari Schnelling"/>
    <x v="0"/>
    <s v="United States"/>
    <s v="New York City"/>
    <x v="15"/>
    <n v="10011"/>
    <x v="3"/>
    <s v="OFF-BI-10004528"/>
    <x v="1"/>
    <s v="Binders"/>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s v="Art"/>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s v="Binders"/>
    <s v="Wilson Jones Hanging View Binder, White, 1&quot;"/>
    <n v="28.4"/>
    <n v="4"/>
    <n v="0"/>
    <n v="13.063999999999998"/>
  </r>
  <r>
    <n v="5156"/>
    <s v="US-2012-124219"/>
    <x v="1"/>
    <x v="976"/>
    <d v="2012-08-08T00:00:00"/>
    <s v="First Class"/>
    <s v="KW-16570"/>
    <s v="Kelly Williams"/>
    <x v="0"/>
    <s v="United States"/>
    <s v="Kirkwood"/>
    <x v="25"/>
    <n v="63122"/>
    <x v="2"/>
    <s v="FUR-FU-10000305"/>
    <x v="0"/>
    <s v="Furnishings"/>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s v="Phones"/>
    <s v="Samsung Galaxy S4"/>
    <n v="1001.5840000000001"/>
    <n v="2"/>
    <n v="0.2"/>
    <n v="125.19799999999992"/>
  </r>
  <r>
    <n v="5158"/>
    <s v="CA-2014-163006"/>
    <x v="3"/>
    <x v="160"/>
    <d v="2014-07-05T00:00:00"/>
    <s v="Second Class"/>
    <s v="GH-14410"/>
    <s v="Gary Hansen"/>
    <x v="2"/>
    <s v="United States"/>
    <s v="Chicago"/>
    <x v="10"/>
    <n v="60653"/>
    <x v="2"/>
    <s v="FUR-CH-10000229"/>
    <x v="0"/>
    <s v="Chairs"/>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s v="Furnishings"/>
    <s v="Seth Thomas 13 1/2&quot; Wall Clock"/>
    <n v="14.224000000000002"/>
    <n v="2"/>
    <n v="0.6"/>
    <n v="-10.312400000000004"/>
  </r>
  <r>
    <n v="5160"/>
    <s v="CA-2012-156146"/>
    <x v="1"/>
    <x v="662"/>
    <d v="2012-10-30T00:00:00"/>
    <s v="Second Class"/>
    <s v="AG-10495"/>
    <s v="Andrew Gjertsen"/>
    <x v="1"/>
    <s v="United States"/>
    <s v="Peoria"/>
    <x v="16"/>
    <n v="85345"/>
    <x v="1"/>
    <s v="TEC-PH-10001700"/>
    <x v="2"/>
    <s v="Phones"/>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s v="Phones"/>
    <s v="Plantronics MX500i Earset"/>
    <n v="68.720000000000013"/>
    <n v="2"/>
    <n v="0.2"/>
    <n v="-14.603000000000005"/>
  </r>
  <r>
    <n v="5162"/>
    <s v="CA-2011-111192"/>
    <x v="2"/>
    <x v="1021"/>
    <d v="2011-08-05T00:00:00"/>
    <s v="Standard Class"/>
    <s v="TS-21430"/>
    <s v="Tom Stivers"/>
    <x v="1"/>
    <s v="United States"/>
    <s v="Seattle"/>
    <x v="4"/>
    <n v="98103"/>
    <x v="1"/>
    <s v="FUR-BO-10002916"/>
    <x v="0"/>
    <s v="Bookcases"/>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s v="Chairs"/>
    <s v="Novimex Swivel Fabric Task Chair"/>
    <n v="301.95999999999998"/>
    <n v="2"/>
    <n v="0"/>
    <n v="33.215599999999995"/>
  </r>
  <r>
    <n v="5164"/>
    <s v="CA-2012-161627"/>
    <x v="1"/>
    <x v="380"/>
    <d v="2012-07-11T00:00:00"/>
    <s v="Standard Class"/>
    <s v="SJ-20215"/>
    <s v="Sarah Jordon"/>
    <x v="0"/>
    <s v="United States"/>
    <s v="Pasadena"/>
    <x v="1"/>
    <n v="91104"/>
    <x v="1"/>
    <s v="FUR-CH-10003968"/>
    <x v="0"/>
    <s v="Chairs"/>
    <s v="Novimex Turbo Task Chair"/>
    <n v="170.35200000000003"/>
    <n v="3"/>
    <n v="0.2"/>
    <n v="-17.035200000000003"/>
  </r>
  <r>
    <n v="5165"/>
    <s v="CA-2011-121006"/>
    <x v="2"/>
    <x v="849"/>
    <d v="2011-11-16T00:00:00"/>
    <s v="Standard Class"/>
    <s v="SC-20020"/>
    <s v="Sam Craven"/>
    <x v="0"/>
    <s v="United States"/>
    <s v="Midland"/>
    <x v="12"/>
    <n v="48640"/>
    <x v="2"/>
    <s v="OFF-AR-10001149"/>
    <x v="1"/>
    <s v="Art"/>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s v="Paper"/>
    <s v="Xerox 199"/>
    <n v="12.84"/>
    <n v="3"/>
    <n v="0"/>
    <n v="5.7779999999999987"/>
  </r>
  <r>
    <n v="5167"/>
    <s v="CA-2011-121006"/>
    <x v="2"/>
    <x v="849"/>
    <d v="2011-11-16T00:00:00"/>
    <s v="Standard Class"/>
    <s v="SC-20020"/>
    <s v="Sam Craven"/>
    <x v="0"/>
    <s v="United States"/>
    <s v="Midland"/>
    <x v="12"/>
    <n v="48640"/>
    <x v="2"/>
    <s v="OFF-PA-10002479"/>
    <x v="1"/>
    <s v="Paper"/>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s v="Chairs"/>
    <s v="Hon Every-Day Series Multi-Task Chairs"/>
    <n v="563.93999999999994"/>
    <n v="3"/>
    <n v="0"/>
    <n v="112.78800000000001"/>
  </r>
  <r>
    <n v="5169"/>
    <s v="CA-2011-121006"/>
    <x v="2"/>
    <x v="849"/>
    <d v="2011-11-16T00:00:00"/>
    <s v="Standard Class"/>
    <s v="SC-20020"/>
    <s v="Sam Craven"/>
    <x v="0"/>
    <s v="United States"/>
    <s v="Midland"/>
    <x v="12"/>
    <n v="48640"/>
    <x v="2"/>
    <s v="OFF-ST-10004950"/>
    <x v="1"/>
    <s v="Storage"/>
    <s v="Acco Perma 3000 Stacking Storage Drawers"/>
    <n v="62.94"/>
    <n v="3"/>
    <n v="0"/>
    <n v="11.958600000000001"/>
  </r>
  <r>
    <n v="5170"/>
    <s v="CA-2011-121006"/>
    <x v="2"/>
    <x v="849"/>
    <d v="2011-11-16T00:00:00"/>
    <s v="Standard Class"/>
    <s v="SC-20020"/>
    <s v="Sam Craven"/>
    <x v="0"/>
    <s v="United States"/>
    <s v="Midland"/>
    <x v="12"/>
    <n v="48640"/>
    <x v="2"/>
    <s v="OFF-ST-10001490"/>
    <x v="1"/>
    <s v="Storage"/>
    <s v="Hot File 7-Pocket, Floor Stand"/>
    <n v="535.41"/>
    <n v="3"/>
    <n v="0"/>
    <n v="160.62299999999993"/>
  </r>
  <r>
    <n v="5171"/>
    <s v="CA-2013-122903"/>
    <x v="0"/>
    <x v="1022"/>
    <d v="2013-05-30T00:00:00"/>
    <s v="Second Class"/>
    <s v="LA-16780"/>
    <s v="Laura Armstrong"/>
    <x v="1"/>
    <s v="United States"/>
    <s v="Detroit"/>
    <x v="12"/>
    <n v="48205"/>
    <x v="2"/>
    <s v="FUR-CH-10002024"/>
    <x v="0"/>
    <s v="Chairs"/>
    <s v="HON 5400 Series Task Chairs for Big and Tall"/>
    <n v="3504.9"/>
    <n v="5"/>
    <n v="0"/>
    <n v="700.98000000000013"/>
  </r>
  <r>
    <n v="5172"/>
    <s v="CA-2013-122903"/>
    <x v="0"/>
    <x v="1022"/>
    <d v="2013-05-30T00:00:00"/>
    <s v="Second Class"/>
    <s v="LA-16780"/>
    <s v="Laura Armstrong"/>
    <x v="1"/>
    <s v="United States"/>
    <s v="Detroit"/>
    <x v="12"/>
    <n v="48205"/>
    <x v="2"/>
    <s v="OFF-PA-10001790"/>
    <x v="1"/>
    <s v="Paper"/>
    <s v="Xerox 1910"/>
    <n v="144.12"/>
    <n v="3"/>
    <n v="0"/>
    <n v="69.177599999999984"/>
  </r>
  <r>
    <n v="5173"/>
    <s v="CA-2013-122903"/>
    <x v="0"/>
    <x v="1022"/>
    <d v="2013-05-30T00:00:00"/>
    <s v="Second Class"/>
    <s v="LA-16780"/>
    <s v="Laura Armstrong"/>
    <x v="1"/>
    <s v="United States"/>
    <s v="Detroit"/>
    <x v="12"/>
    <n v="48205"/>
    <x v="2"/>
    <s v="OFF-PA-10000994"/>
    <x v="1"/>
    <s v="Paper"/>
    <s v="Xerox 1915"/>
    <n v="314.54999999999995"/>
    <n v="3"/>
    <n v="0"/>
    <n v="150.98399999999998"/>
  </r>
  <r>
    <n v="5174"/>
    <s v="CA-2012-107741"/>
    <x v="1"/>
    <x v="936"/>
    <d v="2012-03-10T00:00:00"/>
    <s v="First Class"/>
    <s v="FC-14335"/>
    <s v="Fred Chung"/>
    <x v="1"/>
    <s v="United States"/>
    <s v="Pueblo"/>
    <x v="22"/>
    <n v="81001"/>
    <x v="1"/>
    <s v="OFF-AR-10002399"/>
    <x v="1"/>
    <s v="Art"/>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s v="Binders"/>
    <s v="SlimView Poly Binder, 3/8&quot;"/>
    <n v="2.0719999999999996"/>
    <n v="2"/>
    <n v="0.8"/>
    <n v="-3.5224000000000011"/>
  </r>
  <r>
    <n v="5176"/>
    <s v="CA-2014-106432"/>
    <x v="3"/>
    <x v="15"/>
    <d v="2014-10-25T00:00:00"/>
    <s v="Standard Class"/>
    <s v="CA-12265"/>
    <s v="Christina Anderson"/>
    <x v="0"/>
    <s v="United States"/>
    <s v="Waco"/>
    <x v="5"/>
    <n v="76706"/>
    <x v="2"/>
    <s v="FUR-BO-10004360"/>
    <x v="0"/>
    <s v="Bookcases"/>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s v="Binders"/>
    <s v="GBC Twin Loop Wire Binding Elements"/>
    <n v="53.248000000000005"/>
    <n v="2"/>
    <n v="0.2"/>
    <n v="19.968"/>
  </r>
  <r>
    <n v="5178"/>
    <s v="CA-2013-123015"/>
    <x v="0"/>
    <x v="482"/>
    <d v="2013-12-31T00:00:00"/>
    <s v="Standard Class"/>
    <s v="AJ-10795"/>
    <s v="Anthony Johnson"/>
    <x v="1"/>
    <s v="United States"/>
    <s v="New York City"/>
    <x v="15"/>
    <n v="10024"/>
    <x v="3"/>
    <s v="OFF-BI-10004967"/>
    <x v="1"/>
    <s v="Binders"/>
    <s v="Round Ring Binders"/>
    <n v="4.9920000000000009"/>
    <n v="3"/>
    <n v="0.2"/>
    <n v="1.6848000000000001"/>
  </r>
  <r>
    <n v="5179"/>
    <s v="US-2012-120502"/>
    <x v="1"/>
    <x v="657"/>
    <d v="2012-04-19T00:00:00"/>
    <s v="Standard Class"/>
    <s v="BT-11395"/>
    <s v="Bill Tyler"/>
    <x v="1"/>
    <s v="United States"/>
    <s v="Los Angeles"/>
    <x v="1"/>
    <n v="90036"/>
    <x v="1"/>
    <s v="FUR-FU-10004973"/>
    <x v="0"/>
    <s v="Furnishings"/>
    <s v="Flat Face Poster Frame"/>
    <n v="37.68"/>
    <n v="2"/>
    <n v="0"/>
    <n v="15.825600000000001"/>
  </r>
  <r>
    <n v="5180"/>
    <s v="US-2012-120502"/>
    <x v="1"/>
    <x v="657"/>
    <d v="2012-04-19T00:00:00"/>
    <s v="Standard Class"/>
    <s v="BT-11395"/>
    <s v="Bill Tyler"/>
    <x v="1"/>
    <s v="United States"/>
    <s v="Los Angeles"/>
    <x v="1"/>
    <n v="90036"/>
    <x v="1"/>
    <s v="TEC-PH-10003645"/>
    <x v="2"/>
    <s v="Phones"/>
    <s v="Aastra 57i VoIP phone"/>
    <n v="258.57600000000002"/>
    <n v="2"/>
    <n v="0.2"/>
    <n v="19.393200000000007"/>
  </r>
  <r>
    <n v="5181"/>
    <s v="US-2012-120502"/>
    <x v="1"/>
    <x v="657"/>
    <d v="2012-04-19T00:00:00"/>
    <s v="Standard Class"/>
    <s v="BT-11395"/>
    <s v="Bill Tyler"/>
    <x v="1"/>
    <s v="United States"/>
    <s v="Los Angeles"/>
    <x v="1"/>
    <n v="90036"/>
    <x v="1"/>
    <s v="OFF-AP-10004980"/>
    <x v="1"/>
    <s v="Appliances"/>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s v="Paper"/>
    <s v="Xerox 209"/>
    <n v="45.36"/>
    <n v="7"/>
    <n v="0"/>
    <n v="21.772800000000004"/>
  </r>
  <r>
    <n v="5183"/>
    <s v="CA-2014-108749"/>
    <x v="3"/>
    <x v="510"/>
    <d v="2014-09-16T00:00:00"/>
    <s v="First Class"/>
    <s v="DJ-13510"/>
    <s v="Don Jones"/>
    <x v="1"/>
    <s v="United States"/>
    <s v="Woonsocket"/>
    <x v="34"/>
    <n v="2895"/>
    <x v="3"/>
    <s v="OFF-BI-10003707"/>
    <x v="1"/>
    <s v="Binders"/>
    <s v="Aluminum Screw Posts"/>
    <n v="45.78"/>
    <n v="3"/>
    <n v="0"/>
    <n v="22.89"/>
  </r>
  <r>
    <n v="5184"/>
    <s v="CA-2014-163335"/>
    <x v="3"/>
    <x v="241"/>
    <d v="2014-09-28T00:00:00"/>
    <s v="First Class"/>
    <s v="AG-10675"/>
    <s v="Anna Gayman"/>
    <x v="0"/>
    <s v="United States"/>
    <s v="Columbus"/>
    <x v="32"/>
    <n v="31907"/>
    <x v="0"/>
    <s v="OFF-ST-10000885"/>
    <x v="1"/>
    <s v="Storage"/>
    <s v="Fellowes Desktop Hanging File Manager"/>
    <n v="40.29"/>
    <n v="3"/>
    <n v="0"/>
    <n v="10.0725"/>
  </r>
  <r>
    <n v="5185"/>
    <s v="CA-2014-163335"/>
    <x v="3"/>
    <x v="241"/>
    <d v="2014-09-28T00:00:00"/>
    <s v="First Class"/>
    <s v="AG-10675"/>
    <s v="Anna Gayman"/>
    <x v="0"/>
    <s v="United States"/>
    <s v="Columbus"/>
    <x v="32"/>
    <n v="31907"/>
    <x v="0"/>
    <s v="OFF-BI-10002827"/>
    <x v="1"/>
    <s v="Binders"/>
    <s v="Avery Durable Poly Binders"/>
    <n v="38.71"/>
    <n v="7"/>
    <n v="0"/>
    <n v="17.8066"/>
  </r>
  <r>
    <n v="5186"/>
    <s v="CA-2012-134719"/>
    <x v="1"/>
    <x v="998"/>
    <d v="2012-10-15T00:00:00"/>
    <s v="Standard Class"/>
    <s v="JD-15790"/>
    <s v="John Dryer"/>
    <x v="0"/>
    <s v="United States"/>
    <s v="Jacksonville"/>
    <x v="2"/>
    <n v="32216"/>
    <x v="0"/>
    <s v="OFF-ST-10004459"/>
    <x v="1"/>
    <s v="Storage"/>
    <s v="Tennsco Single-Tier Lockers"/>
    <n v="1801.6320000000001"/>
    <n v="6"/>
    <n v="0.2"/>
    <n v="-337.80600000000004"/>
  </r>
  <r>
    <n v="5187"/>
    <s v="US-2012-154389"/>
    <x v="1"/>
    <x v="154"/>
    <d v="2012-12-03T00:00:00"/>
    <s v="Standard Class"/>
    <s v="EH-14125"/>
    <s v="Eugene Hildebrand"/>
    <x v="2"/>
    <s v="United States"/>
    <s v="Philadelphia"/>
    <x v="9"/>
    <n v="19140"/>
    <x v="3"/>
    <s v="TEC-PH-10002789"/>
    <x v="2"/>
    <s v="Phones"/>
    <s v="LG Exalt"/>
    <n v="748.75200000000007"/>
    <n v="8"/>
    <n v="0.4"/>
    <n v="-162.22960000000006"/>
  </r>
  <r>
    <n v="5188"/>
    <s v="CA-2012-115567"/>
    <x v="1"/>
    <x v="1023"/>
    <d v="2012-09-18T00:00:00"/>
    <s v="Standard Class"/>
    <s v="ZC-21910"/>
    <s v="Zuschuss Carroll"/>
    <x v="0"/>
    <s v="United States"/>
    <s v="Columbus"/>
    <x v="14"/>
    <n v="47201"/>
    <x v="2"/>
    <s v="TEC-AC-10001314"/>
    <x v="2"/>
    <s v="Accessories"/>
    <s v="Case Logic 2.4GHz Wireless Keyboard"/>
    <n v="199.96"/>
    <n v="4"/>
    <n v="0"/>
    <n v="15.996799999999979"/>
  </r>
  <r>
    <n v="5189"/>
    <s v="CA-2012-115567"/>
    <x v="1"/>
    <x v="1023"/>
    <d v="2012-09-18T00:00:00"/>
    <s v="Standard Class"/>
    <s v="ZC-21910"/>
    <s v="Zuschuss Carroll"/>
    <x v="0"/>
    <s v="United States"/>
    <s v="Columbus"/>
    <x v="14"/>
    <n v="47201"/>
    <x v="2"/>
    <s v="FUR-CH-10000015"/>
    <x v="0"/>
    <s v="Chairs"/>
    <s v="Hon Multipurpose Stacking Arm Chairs"/>
    <n v="1516.2"/>
    <n v="7"/>
    <n v="0"/>
    <n v="394.21199999999999"/>
  </r>
  <r>
    <n v="5190"/>
    <s v="US-2014-136679"/>
    <x v="3"/>
    <x v="237"/>
    <d v="2014-11-19T00:00:00"/>
    <s v="Standard Class"/>
    <s v="XP-21865"/>
    <s v="Xylona Preis"/>
    <x v="0"/>
    <s v="United States"/>
    <s v="Pasadena"/>
    <x v="5"/>
    <n v="77506"/>
    <x v="2"/>
    <s v="TEC-AC-10004855"/>
    <x v="2"/>
    <s v="Accessories"/>
    <s v="V7 USB Numeric Keypad"/>
    <n v="167.95200000000003"/>
    <n v="6"/>
    <n v="0.2"/>
    <n v="-27.292200000000001"/>
  </r>
  <r>
    <n v="5191"/>
    <s v="US-2014-136679"/>
    <x v="3"/>
    <x v="237"/>
    <d v="2014-11-19T00:00:00"/>
    <s v="Standard Class"/>
    <s v="XP-21865"/>
    <s v="Xylona Preis"/>
    <x v="0"/>
    <s v="United States"/>
    <s v="Pasadena"/>
    <x v="5"/>
    <n v="77506"/>
    <x v="2"/>
    <s v="OFF-AR-10003582"/>
    <x v="1"/>
    <s v="Art"/>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s v="Envelopes"/>
    <s v="Peel &amp; Seel Recycled Catalog Envelopes, Brown"/>
    <n v="23.16"/>
    <n v="2"/>
    <n v="0"/>
    <n v="11.58"/>
  </r>
  <r>
    <n v="5193"/>
    <s v="CA-2011-101560"/>
    <x v="2"/>
    <x v="683"/>
    <d v="2011-12-01T00:00:00"/>
    <s v="Second Class"/>
    <s v="CS-12250"/>
    <s v="Chris Selesnick"/>
    <x v="1"/>
    <s v="United States"/>
    <s v="Columbia"/>
    <x v="20"/>
    <n v="29203"/>
    <x v="0"/>
    <s v="FUR-FU-10003773"/>
    <x v="0"/>
    <s v="Furnishings"/>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s v="Paper"/>
    <s v="Xerox 1933"/>
    <n v="85.96"/>
    <n v="7"/>
    <n v="0"/>
    <n v="40.401199999999996"/>
  </r>
  <r>
    <n v="5195"/>
    <s v="CA-2011-101560"/>
    <x v="2"/>
    <x v="683"/>
    <d v="2011-12-01T00:00:00"/>
    <s v="Second Class"/>
    <s v="CS-12250"/>
    <s v="Chris Selesnick"/>
    <x v="1"/>
    <s v="United States"/>
    <s v="Columbia"/>
    <x v="20"/>
    <n v="29203"/>
    <x v="0"/>
    <s v="OFF-AR-10004757"/>
    <x v="1"/>
    <s v="Art"/>
    <s v="Crayola Colored Pencils"/>
    <n v="13.12"/>
    <n v="4"/>
    <n v="0"/>
    <n v="4.3295999999999992"/>
  </r>
  <r>
    <n v="5196"/>
    <s v="CA-2011-101560"/>
    <x v="2"/>
    <x v="683"/>
    <d v="2011-12-01T00:00:00"/>
    <s v="Second Class"/>
    <s v="CS-12250"/>
    <s v="Chris Selesnick"/>
    <x v="1"/>
    <s v="United States"/>
    <s v="Columbia"/>
    <x v="20"/>
    <n v="29203"/>
    <x v="0"/>
    <s v="OFF-BI-10000309"/>
    <x v="1"/>
    <s v="Binders"/>
    <s v="GBC Twin Loop Wire Binding Elements, 9/16&quot; Spine, Black"/>
    <n v="45.660000000000004"/>
    <n v="3"/>
    <n v="0"/>
    <n v="22.3734"/>
  </r>
  <r>
    <n v="5197"/>
    <s v="CA-2011-159709"/>
    <x v="2"/>
    <x v="1025"/>
    <d v="2011-05-15T00:00:00"/>
    <s v="Standard Class"/>
    <s v="AI-10855"/>
    <s v="Arianne Irving"/>
    <x v="0"/>
    <s v="United States"/>
    <s v="Kent"/>
    <x v="4"/>
    <n v="98031"/>
    <x v="1"/>
    <s v="OFF-EN-10001434"/>
    <x v="1"/>
    <s v="Envelopes"/>
    <s v="Strathmore #10 Envelopes, Ultimate White"/>
    <n v="158.13"/>
    <n v="3"/>
    <n v="0"/>
    <n v="77.483699999999999"/>
  </r>
  <r>
    <n v="5198"/>
    <s v="CA-2011-159709"/>
    <x v="2"/>
    <x v="1025"/>
    <d v="2011-05-15T00:00:00"/>
    <s v="Standard Class"/>
    <s v="AI-10855"/>
    <s v="Arianne Irving"/>
    <x v="0"/>
    <s v="United States"/>
    <s v="Kent"/>
    <x v="4"/>
    <n v="98031"/>
    <x v="1"/>
    <s v="TEC-PH-10003988"/>
    <x v="2"/>
    <s v="Phones"/>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s v="Supplies"/>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s v="Fasteners"/>
    <s v="Acco Banker's Clasps, 5 3/4&quot;-Long"/>
    <n v="2.3039999999999998"/>
    <n v="1"/>
    <n v="0.2"/>
    <n v="0.77759999999999996"/>
  </r>
  <r>
    <n v="5201"/>
    <s v="CA-2013-103982"/>
    <x v="0"/>
    <x v="840"/>
    <d v="2013-03-09T00:00:00"/>
    <s v="Standard Class"/>
    <s v="AA-10315"/>
    <s v="Alex Avila"/>
    <x v="0"/>
    <s v="United States"/>
    <s v="Round Rock"/>
    <x v="5"/>
    <n v="78664"/>
    <x v="2"/>
    <s v="TEC-PH-10000895"/>
    <x v="2"/>
    <s v="Phones"/>
    <s v="Polycom VVX 310 VoIP phone"/>
    <n v="431.97600000000006"/>
    <n v="3"/>
    <n v="0.2"/>
    <n v="32.398200000000017"/>
  </r>
  <r>
    <n v="5202"/>
    <s v="CA-2013-103982"/>
    <x v="0"/>
    <x v="840"/>
    <d v="2013-03-09T00:00:00"/>
    <s v="Standard Class"/>
    <s v="AA-10315"/>
    <s v="Alex Avila"/>
    <x v="0"/>
    <s v="United States"/>
    <s v="Round Rock"/>
    <x v="5"/>
    <n v="78664"/>
    <x v="2"/>
    <s v="TEC-AC-10002857"/>
    <x v="2"/>
    <s v="Accessories"/>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s v="Furnishings"/>
    <s v="Tensor Computer Mounted Lamp"/>
    <n v="104.23"/>
    <n v="7"/>
    <n v="0"/>
    <n v="28.142100000000006"/>
  </r>
  <r>
    <n v="5204"/>
    <s v="CA-2012-142454"/>
    <x v="1"/>
    <x v="762"/>
    <d v="2012-08-19T00:00:00"/>
    <s v="Standard Class"/>
    <s v="RE-19450"/>
    <s v="Richard Eichhorn"/>
    <x v="0"/>
    <s v="United States"/>
    <s v="Oakland"/>
    <x v="1"/>
    <n v="94601"/>
    <x v="1"/>
    <s v="OFF-ST-10003638"/>
    <x v="1"/>
    <s v="Storage"/>
    <s v="Mobile Personal File Cube"/>
    <n v="70.260000000000005"/>
    <n v="3"/>
    <n v="0"/>
    <n v="18.970199999999998"/>
  </r>
  <r>
    <n v="5205"/>
    <s v="CA-2012-102015"/>
    <x v="1"/>
    <x v="811"/>
    <d v="2012-09-18T00:00:00"/>
    <s v="Standard Class"/>
    <s v="TM-21010"/>
    <s v="Tamara Manning"/>
    <x v="0"/>
    <s v="United States"/>
    <s v="Auburn"/>
    <x v="15"/>
    <n v="13021"/>
    <x v="3"/>
    <s v="OFF-AR-10004685"/>
    <x v="1"/>
    <s v="Art"/>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s v="Storage"/>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s v="Fasteners"/>
    <s v="OIC Binder Clips, Mini, 1/4&quot; Capacity, Black"/>
    <n v="1.24"/>
    <n v="1"/>
    <n v="0"/>
    <n v="0.58279999999999998"/>
  </r>
  <r>
    <n v="5208"/>
    <s v="CA-2012-102015"/>
    <x v="1"/>
    <x v="811"/>
    <d v="2012-09-18T00:00:00"/>
    <s v="Standard Class"/>
    <s v="TM-21010"/>
    <s v="Tamara Manning"/>
    <x v="0"/>
    <s v="United States"/>
    <s v="Auburn"/>
    <x v="15"/>
    <n v="13021"/>
    <x v="3"/>
    <s v="OFF-LA-10002043"/>
    <x v="1"/>
    <s v="Labels"/>
    <s v="Avery 489"/>
    <n v="20.7"/>
    <n v="2"/>
    <n v="0"/>
    <n v="9.9359999999999999"/>
  </r>
  <r>
    <n v="5209"/>
    <s v="CA-2012-102015"/>
    <x v="1"/>
    <x v="811"/>
    <d v="2012-09-18T00:00:00"/>
    <s v="Standard Class"/>
    <s v="TM-21010"/>
    <s v="Tamara Manning"/>
    <x v="0"/>
    <s v="United States"/>
    <s v="Auburn"/>
    <x v="15"/>
    <n v="13021"/>
    <x v="3"/>
    <s v="OFF-PA-10002464"/>
    <x v="1"/>
    <s v="Paper"/>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s v="Envelopes"/>
    <s v="Tyvek  Top-Opening Peel &amp; Seel Envelopes, Plain White"/>
    <n v="27.18"/>
    <n v="1"/>
    <n v="0"/>
    <n v="12.7746"/>
  </r>
  <r>
    <n v="5211"/>
    <s v="CA-2012-156755"/>
    <x v="1"/>
    <x v="1026"/>
    <d v="2012-01-18T00:00:00"/>
    <s v="Standard Class"/>
    <s v="YS-21880"/>
    <s v="Yana Sorensen"/>
    <x v="1"/>
    <s v="United States"/>
    <s v="Newark"/>
    <x v="13"/>
    <n v="19711"/>
    <x v="3"/>
    <s v="OFF-ST-10002615"/>
    <x v="1"/>
    <s v="Storage"/>
    <s v="Dual Level, Single-Width Filing Carts"/>
    <n v="465.18"/>
    <n v="3"/>
    <n v="0"/>
    <n v="120.94680000000001"/>
  </r>
  <r>
    <n v="5212"/>
    <s v="CA-2012-130876"/>
    <x v="1"/>
    <x v="793"/>
    <d v="2012-05-16T00:00:00"/>
    <s v="Second Class"/>
    <s v="AZ-10750"/>
    <s v="Annie Zypern"/>
    <x v="0"/>
    <s v="United States"/>
    <s v="New York City"/>
    <x v="15"/>
    <n v="10024"/>
    <x v="3"/>
    <s v="OFF-ST-10004258"/>
    <x v="1"/>
    <s v="Storage"/>
    <s v="Portable Personal File Box"/>
    <n v="36.630000000000003"/>
    <n v="3"/>
    <n v="0"/>
    <n v="9.8901000000000039"/>
  </r>
  <r>
    <n v="5213"/>
    <s v="CA-2013-145898"/>
    <x v="0"/>
    <x v="182"/>
    <d v="2013-09-27T00:00:00"/>
    <s v="Same Day"/>
    <s v="CM-12445"/>
    <s v="Chuck Magee"/>
    <x v="0"/>
    <s v="United States"/>
    <s v="Redlands"/>
    <x v="1"/>
    <n v="92374"/>
    <x v="1"/>
    <s v="OFF-ST-10004507"/>
    <x v="1"/>
    <s v="Storage"/>
    <s v="Advantus Rolling Storage Box"/>
    <n v="51.449999999999996"/>
    <n v="3"/>
    <n v="0"/>
    <n v="13.891499999999999"/>
  </r>
  <r>
    <n v="5214"/>
    <s v="CA-2013-145898"/>
    <x v="0"/>
    <x v="182"/>
    <d v="2013-09-27T00:00:00"/>
    <s v="Same Day"/>
    <s v="CM-12445"/>
    <s v="Chuck Magee"/>
    <x v="0"/>
    <s v="United States"/>
    <s v="Redlands"/>
    <x v="1"/>
    <n v="92374"/>
    <x v="1"/>
    <s v="OFF-LA-10000262"/>
    <x v="1"/>
    <s v="Labels"/>
    <s v="Avery 494"/>
    <n v="7.83"/>
    <n v="3"/>
    <n v="0"/>
    <n v="3.6017999999999999"/>
  </r>
  <r>
    <n v="5215"/>
    <s v="CA-2013-145898"/>
    <x v="0"/>
    <x v="182"/>
    <d v="2013-09-27T00:00:00"/>
    <s v="Same Day"/>
    <s v="CM-12445"/>
    <s v="Chuck Magee"/>
    <x v="0"/>
    <s v="United States"/>
    <s v="Redlands"/>
    <x v="1"/>
    <n v="92374"/>
    <x v="1"/>
    <s v="OFF-AR-10002445"/>
    <x v="1"/>
    <s v="Art"/>
    <s v="SANFORD Major Accent Highlighters"/>
    <n v="35.4"/>
    <n v="5"/>
    <n v="0"/>
    <n v="13.452000000000002"/>
  </r>
  <r>
    <n v="5216"/>
    <s v="CA-2013-145898"/>
    <x v="0"/>
    <x v="182"/>
    <d v="2013-09-27T00:00:00"/>
    <s v="Same Day"/>
    <s v="CM-12445"/>
    <s v="Chuck Magee"/>
    <x v="0"/>
    <s v="United States"/>
    <s v="Redlands"/>
    <x v="1"/>
    <n v="92374"/>
    <x v="1"/>
    <s v="OFF-PA-10001667"/>
    <x v="1"/>
    <s v="Paper"/>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s v="Envelopes"/>
    <s v="#10- 4 1/8&quot; x 9 1/2&quot; Recycled Envelopes"/>
    <n v="17.48"/>
    <n v="2"/>
    <n v="0"/>
    <n v="8.2156000000000002"/>
  </r>
  <r>
    <n v="5218"/>
    <s v="CA-2014-134635"/>
    <x v="3"/>
    <x v="4"/>
    <d v="2014-04-18T00:00:00"/>
    <s v="Second Class"/>
    <s v="NS-18640"/>
    <s v="Noel Staavos"/>
    <x v="1"/>
    <s v="United States"/>
    <s v="Los Angeles"/>
    <x v="1"/>
    <n v="90049"/>
    <x v="1"/>
    <s v="OFF-PA-10002254"/>
    <x v="1"/>
    <s v="Paper"/>
    <s v="Xerox 1883"/>
    <n v="79.14"/>
    <n v="3"/>
    <n v="0"/>
    <n v="36.404399999999995"/>
  </r>
  <r>
    <n v="5219"/>
    <s v="CA-2014-167080"/>
    <x v="3"/>
    <x v="193"/>
    <d v="2014-06-15T00:00:00"/>
    <s v="Standard Class"/>
    <s v="LC-16930"/>
    <s v="Linda Cazamias"/>
    <x v="1"/>
    <s v="United States"/>
    <s v="New York City"/>
    <x v="15"/>
    <n v="10011"/>
    <x v="3"/>
    <s v="OFF-AR-10001868"/>
    <x v="1"/>
    <s v="Art"/>
    <s v="Prang Dustless Chalk Sticks"/>
    <n v="8.4"/>
    <n v="5"/>
    <n v="0"/>
    <n v="4.2"/>
  </r>
  <r>
    <n v="5220"/>
    <s v="CA-2014-145653"/>
    <x v="3"/>
    <x v="853"/>
    <d v="2014-09-02T00:00:00"/>
    <s v="Same Day"/>
    <s v="CA-12775"/>
    <s v="Cynthia Arntzen"/>
    <x v="0"/>
    <s v="United States"/>
    <s v="Detroit"/>
    <x v="12"/>
    <n v="48205"/>
    <x v="2"/>
    <s v="FUR-CH-10004875"/>
    <x v="0"/>
    <s v="Chairs"/>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s v="Bookcases"/>
    <s v="Hon Metal Bookcases, Gray"/>
    <n v="212.94"/>
    <n v="3"/>
    <n v="0"/>
    <n v="57.4938"/>
  </r>
  <r>
    <n v="5222"/>
    <s v="CA-2014-117401"/>
    <x v="3"/>
    <x v="796"/>
    <d v="2014-05-23T00:00:00"/>
    <s v="Second Class"/>
    <s v="PP-18955"/>
    <s v="Paul Prost"/>
    <x v="2"/>
    <s v="United States"/>
    <s v="Springfield"/>
    <x v="25"/>
    <n v="65807"/>
    <x v="2"/>
    <s v="OFF-AP-10000938"/>
    <x v="1"/>
    <s v="Appliances"/>
    <s v="Avanti 1.7 Cu. Ft. Refrigerator"/>
    <n v="706.86"/>
    <n v="7"/>
    <n v="0"/>
    <n v="197.92079999999999"/>
  </r>
  <r>
    <n v="5223"/>
    <s v="CA-2014-117401"/>
    <x v="3"/>
    <x v="796"/>
    <d v="2014-05-23T00:00:00"/>
    <s v="Second Class"/>
    <s v="PP-18955"/>
    <s v="Paul Prost"/>
    <x v="2"/>
    <s v="United States"/>
    <s v="Springfield"/>
    <x v="25"/>
    <n v="65807"/>
    <x v="2"/>
    <s v="TEC-PH-10003555"/>
    <x v="2"/>
    <s v="Phones"/>
    <s v="Motorola HK250 Universal Bluetooth Headset"/>
    <n v="114.94999999999999"/>
    <n v="5"/>
    <n v="0"/>
    <n v="2.2990000000000066"/>
  </r>
  <r>
    <n v="5224"/>
    <s v="CA-2014-117401"/>
    <x v="3"/>
    <x v="796"/>
    <d v="2014-05-23T00:00:00"/>
    <s v="Second Class"/>
    <s v="PP-18955"/>
    <s v="Paul Prost"/>
    <x v="2"/>
    <s v="United States"/>
    <s v="Springfield"/>
    <x v="25"/>
    <n v="65807"/>
    <x v="2"/>
    <s v="OFF-BI-10001267"/>
    <x v="1"/>
    <s v="Binders"/>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s v="Paper"/>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s v="Binders"/>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s v="Binders"/>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s v="Bookcases"/>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s v="Paper"/>
    <s v="Xerox 1893"/>
    <n v="81.98"/>
    <n v="2"/>
    <n v="0"/>
    <n v="40.170200000000001"/>
  </r>
  <r>
    <n v="5230"/>
    <s v="CA-2014-124436"/>
    <x v="3"/>
    <x v="498"/>
    <d v="2014-03-23T00:00:00"/>
    <s v="Second Class"/>
    <s v="SA-20830"/>
    <s v="Sue Ann Reed"/>
    <x v="0"/>
    <s v="United States"/>
    <s v="Fresno"/>
    <x v="1"/>
    <n v="93727"/>
    <x v="1"/>
    <s v="OFF-BI-10001553"/>
    <x v="1"/>
    <s v="Binders"/>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s v="Tables"/>
    <s v="Chromcraft Round Conference Tables"/>
    <n v="697.16"/>
    <n v="5"/>
    <n v="0.2"/>
    <n v="8.7144999999999868"/>
  </r>
  <r>
    <n v="5232"/>
    <s v="CA-2014-124436"/>
    <x v="3"/>
    <x v="498"/>
    <d v="2014-03-23T00:00:00"/>
    <s v="Second Class"/>
    <s v="SA-20830"/>
    <s v="Sue Ann Reed"/>
    <x v="0"/>
    <s v="United States"/>
    <s v="Fresno"/>
    <x v="1"/>
    <n v="93727"/>
    <x v="1"/>
    <s v="FUR-FU-10001185"/>
    <x v="0"/>
    <s v="Furnishings"/>
    <s v="Advantus Employee of the Month Certificate Frame, 11 x 13-1/2"/>
    <n v="30.93"/>
    <n v="1"/>
    <n v="0"/>
    <n v="12.6813"/>
  </r>
  <r>
    <n v="5233"/>
    <s v="CA-2014-124436"/>
    <x v="3"/>
    <x v="498"/>
    <d v="2014-03-23T00:00:00"/>
    <s v="Second Class"/>
    <s v="SA-20830"/>
    <s v="Sue Ann Reed"/>
    <x v="0"/>
    <s v="United States"/>
    <s v="Fresno"/>
    <x v="1"/>
    <n v="93727"/>
    <x v="1"/>
    <s v="OFF-BI-10000343"/>
    <x v="1"/>
    <s v="Binders"/>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s v="Chairs"/>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s v="Tables"/>
    <s v="Hon Racetrack Conference Tables"/>
    <n v="210.00800000000001"/>
    <n v="1"/>
    <n v="0.2"/>
    <n v="2.625099999999982"/>
  </r>
  <r>
    <n v="5236"/>
    <s v="CA-2013-111143"/>
    <x v="0"/>
    <x v="258"/>
    <d v="2013-11-23T00:00:00"/>
    <s v="First Class"/>
    <s v="TT-21265"/>
    <s v="Tim Taslimi"/>
    <x v="1"/>
    <s v="United States"/>
    <s v="Indianapolis"/>
    <x v="14"/>
    <n v="46203"/>
    <x v="2"/>
    <s v="OFF-AP-10001947"/>
    <x v="1"/>
    <s v="Appliances"/>
    <s v="Acco 6 Outlet Guardian Premium Plus Surge Suppressor"/>
    <n v="54.96"/>
    <n v="3"/>
    <n v="0"/>
    <n v="15.938399999999998"/>
  </r>
  <r>
    <n v="5237"/>
    <s v="CA-2011-166744"/>
    <x v="2"/>
    <x v="59"/>
    <d v="2011-09-24T00:00:00"/>
    <s v="Standard Class"/>
    <s v="DN-13690"/>
    <s v="Duane Noonan"/>
    <x v="0"/>
    <s v="United States"/>
    <s v="Columbia"/>
    <x v="39"/>
    <n v="21044"/>
    <x v="3"/>
    <s v="FUR-FU-10004952"/>
    <x v="0"/>
    <s v="Furnishings"/>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s v="Bookcases"/>
    <s v="O'Sullivan Living Dimensions 2-Shelf Bookcases"/>
    <n v="362.94"/>
    <n v="3"/>
    <n v="0"/>
    <n v="36.293999999999997"/>
  </r>
  <r>
    <n v="5239"/>
    <s v="CA-2011-166744"/>
    <x v="2"/>
    <x v="59"/>
    <d v="2011-09-24T00:00:00"/>
    <s v="Standard Class"/>
    <s v="DN-13690"/>
    <s v="Duane Noonan"/>
    <x v="0"/>
    <s v="United States"/>
    <s v="Columbia"/>
    <x v="39"/>
    <n v="21044"/>
    <x v="3"/>
    <s v="TEC-AC-10003628"/>
    <x v="2"/>
    <s v="Accessories"/>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s v="Storage"/>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s v="Binders"/>
    <s v="GBC Standard Therm-A-Bind Covers"/>
    <n v="39.872000000000007"/>
    <n v="2"/>
    <n v="0.2"/>
    <n v="12.958399999999999"/>
  </r>
  <r>
    <n v="5242"/>
    <s v="CA-2013-110730"/>
    <x v="0"/>
    <x v="713"/>
    <d v="2013-09-27T00:00:00"/>
    <s v="Second Class"/>
    <s v="CM-11815"/>
    <s v="Candace McMahon"/>
    <x v="1"/>
    <s v="United States"/>
    <s v="Seattle"/>
    <x v="4"/>
    <n v="98115"/>
    <x v="1"/>
    <s v="OFF-SU-10004737"/>
    <x v="1"/>
    <s v="Supplies"/>
    <s v="Acme Design Stainless Steel Bent Scissors"/>
    <n v="13.68"/>
    <n v="2"/>
    <n v="0"/>
    <n v="3.6936"/>
  </r>
  <r>
    <n v="5243"/>
    <s v="CA-2014-146367"/>
    <x v="3"/>
    <x v="1018"/>
    <d v="2014-08-09T00:00:00"/>
    <s v="Standard Class"/>
    <s v="HM-14860"/>
    <s v="Harry Marie"/>
    <x v="1"/>
    <s v="United States"/>
    <s v="Carrollton"/>
    <x v="5"/>
    <n v="75007"/>
    <x v="2"/>
    <s v="OFF-BI-10002827"/>
    <x v="1"/>
    <s v="Binders"/>
    <s v="Avery Durable Poly Binders"/>
    <n v="3.3179999999999996"/>
    <n v="3"/>
    <n v="0.8"/>
    <n v="-5.6406000000000018"/>
  </r>
  <r>
    <n v="5244"/>
    <s v="CA-2013-149454"/>
    <x v="0"/>
    <x v="197"/>
    <d v="2013-07-27T00:00:00"/>
    <s v="First Class"/>
    <s v="KM-16375"/>
    <s v="Katherine Murray"/>
    <x v="2"/>
    <s v="United States"/>
    <s v="Arlington"/>
    <x v="17"/>
    <n v="22204"/>
    <x v="0"/>
    <s v="OFF-BI-10003694"/>
    <x v="1"/>
    <s v="Binders"/>
    <s v="Avery 3 1/2&quot; Diskette Storage Pages, 10/Pack"/>
    <n v="10.44"/>
    <n v="1"/>
    <n v="0"/>
    <n v="4.8023999999999996"/>
  </r>
  <r>
    <n v="5245"/>
    <s v="CA-2013-156265"/>
    <x v="0"/>
    <x v="1030"/>
    <d v="2013-08-05T00:00:00"/>
    <s v="Second Class"/>
    <s v="BF-11020"/>
    <s v="Barry Französisch"/>
    <x v="1"/>
    <s v="United States"/>
    <s v="Los Angeles"/>
    <x v="1"/>
    <n v="90032"/>
    <x v="1"/>
    <s v="FUR-TA-10001691"/>
    <x v="0"/>
    <s v="Tables"/>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s v="Phones"/>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s v="Binders"/>
    <s v="XtraLife ClearVue Slant-D Ring Binders by Cardinal"/>
    <n v="12.544"/>
    <n v="2"/>
    <n v="0.2"/>
    <n v="4.7039999999999997"/>
  </r>
  <r>
    <n v="5248"/>
    <s v="US-2012-168914"/>
    <x v="1"/>
    <x v="1031"/>
    <d v="2012-05-27T00:00:00"/>
    <s v="Standard Class"/>
    <s v="JE-15745"/>
    <s v="Joel Eaton"/>
    <x v="0"/>
    <s v="United States"/>
    <s v="Frankfort"/>
    <x v="10"/>
    <n v="60423"/>
    <x v="2"/>
    <s v="OFF-AP-10000358"/>
    <x v="1"/>
    <s v="Appliances"/>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s v="Accessories"/>
    <s v="HP Standard 104 key PS/2 Keyboard"/>
    <n v="43.5"/>
    <n v="3"/>
    <n v="0"/>
    <n v="10.875"/>
  </r>
  <r>
    <n v="5250"/>
    <s v="CA-2012-106215"/>
    <x v="1"/>
    <x v="392"/>
    <d v="2012-04-21T00:00:00"/>
    <s v="Standard Class"/>
    <s v="BN-11470"/>
    <s v="Brad Norvell"/>
    <x v="1"/>
    <s v="United States"/>
    <s v="Philadelphia"/>
    <x v="9"/>
    <n v="19143"/>
    <x v="3"/>
    <s v="OFF-FA-10001229"/>
    <x v="1"/>
    <s v="Fasteners"/>
    <s v="Staples"/>
    <n v="12.576000000000001"/>
    <n v="4"/>
    <n v="0.2"/>
    <n v="4.0871999999999993"/>
  </r>
  <r>
    <n v="5251"/>
    <s v="US-2013-169369"/>
    <x v="0"/>
    <x v="939"/>
    <d v="2013-12-19T00:00:00"/>
    <s v="Standard Class"/>
    <s v="EC-14050"/>
    <s v="Erin Creighton"/>
    <x v="0"/>
    <s v="United States"/>
    <s v="Columbus"/>
    <x v="32"/>
    <n v="31907"/>
    <x v="0"/>
    <s v="TEC-AC-10001314"/>
    <x v="2"/>
    <s v="Accessories"/>
    <s v="Case Logic 2.4GHz Wireless Keyboard"/>
    <n v="249.95000000000002"/>
    <n v="5"/>
    <n v="0"/>
    <n v="19.995999999999974"/>
  </r>
  <r>
    <n v="5252"/>
    <s v="US-2013-169369"/>
    <x v="0"/>
    <x v="939"/>
    <d v="2013-12-19T00:00:00"/>
    <s v="Standard Class"/>
    <s v="EC-14050"/>
    <s v="Erin Creighton"/>
    <x v="0"/>
    <s v="United States"/>
    <s v="Columbus"/>
    <x v="32"/>
    <n v="31907"/>
    <x v="0"/>
    <s v="OFF-PA-10004438"/>
    <x v="1"/>
    <s v="Paper"/>
    <s v="Xerox 1907"/>
    <n v="49.12"/>
    <n v="4"/>
    <n v="0"/>
    <n v="23.086399999999998"/>
  </r>
  <r>
    <n v="5253"/>
    <s v="CA-2012-132318"/>
    <x v="1"/>
    <x v="628"/>
    <d v="2012-11-02T00:00:00"/>
    <s v="First Class"/>
    <s v="TT-21220"/>
    <s v="Thomas Thornton"/>
    <x v="0"/>
    <s v="United States"/>
    <s v="Virginia Beach"/>
    <x v="17"/>
    <n v="23464"/>
    <x v="0"/>
    <s v="OFF-AP-10000026"/>
    <x v="1"/>
    <s v="Appliances"/>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s v="Binders"/>
    <s v="Catalog Binders with Expanding Posts"/>
    <n v="107.64800000000001"/>
    <n v="2"/>
    <n v="0.2"/>
    <n v="33.639999999999986"/>
  </r>
  <r>
    <n v="5255"/>
    <s v="CA-2012-125185"/>
    <x v="1"/>
    <x v="616"/>
    <d v="2012-03-07T00:00:00"/>
    <s v="Second Class"/>
    <s v="AH-10195"/>
    <s v="Alan Haines"/>
    <x v="1"/>
    <s v="United States"/>
    <s v="Bethlehem"/>
    <x v="9"/>
    <n v="18018"/>
    <x v="3"/>
    <s v="FUR-CH-10002647"/>
    <x v="0"/>
    <s v="Chairs"/>
    <s v="Situations Contoured Folding Chairs, 4/Set"/>
    <n v="99.372"/>
    <n v="2"/>
    <n v="0.3"/>
    <n v="-7.0979999999999919"/>
  </r>
  <r>
    <n v="5256"/>
    <s v="CA-2012-125185"/>
    <x v="1"/>
    <x v="616"/>
    <d v="2012-03-07T00:00:00"/>
    <s v="Second Class"/>
    <s v="AH-10195"/>
    <s v="Alan Haines"/>
    <x v="1"/>
    <s v="United States"/>
    <s v="Bethlehem"/>
    <x v="9"/>
    <n v="18018"/>
    <x v="3"/>
    <s v="FUR-FU-10003247"/>
    <x v="0"/>
    <s v="Furnishings"/>
    <s v="36X48 HARDFLOOR CHAIRMAT"/>
    <n v="33.568000000000005"/>
    <n v="2"/>
    <n v="0.2"/>
    <n v="-5.4548000000000041"/>
  </r>
  <r>
    <n v="5257"/>
    <s v="CA-2013-130078"/>
    <x v="0"/>
    <x v="590"/>
    <d v="2013-08-15T00:00:00"/>
    <s v="Standard Class"/>
    <s v="CC-12145"/>
    <s v="Charles Crestani"/>
    <x v="0"/>
    <s v="United States"/>
    <s v="Oklahoma City"/>
    <x v="26"/>
    <n v="73120"/>
    <x v="2"/>
    <s v="OFF-PA-10003270"/>
    <x v="1"/>
    <s v="Paper"/>
    <s v="Xerox 1954"/>
    <n v="10.56"/>
    <n v="2"/>
    <n v="0"/>
    <n v="4.7519999999999998"/>
  </r>
  <r>
    <n v="5258"/>
    <s v="US-2014-114034"/>
    <x v="3"/>
    <x v="1032"/>
    <d v="2014-01-09T00:00:00"/>
    <s v="Standard Class"/>
    <s v="DL-13315"/>
    <s v="Delfina Latchford"/>
    <x v="0"/>
    <s v="United States"/>
    <s v="Rancho Cucamonga"/>
    <x v="1"/>
    <n v="91730"/>
    <x v="1"/>
    <s v="OFF-PA-10004735"/>
    <x v="1"/>
    <s v="Paper"/>
    <s v="Xerox 1905"/>
    <n v="38.880000000000003"/>
    <n v="6"/>
    <n v="0"/>
    <n v="18.662400000000002"/>
  </r>
  <r>
    <n v="5259"/>
    <s v="US-2014-115595"/>
    <x v="3"/>
    <x v="449"/>
    <d v="2014-10-12T00:00:00"/>
    <s v="First Class"/>
    <s v="XP-21865"/>
    <s v="Xylona Preis"/>
    <x v="0"/>
    <s v="United States"/>
    <s v="Los Angeles"/>
    <x v="1"/>
    <n v="90032"/>
    <x v="1"/>
    <s v="OFF-PA-10001745"/>
    <x v="1"/>
    <s v="Paper"/>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s v="Paper"/>
    <s v="Xerox 1887"/>
    <n v="45.527999999999999"/>
    <n v="3"/>
    <n v="0.2"/>
    <n v="15.934799999999997"/>
  </r>
  <r>
    <n v="5261"/>
    <s v="CA-2011-105165"/>
    <x v="2"/>
    <x v="557"/>
    <d v="2011-09-10T00:00:00"/>
    <s v="First Class"/>
    <s v="SZ-20035"/>
    <s v="Sam Zeldin"/>
    <x v="2"/>
    <s v="United States"/>
    <s v="Houston"/>
    <x v="5"/>
    <n v="77036"/>
    <x v="2"/>
    <s v="TEC-PH-10000675"/>
    <x v="2"/>
    <s v="Phones"/>
    <s v="Panasonic KX TS3282B Corded phone"/>
    <n v="196.77600000000001"/>
    <n v="3"/>
    <n v="0.2"/>
    <n v="14.758199999999995"/>
  </r>
  <r>
    <n v="5262"/>
    <s v="CA-2011-105165"/>
    <x v="2"/>
    <x v="557"/>
    <d v="2011-09-10T00:00:00"/>
    <s v="First Class"/>
    <s v="SZ-20035"/>
    <s v="Sam Zeldin"/>
    <x v="2"/>
    <s v="United States"/>
    <s v="Houston"/>
    <x v="5"/>
    <n v="77036"/>
    <x v="2"/>
    <s v="OFF-BI-10000050"/>
    <x v="1"/>
    <s v="Binders"/>
    <s v="Angle-D Binders with Locking Rings, Label Holders"/>
    <n v="2.9199999999999995"/>
    <n v="2"/>
    <n v="0.8"/>
    <n v="-4.8180000000000005"/>
  </r>
  <r>
    <n v="5263"/>
    <s v="CA-2011-105165"/>
    <x v="2"/>
    <x v="557"/>
    <d v="2011-09-10T00:00:00"/>
    <s v="First Class"/>
    <s v="SZ-20035"/>
    <s v="Sam Zeldin"/>
    <x v="2"/>
    <s v="United States"/>
    <s v="Houston"/>
    <x v="5"/>
    <n v="77036"/>
    <x v="2"/>
    <s v="FUR-TA-10004154"/>
    <x v="0"/>
    <s v="Tables"/>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s v="Accessories"/>
    <s v="Belkin Standard 104 key USB Keyboard"/>
    <n v="46.688000000000002"/>
    <n v="4"/>
    <n v="0.2"/>
    <n v="-2.9180000000000028"/>
  </r>
  <r>
    <n v="5265"/>
    <s v="CA-2011-105165"/>
    <x v="2"/>
    <x v="557"/>
    <d v="2011-09-10T00:00:00"/>
    <s v="First Class"/>
    <s v="SZ-20035"/>
    <s v="Sam Zeldin"/>
    <x v="2"/>
    <s v="United States"/>
    <s v="Houston"/>
    <x v="5"/>
    <n v="77036"/>
    <x v="2"/>
    <s v="OFF-AR-10003179"/>
    <x v="1"/>
    <s v="Art"/>
    <s v="Dixon Ticonderoga Core-Lock Colored Pencils"/>
    <n v="21.864000000000001"/>
    <n v="3"/>
    <n v="0.2"/>
    <n v="3.5528999999999984"/>
  </r>
  <r>
    <n v="5266"/>
    <s v="CA-2014-147452"/>
    <x v="3"/>
    <x v="1033"/>
    <d v="2014-10-04T00:00:00"/>
    <s v="First Class"/>
    <s v="CS-11845"/>
    <s v="Cari Sayre"/>
    <x v="1"/>
    <s v="United States"/>
    <s v="Seattle"/>
    <x v="4"/>
    <n v="98103"/>
    <x v="1"/>
    <s v="OFF-PA-10001838"/>
    <x v="1"/>
    <s v="Paper"/>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s v="Paper"/>
    <s v="Xerox 1882"/>
    <n v="167.94"/>
    <n v="3"/>
    <n v="0"/>
    <n v="82.290599999999998"/>
  </r>
  <r>
    <n v="5268"/>
    <s v="CA-2014-147452"/>
    <x v="3"/>
    <x v="1033"/>
    <d v="2014-10-04T00:00:00"/>
    <s v="First Class"/>
    <s v="CS-11845"/>
    <s v="Cari Sayre"/>
    <x v="1"/>
    <s v="United States"/>
    <s v="Seattle"/>
    <x v="4"/>
    <n v="98103"/>
    <x v="1"/>
    <s v="OFF-AP-10001626"/>
    <x v="1"/>
    <s v="Appliances"/>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s v="Machines"/>
    <s v="Hewlett-Packard 300S Scientific Calculator"/>
    <n v="52.44"/>
    <n v="4"/>
    <n v="0"/>
    <n v="24.122399999999995"/>
  </r>
  <r>
    <n v="5270"/>
    <s v="CA-2014-144484"/>
    <x v="3"/>
    <x v="220"/>
    <d v="2014-09-12T00:00:00"/>
    <s v="Same Day"/>
    <s v="CB-12025"/>
    <s v="Cassandra Brandow"/>
    <x v="0"/>
    <s v="United States"/>
    <s v="San Francisco"/>
    <x v="1"/>
    <n v="94110"/>
    <x v="1"/>
    <s v="FUR-FU-10000260"/>
    <x v="0"/>
    <s v="Furnishings"/>
    <s v="6&quot; Cubicle Wall Clock, Black"/>
    <n v="32.36"/>
    <n v="4"/>
    <n v="0"/>
    <n v="11.6496"/>
  </r>
  <r>
    <n v="5271"/>
    <s v="CA-2014-144484"/>
    <x v="3"/>
    <x v="220"/>
    <d v="2014-09-12T00:00:00"/>
    <s v="Same Day"/>
    <s v="CB-12025"/>
    <s v="Cassandra Brandow"/>
    <x v="0"/>
    <s v="United States"/>
    <s v="San Francisco"/>
    <x v="1"/>
    <n v="94110"/>
    <x v="1"/>
    <s v="OFF-AP-10004487"/>
    <x v="1"/>
    <s v="Appliances"/>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s v="Furnishings"/>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s v="Tables"/>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s v="Binders"/>
    <s v="Zipper Ring Binder Pockets"/>
    <n v="3.7440000000000007"/>
    <n v="4"/>
    <n v="0.7"/>
    <n v="-2.6207999999999991"/>
  </r>
  <r>
    <n v="5275"/>
    <s v="CA-2012-162887"/>
    <x v="1"/>
    <x v="209"/>
    <d v="2012-11-09T00:00:00"/>
    <s v="Second Class"/>
    <s v="SV-20785"/>
    <s v="Stewart Visinsky"/>
    <x v="0"/>
    <s v="United States"/>
    <s v="Burlington"/>
    <x v="42"/>
    <s v="05408"/>
    <x v="3"/>
    <s v="FUR-CH-10000595"/>
    <x v="0"/>
    <s v="Chairs"/>
    <s v="Safco Contoured Stacking Chairs"/>
    <n v="715.2"/>
    <n v="3"/>
    <n v="0"/>
    <n v="178.79999999999998"/>
  </r>
  <r>
    <n v="5276"/>
    <s v="CA-2014-147333"/>
    <x v="3"/>
    <x v="817"/>
    <d v="2014-12-21T00:00:00"/>
    <s v="Standard Class"/>
    <s v="KL-16555"/>
    <s v="Kelly Lampkin"/>
    <x v="1"/>
    <s v="United States"/>
    <s v="Fayetteville"/>
    <x v="36"/>
    <n v="72701"/>
    <x v="0"/>
    <s v="TEC-AC-10004469"/>
    <x v="2"/>
    <s v="Accessories"/>
    <s v="Microsoft Sculpt Comfort Mouse"/>
    <n v="159.80000000000001"/>
    <n v="4"/>
    <n v="0"/>
    <n v="70.312000000000012"/>
  </r>
  <r>
    <n v="5277"/>
    <s v="CA-2014-147333"/>
    <x v="3"/>
    <x v="817"/>
    <d v="2014-12-21T00:00:00"/>
    <s v="Standard Class"/>
    <s v="KL-16555"/>
    <s v="Kelly Lampkin"/>
    <x v="1"/>
    <s v="United States"/>
    <s v="Fayetteville"/>
    <x v="36"/>
    <n v="72701"/>
    <x v="0"/>
    <s v="TEC-AC-10003038"/>
    <x v="2"/>
    <s v="Accessories"/>
    <s v="Kingston Digital DataTraveler 16GB USB 2.0"/>
    <n v="44.75"/>
    <n v="5"/>
    <n v="0"/>
    <n v="8.5024999999999942"/>
  </r>
  <r>
    <n v="5278"/>
    <s v="CA-2011-113859"/>
    <x v="2"/>
    <x v="103"/>
    <d v="2011-09-17T00:00:00"/>
    <s v="Standard Class"/>
    <s v="BC-11125"/>
    <s v="Becky Castell"/>
    <x v="2"/>
    <s v="United States"/>
    <s v="Odessa"/>
    <x v="5"/>
    <n v="79762"/>
    <x v="2"/>
    <s v="FUR-CH-10004698"/>
    <x v="0"/>
    <s v="Chairs"/>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s v="Paper"/>
    <s v="Xerox 1909"/>
    <n v="105.52"/>
    <n v="4"/>
    <n v="0"/>
    <n v="48.539199999999994"/>
  </r>
  <r>
    <n v="5280"/>
    <s v="US-2014-104094"/>
    <x v="3"/>
    <x v="210"/>
    <d v="2014-09-12T00:00:00"/>
    <s v="Standard Class"/>
    <s v="AG-10675"/>
    <s v="Anna Gayman"/>
    <x v="0"/>
    <s v="United States"/>
    <s v="Milwaukee"/>
    <x v="6"/>
    <n v="53209"/>
    <x v="2"/>
    <s v="TEC-AC-10002134"/>
    <x v="2"/>
    <s v="Accessories"/>
    <s v="Rosewill 107 Normal Keys USB Wired Standard Keyboard"/>
    <n v="13.48"/>
    <n v="1"/>
    <n v="0"/>
    <n v="1.8872"/>
  </r>
  <r>
    <n v="5281"/>
    <s v="CA-2014-152709"/>
    <x v="3"/>
    <x v="566"/>
    <d v="2014-10-13T00:00:00"/>
    <s v="Standard Class"/>
    <s v="DB-13210"/>
    <s v="Dean Braden"/>
    <x v="0"/>
    <s v="United States"/>
    <s v="Detroit"/>
    <x v="12"/>
    <n v="48234"/>
    <x v="2"/>
    <s v="OFF-ST-10001837"/>
    <x v="1"/>
    <s v="Storage"/>
    <s v="SAFCO Mobile Desk Side File, Wire Frame"/>
    <n v="85.52"/>
    <n v="2"/>
    <n v="0"/>
    <n v="22.235199999999999"/>
  </r>
  <r>
    <n v="5282"/>
    <s v="CA-2012-105158"/>
    <x v="1"/>
    <x v="577"/>
    <d v="2012-09-10T00:00:00"/>
    <s v="Standard Class"/>
    <s v="SP-20860"/>
    <s v="Sung Pak"/>
    <x v="1"/>
    <s v="United States"/>
    <s v="Rochester"/>
    <x v="11"/>
    <n v="55901"/>
    <x v="2"/>
    <s v="FUR-FU-10001706"/>
    <x v="0"/>
    <s v="Furnishings"/>
    <s v="Longer-Life Soft White Bulbs"/>
    <n v="6.16"/>
    <n v="2"/>
    <n v="0"/>
    <n v="2.9567999999999999"/>
  </r>
  <r>
    <n v="5283"/>
    <s v="CA-2012-105158"/>
    <x v="1"/>
    <x v="577"/>
    <d v="2012-09-10T00:00:00"/>
    <s v="Standard Class"/>
    <s v="SP-20860"/>
    <s v="Sung Pak"/>
    <x v="1"/>
    <s v="United States"/>
    <s v="Rochester"/>
    <x v="11"/>
    <n v="55901"/>
    <x v="2"/>
    <s v="OFF-PA-10001970"/>
    <x v="1"/>
    <s v="Paper"/>
    <s v="Xerox 1881"/>
    <n v="36.839999999999996"/>
    <n v="3"/>
    <n v="0"/>
    <n v="17.314799999999998"/>
  </r>
  <r>
    <n v="5284"/>
    <s v="CA-2011-133424"/>
    <x v="2"/>
    <x v="809"/>
    <d v="2011-04-04T00:00:00"/>
    <s v="Standard Class"/>
    <s v="Dl-13600"/>
    <s v="Dorris liebe"/>
    <x v="1"/>
    <s v="United States"/>
    <s v="Seattle"/>
    <x v="4"/>
    <n v="98105"/>
    <x v="1"/>
    <s v="OFF-ST-10002957"/>
    <x v="1"/>
    <s v="Storage"/>
    <s v="Sterilite Show Offs Storage Containers"/>
    <n v="15.84"/>
    <n v="3"/>
    <n v="0"/>
    <n v="0"/>
  </r>
  <r>
    <n v="5285"/>
    <s v="CA-2011-133424"/>
    <x v="2"/>
    <x v="809"/>
    <d v="2011-04-04T00:00:00"/>
    <s v="Standard Class"/>
    <s v="Dl-13600"/>
    <s v="Dorris liebe"/>
    <x v="1"/>
    <s v="United States"/>
    <s v="Seattle"/>
    <x v="4"/>
    <n v="98105"/>
    <x v="1"/>
    <s v="OFF-LA-10002312"/>
    <x v="1"/>
    <s v="Labels"/>
    <s v="Avery 490"/>
    <n v="44.400000000000006"/>
    <n v="3"/>
    <n v="0"/>
    <n v="22.200000000000003"/>
  </r>
  <r>
    <n v="5286"/>
    <s v="CA-2014-105991"/>
    <x v="3"/>
    <x v="1024"/>
    <d v="2014-05-07T00:00:00"/>
    <s v="First Class"/>
    <s v="LH-17020"/>
    <s v="Lisa Hazard"/>
    <x v="0"/>
    <s v="United States"/>
    <s v="Louisville"/>
    <x v="22"/>
    <n v="80027"/>
    <x v="1"/>
    <s v="OFF-EN-10002600"/>
    <x v="1"/>
    <s v="Envelopes"/>
    <s v="Redi-Strip #10 Envelopes, 4 1/8 x 9 1/2"/>
    <n v="21.240000000000002"/>
    <n v="9"/>
    <n v="0.2"/>
    <n v="7.4339999999999993"/>
  </r>
  <r>
    <n v="5287"/>
    <s v="CA-2014-105991"/>
    <x v="3"/>
    <x v="1024"/>
    <d v="2014-05-07T00:00:00"/>
    <s v="First Class"/>
    <s v="LH-17020"/>
    <s v="Lisa Hazard"/>
    <x v="0"/>
    <s v="United States"/>
    <s v="Louisville"/>
    <x v="22"/>
    <n v="80027"/>
    <x v="1"/>
    <s v="OFF-BI-10003274"/>
    <x v="1"/>
    <s v="Binders"/>
    <s v="Avery Durable Slant Ring Binders, No Labels"/>
    <n v="9.5520000000000014"/>
    <n v="8"/>
    <n v="0.7"/>
    <n v="-7.3231999999999999"/>
  </r>
  <r>
    <n v="5288"/>
    <s v="CA-2014-105991"/>
    <x v="3"/>
    <x v="1024"/>
    <d v="2014-05-07T00:00:00"/>
    <s v="First Class"/>
    <s v="LH-17020"/>
    <s v="Lisa Hazard"/>
    <x v="0"/>
    <s v="United States"/>
    <s v="Louisville"/>
    <x v="22"/>
    <n v="80027"/>
    <x v="1"/>
    <s v="FUR-BO-10004467"/>
    <x v="0"/>
    <s v="Bookcases"/>
    <s v="Bestar Classic Bookcase"/>
    <n v="89.991000000000014"/>
    <n v="3"/>
    <n v="0.7"/>
    <n v="-152.9847"/>
  </r>
  <r>
    <n v="5289"/>
    <s v="US-2014-136784"/>
    <x v="3"/>
    <x v="504"/>
    <d v="2014-05-06T00:00:00"/>
    <s v="Standard Class"/>
    <s v="AD-10180"/>
    <s v="Alan Dominguez"/>
    <x v="2"/>
    <s v="United States"/>
    <s v="San Francisco"/>
    <x v="1"/>
    <n v="94122"/>
    <x v="1"/>
    <s v="OFF-PA-10000675"/>
    <x v="1"/>
    <s v="Paper"/>
    <s v="Xerox 1919"/>
    <n v="163.96"/>
    <n v="4"/>
    <n v="0"/>
    <n v="80.340400000000002"/>
  </r>
  <r>
    <n v="5290"/>
    <s v="CA-2011-146283"/>
    <x v="2"/>
    <x v="78"/>
    <d v="2011-09-15T00:00:00"/>
    <s v="Standard Class"/>
    <s v="KT-16465"/>
    <s v="Kean Takahito"/>
    <x v="0"/>
    <s v="United States"/>
    <s v="Houston"/>
    <x v="5"/>
    <n v="77036"/>
    <x v="2"/>
    <s v="OFF-PA-10002259"/>
    <x v="1"/>
    <s v="Paper"/>
    <s v="Geographics Note Cards, Blank, White, 8 1/2&quot; x 11&quot;"/>
    <n v="17.904"/>
    <n v="2"/>
    <n v="0.2"/>
    <n v="6.2664"/>
  </r>
  <r>
    <n v="5291"/>
    <s v="CA-2011-146283"/>
    <x v="2"/>
    <x v="78"/>
    <d v="2011-09-15T00:00:00"/>
    <s v="Standard Class"/>
    <s v="KT-16465"/>
    <s v="Kean Takahito"/>
    <x v="0"/>
    <s v="United States"/>
    <s v="Houston"/>
    <x v="5"/>
    <n v="77036"/>
    <x v="2"/>
    <s v="FUR-CH-10004287"/>
    <x v="0"/>
    <s v="Chairs"/>
    <s v="SAFCO Arco Folding Chair"/>
    <n v="966.69999999999982"/>
    <n v="5"/>
    <n v="0.3"/>
    <n v="-13.810000000000116"/>
  </r>
  <r>
    <n v="5292"/>
    <s v="CA-2011-146283"/>
    <x v="2"/>
    <x v="78"/>
    <d v="2011-09-15T00:00:00"/>
    <s v="Standard Class"/>
    <s v="KT-16465"/>
    <s v="Kean Takahito"/>
    <x v="0"/>
    <s v="United States"/>
    <s v="Houston"/>
    <x v="5"/>
    <n v="77036"/>
    <x v="2"/>
    <s v="OFF-PA-10000482"/>
    <x v="1"/>
    <s v="Paper"/>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s v="Storage"/>
    <s v="Plastic Stacking Crates &amp; Casters"/>
    <n v="4.4640000000000004"/>
    <n v="1"/>
    <n v="0.2"/>
    <n v="0.33479999999999999"/>
  </r>
  <r>
    <n v="5294"/>
    <s v="CA-2012-111073"/>
    <x v="1"/>
    <x v="207"/>
    <d v="2012-12-30T00:00:00"/>
    <s v="Standard Class"/>
    <s v="MC-18100"/>
    <s v="Mick Crebagga"/>
    <x v="0"/>
    <s v="United States"/>
    <s v="Medina"/>
    <x v="24"/>
    <n v="44256"/>
    <x v="3"/>
    <s v="FUR-TA-10004086"/>
    <x v="0"/>
    <s v="Tables"/>
    <s v="KI Adjustable-Height Table"/>
    <n v="51.588000000000001"/>
    <n v="1"/>
    <n v="0.4"/>
    <n v="-15.476400000000005"/>
  </r>
  <r>
    <n v="5295"/>
    <s v="CA-2014-144883"/>
    <x v="3"/>
    <x v="733"/>
    <d v="2014-08-20T00:00:00"/>
    <s v="Standard Class"/>
    <s v="BO-11350"/>
    <s v="Bill Overfelt"/>
    <x v="1"/>
    <s v="United States"/>
    <s v="Roseville"/>
    <x v="11"/>
    <n v="55113"/>
    <x v="2"/>
    <s v="OFF-LA-10000305"/>
    <x v="1"/>
    <s v="Labels"/>
    <s v="Avery 495"/>
    <n v="50.4"/>
    <n v="8"/>
    <n v="0"/>
    <n v="23.183999999999997"/>
  </r>
  <r>
    <n v="5296"/>
    <s v="CA-2014-142174"/>
    <x v="3"/>
    <x v="168"/>
    <d v="2014-03-10T00:00:00"/>
    <s v="Standard Class"/>
    <s v="DP-13000"/>
    <s v="Darren Powers"/>
    <x v="0"/>
    <s v="United States"/>
    <s v="Houston"/>
    <x v="5"/>
    <n v="77041"/>
    <x v="2"/>
    <s v="OFF-PA-10000806"/>
    <x v="1"/>
    <s v="Paper"/>
    <s v="Xerox 1934"/>
    <n v="89.567999999999998"/>
    <n v="2"/>
    <n v="0.2"/>
    <n v="32.468400000000003"/>
  </r>
  <r>
    <n v="5297"/>
    <s v="CA-2014-108791"/>
    <x v="3"/>
    <x v="944"/>
    <d v="2014-08-01T00:00:00"/>
    <s v="Standard Class"/>
    <s v="TM-21490"/>
    <s v="Tony Molinari"/>
    <x v="0"/>
    <s v="United States"/>
    <s v="Yonkers"/>
    <x v="15"/>
    <n v="10701"/>
    <x v="3"/>
    <s v="FUR-FU-10004018"/>
    <x v="0"/>
    <s v="Furnishings"/>
    <s v="Tensor Computer Mounted Lamp"/>
    <n v="14.89"/>
    <n v="1"/>
    <n v="0"/>
    <n v="4.0203000000000007"/>
  </r>
  <r>
    <n v="5298"/>
    <s v="CA-2014-108791"/>
    <x v="3"/>
    <x v="944"/>
    <d v="2014-08-01T00:00:00"/>
    <s v="Standard Class"/>
    <s v="TM-21490"/>
    <s v="Tony Molinari"/>
    <x v="0"/>
    <s v="United States"/>
    <s v="Yonkers"/>
    <x v="15"/>
    <n v="10701"/>
    <x v="3"/>
    <s v="TEC-PH-10002660"/>
    <x v="2"/>
    <s v="Phones"/>
    <s v="Nortel Networks T7316 E Nt8 B27"/>
    <n v="543.91999999999996"/>
    <n v="8"/>
    <n v="0"/>
    <n v="135.98000000000002"/>
  </r>
  <r>
    <n v="5299"/>
    <s v="CA-2013-106656"/>
    <x v="0"/>
    <x v="713"/>
    <d v="2013-09-27T00:00:00"/>
    <s v="First Class"/>
    <s v="DV-13045"/>
    <s v="Darrin Van Huff"/>
    <x v="1"/>
    <s v="United States"/>
    <s v="San Diego"/>
    <x v="1"/>
    <n v="92037"/>
    <x v="1"/>
    <s v="OFF-EN-10001509"/>
    <x v="1"/>
    <s v="Envelopes"/>
    <s v="Poly String Tie Envelopes"/>
    <n v="4.08"/>
    <n v="2"/>
    <n v="0"/>
    <n v="1.9175999999999997"/>
  </r>
  <r>
    <n v="5300"/>
    <s v="CA-2013-106656"/>
    <x v="0"/>
    <x v="713"/>
    <d v="2013-09-27T00:00:00"/>
    <s v="First Class"/>
    <s v="DV-13045"/>
    <s v="Darrin Van Huff"/>
    <x v="1"/>
    <s v="United States"/>
    <s v="San Diego"/>
    <x v="1"/>
    <n v="92037"/>
    <x v="1"/>
    <s v="OFF-LA-10003148"/>
    <x v="1"/>
    <s v="Labels"/>
    <s v="Avery 51"/>
    <n v="18.899999999999999"/>
    <n v="3"/>
    <n v="0"/>
    <n v="8.6939999999999991"/>
  </r>
  <r>
    <n v="5301"/>
    <s v="CA-2013-113831"/>
    <x v="0"/>
    <x v="198"/>
    <d v="2013-06-04T00:00:00"/>
    <s v="Standard Class"/>
    <s v="AH-10690"/>
    <s v="Anna Häberlin"/>
    <x v="1"/>
    <s v="United States"/>
    <s v="Springfield"/>
    <x v="17"/>
    <n v="22153"/>
    <x v="0"/>
    <s v="FUR-TA-10002645"/>
    <x v="0"/>
    <s v="Tables"/>
    <s v="Hon Rectangular Conference Tables"/>
    <n v="2275.5"/>
    <n v="10"/>
    <n v="0"/>
    <n v="386.83499999999981"/>
  </r>
  <r>
    <n v="5302"/>
    <s v="CA-2013-113831"/>
    <x v="0"/>
    <x v="198"/>
    <d v="2013-06-04T00:00:00"/>
    <s v="Standard Class"/>
    <s v="AH-10690"/>
    <s v="Anna Häberlin"/>
    <x v="1"/>
    <s v="United States"/>
    <s v="Springfield"/>
    <x v="17"/>
    <n v="22153"/>
    <x v="0"/>
    <s v="TEC-AC-10003033"/>
    <x v="2"/>
    <s v="Accessories"/>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s v="Labels"/>
    <s v="Avery 473"/>
    <n v="62.099999999999994"/>
    <n v="6"/>
    <n v="0"/>
    <n v="29.808"/>
  </r>
  <r>
    <n v="5304"/>
    <s v="US-2011-139500"/>
    <x v="2"/>
    <x v="912"/>
    <d v="2011-11-20T00:00:00"/>
    <s v="Standard Class"/>
    <s v="AB-10165"/>
    <s v="Alan Barnes"/>
    <x v="0"/>
    <s v="United States"/>
    <s v="Decatur"/>
    <x v="10"/>
    <n v="62521"/>
    <x v="2"/>
    <s v="FUR-CH-10002017"/>
    <x v="0"/>
    <s v="Chairs"/>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s v="Furnishings"/>
    <s v="Dana Swing-Arm Lamps"/>
    <n v="8.5440000000000005"/>
    <n v="2"/>
    <n v="0.6"/>
    <n v="-7.4759999999999991"/>
  </r>
  <r>
    <n v="5306"/>
    <s v="US-2013-168410"/>
    <x v="0"/>
    <x v="823"/>
    <d v="2013-02-26T00:00:00"/>
    <s v="Standard Class"/>
    <s v="BV-11245"/>
    <s v="Benjamin Venier"/>
    <x v="1"/>
    <s v="United States"/>
    <s v="Oceanside"/>
    <x v="15"/>
    <n v="11572"/>
    <x v="3"/>
    <s v="FUR-FU-10000629"/>
    <x v="0"/>
    <s v="Furnishings"/>
    <s v="9-3/4 Diameter Round Wall Clock"/>
    <n v="68.949999999999989"/>
    <n v="5"/>
    <n v="0"/>
    <n v="28.959000000000003"/>
  </r>
  <r>
    <n v="5307"/>
    <s v="US-2013-168410"/>
    <x v="0"/>
    <x v="823"/>
    <d v="2013-02-26T00:00:00"/>
    <s v="Standard Class"/>
    <s v="BV-11245"/>
    <s v="Benjamin Venier"/>
    <x v="1"/>
    <s v="United States"/>
    <s v="Oceanside"/>
    <x v="15"/>
    <n v="11572"/>
    <x v="3"/>
    <s v="OFF-ST-10000036"/>
    <x v="1"/>
    <s v="Storage"/>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s v="Phones"/>
    <s v="iOttie HLCRIO102 Car Mount"/>
    <n v="39.979999999999997"/>
    <n v="2"/>
    <n v="0"/>
    <n v="1.9989999999999952"/>
  </r>
  <r>
    <n v="5309"/>
    <s v="CA-2014-131254"/>
    <x v="3"/>
    <x v="123"/>
    <d v="2014-11-22T00:00:00"/>
    <s v="First Class"/>
    <s v="NC-18415"/>
    <s v="Nathan Cano"/>
    <x v="0"/>
    <s v="United States"/>
    <s v="Houston"/>
    <x v="5"/>
    <n v="77095"/>
    <x v="2"/>
    <s v="FUR-CH-10003774"/>
    <x v="0"/>
    <s v="Chairs"/>
    <s v="Global Wood Trimmed Manager's Task Chair, Khaki"/>
    <n v="191.05799999999999"/>
    <n v="3"/>
    <n v="0.3"/>
    <n v="-46.399800000000013"/>
  </r>
  <r>
    <n v="5310"/>
    <s v="CA-2014-131254"/>
    <x v="3"/>
    <x v="123"/>
    <d v="2014-11-22T00:00:00"/>
    <s v="First Class"/>
    <s v="NC-18415"/>
    <s v="Nathan Cano"/>
    <x v="0"/>
    <s v="United States"/>
    <s v="Houston"/>
    <x v="5"/>
    <n v="77095"/>
    <x v="2"/>
    <s v="OFF-AR-10003876"/>
    <x v="1"/>
    <s v="Art"/>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s v="Binders"/>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s v="Labels"/>
    <s v="Avery 49"/>
    <n v="9.2159999999999993"/>
    <n v="4"/>
    <n v="0.2"/>
    <n v="3.3408000000000002"/>
  </r>
  <r>
    <n v="5313"/>
    <s v="CA-2013-123414"/>
    <x v="0"/>
    <x v="1036"/>
    <d v="2013-08-28T00:00:00"/>
    <s v="Standard Class"/>
    <s v="SU-20665"/>
    <s v="Stephanie Ulpright"/>
    <x v="2"/>
    <s v="United States"/>
    <s v="Greenville"/>
    <x v="3"/>
    <n v="27834"/>
    <x v="0"/>
    <s v="OFF-SU-10002573"/>
    <x v="1"/>
    <s v="Supplies"/>
    <s v="Acme 10&quot; Easy Grip Assistive Scissors"/>
    <n v="28.048000000000002"/>
    <n v="2"/>
    <n v="0.2"/>
    <n v="3.5059999999999967"/>
  </r>
  <r>
    <n v="5314"/>
    <s v="CA-2014-137876"/>
    <x v="3"/>
    <x v="504"/>
    <d v="2014-05-06T00:00:00"/>
    <s v="Standard Class"/>
    <s v="DJ-13510"/>
    <s v="Don Jones"/>
    <x v="1"/>
    <s v="United States"/>
    <s v="San Francisco"/>
    <x v="1"/>
    <n v="94110"/>
    <x v="1"/>
    <s v="FUR-FU-10000222"/>
    <x v="0"/>
    <s v="Furnishings"/>
    <s v="Seth Thomas 16&quot; Steel Case Clock"/>
    <n v="64.959999999999994"/>
    <n v="2"/>
    <n v="0"/>
    <n v="21.436799999999998"/>
  </r>
  <r>
    <n v="5315"/>
    <s v="CA-2014-137876"/>
    <x v="3"/>
    <x v="504"/>
    <d v="2014-05-06T00:00:00"/>
    <s v="Standard Class"/>
    <s v="DJ-13510"/>
    <s v="Don Jones"/>
    <x v="1"/>
    <s v="United States"/>
    <s v="San Francisco"/>
    <x v="1"/>
    <n v="94110"/>
    <x v="1"/>
    <s v="OFF-EN-10001219"/>
    <x v="1"/>
    <s v="Envelopes"/>
    <s v="#10- 4 1/8&quot; x 9 1/2&quot; Security-Tint Envelopes"/>
    <n v="30.56"/>
    <n v="4"/>
    <n v="0"/>
    <n v="14.974399999999999"/>
  </r>
  <r>
    <n v="5316"/>
    <s v="CA-2013-154060"/>
    <x v="0"/>
    <x v="440"/>
    <d v="2013-05-09T00:00:00"/>
    <s v="Standard Class"/>
    <s v="DL-12865"/>
    <s v="Dan Lawera"/>
    <x v="0"/>
    <s v="United States"/>
    <s v="Greensboro"/>
    <x v="3"/>
    <n v="27405"/>
    <x v="0"/>
    <s v="FUR-CH-10002304"/>
    <x v="0"/>
    <s v="Chairs"/>
    <s v="Global Stack Chair without Arms, Black"/>
    <n v="187.05600000000001"/>
    <n v="9"/>
    <n v="0.2"/>
    <n v="11.69100000000001"/>
  </r>
  <r>
    <n v="5317"/>
    <s v="US-2014-162558"/>
    <x v="3"/>
    <x v="280"/>
    <d v="2014-10-06T00:00:00"/>
    <s v="First Class"/>
    <s v="Dp-13240"/>
    <s v="Dean percer"/>
    <x v="2"/>
    <s v="United States"/>
    <s v="Knoxville"/>
    <x v="18"/>
    <n v="37918"/>
    <x v="0"/>
    <s v="FUR-FU-10002364"/>
    <x v="0"/>
    <s v="Furnishings"/>
    <s v="Eldon Expressions Wood Desk Accessories, Oak"/>
    <n v="11.808"/>
    <n v="2"/>
    <n v="0.2"/>
    <n v="1.3283999999999985"/>
  </r>
  <r>
    <n v="5318"/>
    <s v="US-2014-162558"/>
    <x v="3"/>
    <x v="280"/>
    <d v="2014-10-06T00:00:00"/>
    <s v="First Class"/>
    <s v="Dp-13240"/>
    <s v="Dean percer"/>
    <x v="2"/>
    <s v="United States"/>
    <s v="Knoxville"/>
    <x v="18"/>
    <n v="37918"/>
    <x v="0"/>
    <s v="FUR-FU-10004864"/>
    <x v="0"/>
    <s v="Furnishings"/>
    <s v="Eldon 500 Class Desk Accessories"/>
    <n v="9.6560000000000006"/>
    <n v="1"/>
    <n v="0.2"/>
    <n v="1.5691000000000002"/>
  </r>
  <r>
    <n v="5319"/>
    <s v="US-2014-162558"/>
    <x v="3"/>
    <x v="280"/>
    <d v="2014-10-06T00:00:00"/>
    <s v="First Class"/>
    <s v="Dp-13240"/>
    <s v="Dean percer"/>
    <x v="2"/>
    <s v="United States"/>
    <s v="Knoxville"/>
    <x v="18"/>
    <n v="37918"/>
    <x v="0"/>
    <s v="OFF-PA-10003172"/>
    <x v="1"/>
    <s v="Paper"/>
    <s v="Xerox 1996"/>
    <n v="20.736000000000004"/>
    <n v="4"/>
    <n v="0.2"/>
    <n v="7.2576000000000001"/>
  </r>
  <r>
    <n v="5320"/>
    <s v="US-2014-162558"/>
    <x v="3"/>
    <x v="280"/>
    <d v="2014-10-06T00:00:00"/>
    <s v="First Class"/>
    <s v="Dp-13240"/>
    <s v="Dean percer"/>
    <x v="2"/>
    <s v="United States"/>
    <s v="Knoxville"/>
    <x v="18"/>
    <n v="37918"/>
    <x v="0"/>
    <s v="OFF-BI-10000977"/>
    <x v="1"/>
    <s v="Binders"/>
    <s v="Ibico Plastic Spiral Binding Combs"/>
    <n v="27.360000000000003"/>
    <n v="3"/>
    <n v="0.7"/>
    <n v="-21.887999999999991"/>
  </r>
  <r>
    <n v="5321"/>
    <s v="US-2014-162558"/>
    <x v="3"/>
    <x v="280"/>
    <d v="2014-10-06T00:00:00"/>
    <s v="First Class"/>
    <s v="Dp-13240"/>
    <s v="Dean percer"/>
    <x v="2"/>
    <s v="United States"/>
    <s v="Knoxville"/>
    <x v="18"/>
    <n v="37918"/>
    <x v="0"/>
    <s v="FUR-TA-10000198"/>
    <x v="0"/>
    <s v="Tables"/>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s v="Binders"/>
    <s v="Lock-Up Easel 'Spel-Binder'"/>
    <n v="34.236000000000004"/>
    <n v="4"/>
    <n v="0.7"/>
    <n v="-26.247599999999998"/>
  </r>
  <r>
    <n v="5323"/>
    <s v="US-2014-162558"/>
    <x v="3"/>
    <x v="280"/>
    <d v="2014-10-06T00:00:00"/>
    <s v="First Class"/>
    <s v="Dp-13240"/>
    <s v="Dean percer"/>
    <x v="2"/>
    <s v="United States"/>
    <s v="Knoxville"/>
    <x v="18"/>
    <n v="37918"/>
    <x v="0"/>
    <s v="FUR-FU-10003691"/>
    <x v="0"/>
    <s v="Furnishings"/>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s v="Paper"/>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s v="Art"/>
    <s v="Avery Hi-Liter Fluorescent Desk Style Markers"/>
    <n v="16.899999999999999"/>
    <n v="5"/>
    <n v="0"/>
    <n v="6.2530000000000001"/>
  </r>
  <r>
    <n v="5326"/>
    <s v="CA-2012-119508"/>
    <x v="1"/>
    <x v="784"/>
    <d v="2012-12-09T00:00:00"/>
    <s v="Standard Class"/>
    <s v="TZ-21580"/>
    <s v="Tracy Zic"/>
    <x v="0"/>
    <s v="United States"/>
    <s v="Lakewood"/>
    <x v="1"/>
    <n v="90712"/>
    <x v="1"/>
    <s v="FUR-FU-10004270"/>
    <x v="0"/>
    <s v="Furnishings"/>
    <s v="Eldon Image Series Desk Accessories, Burgundy"/>
    <n v="25.08"/>
    <n v="6"/>
    <n v="0"/>
    <n v="9.0288000000000004"/>
  </r>
  <r>
    <n v="5327"/>
    <s v="CA-2012-152681"/>
    <x v="1"/>
    <x v="184"/>
    <d v="2012-01-22T00:00:00"/>
    <s v="Standard Class"/>
    <s v="SC-20260"/>
    <s v="Scott Cohen"/>
    <x v="1"/>
    <s v="United States"/>
    <s v="Lawrence"/>
    <x v="31"/>
    <n v="1841"/>
    <x v="3"/>
    <s v="OFF-AR-10003183"/>
    <x v="1"/>
    <s v="Art"/>
    <s v="Avery Fluorescent Highlighter Four-Color Set"/>
    <n v="6.68"/>
    <n v="2"/>
    <n v="0"/>
    <n v="2.0039999999999996"/>
  </r>
  <r>
    <n v="5328"/>
    <s v="CA-2011-130813"/>
    <x v="2"/>
    <x v="1037"/>
    <d v="2011-01-09T00:00:00"/>
    <s v="Second Class"/>
    <s v="LS-17230"/>
    <s v="Lycoris Saunders"/>
    <x v="0"/>
    <s v="United States"/>
    <s v="Los Angeles"/>
    <x v="1"/>
    <n v="90049"/>
    <x v="1"/>
    <s v="OFF-PA-10002005"/>
    <x v="1"/>
    <s v="Paper"/>
    <s v="Xerox 225"/>
    <n v="19.440000000000001"/>
    <n v="3"/>
    <n v="0"/>
    <n v="9.3312000000000008"/>
  </r>
  <r>
    <n v="5329"/>
    <s v="CA-2012-120320"/>
    <x v="1"/>
    <x v="616"/>
    <d v="2012-03-09T00:00:00"/>
    <s v="Standard Class"/>
    <s v="MV-18190"/>
    <s v="Mike Vittorini"/>
    <x v="0"/>
    <s v="United States"/>
    <s v="Houston"/>
    <x v="5"/>
    <n v="77036"/>
    <x v="2"/>
    <s v="TEC-PH-10000149"/>
    <x v="2"/>
    <s v="Phones"/>
    <s v="Cisco SPA525G2 IP Phone - Wireless"/>
    <n v="31.92"/>
    <n v="2"/>
    <n v="0.2"/>
    <n v="2.3939999999999984"/>
  </r>
  <r>
    <n v="5330"/>
    <s v="CA-2013-111941"/>
    <x v="0"/>
    <x v="591"/>
    <d v="2013-12-29T00:00:00"/>
    <s v="Second Class"/>
    <s v="BD-11620"/>
    <s v="Brian DeCherney"/>
    <x v="0"/>
    <s v="United States"/>
    <s v="New York City"/>
    <x v="15"/>
    <n v="10035"/>
    <x v="3"/>
    <s v="OFF-BI-10001524"/>
    <x v="1"/>
    <s v="Binders"/>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s v="Furnishings"/>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s v="Binders"/>
    <s v="Plastic Binding Combs"/>
    <n v="60.600000000000009"/>
    <n v="5"/>
    <n v="0.2"/>
    <n v="20.452499999999997"/>
  </r>
  <r>
    <n v="5333"/>
    <s v="CA-2013-123120"/>
    <x v="0"/>
    <x v="913"/>
    <d v="2013-09-09T00:00:00"/>
    <s v="Standard Class"/>
    <s v="CV-12295"/>
    <s v="Christina VanderZanden"/>
    <x v="0"/>
    <s v="United States"/>
    <s v="New York City"/>
    <x v="15"/>
    <n v="10011"/>
    <x v="3"/>
    <s v="OFF-SU-10002503"/>
    <x v="1"/>
    <s v="Supplies"/>
    <s v="Acme Preferred Stainless Steel Scissors"/>
    <n v="22.72"/>
    <n v="4"/>
    <n v="0"/>
    <n v="6.5887999999999991"/>
  </r>
  <r>
    <n v="5334"/>
    <s v="CA-2011-103331"/>
    <x v="2"/>
    <x v="86"/>
    <d v="2011-09-01T00:00:00"/>
    <s v="Standard Class"/>
    <s v="KB-16315"/>
    <s v="Karl Braun"/>
    <x v="0"/>
    <s v="United States"/>
    <s v="Newark"/>
    <x v="13"/>
    <n v="19711"/>
    <x v="3"/>
    <s v="FUR-FU-10001731"/>
    <x v="0"/>
    <s v="Furnishings"/>
    <s v="Acrylic Self-Standing Desk Frames"/>
    <n v="10.68"/>
    <n v="4"/>
    <n v="0"/>
    <n v="4.0583999999999998"/>
  </r>
  <r>
    <n v="5335"/>
    <s v="CA-2011-103331"/>
    <x v="2"/>
    <x v="86"/>
    <d v="2011-09-01T00:00:00"/>
    <s v="Standard Class"/>
    <s v="KB-16315"/>
    <s v="Karl Braun"/>
    <x v="0"/>
    <s v="United States"/>
    <s v="Newark"/>
    <x v="13"/>
    <n v="19711"/>
    <x v="3"/>
    <s v="OFF-PA-10002160"/>
    <x v="1"/>
    <s v="Paper"/>
    <s v="Xerox 1978"/>
    <n v="17.34"/>
    <n v="3"/>
    <n v="0"/>
    <n v="8.4966000000000008"/>
  </r>
  <r>
    <n v="5336"/>
    <s v="CA-2011-103331"/>
    <x v="2"/>
    <x v="86"/>
    <d v="2011-09-01T00:00:00"/>
    <s v="Standard Class"/>
    <s v="KB-16315"/>
    <s v="Karl Braun"/>
    <x v="0"/>
    <s v="United States"/>
    <s v="Newark"/>
    <x v="13"/>
    <n v="19711"/>
    <x v="3"/>
    <s v="OFF-PA-10002659"/>
    <x v="1"/>
    <s v="Paper"/>
    <s v="Avoid Verbal Orders Carbonless Minifold Book"/>
    <n v="3.38"/>
    <n v="1"/>
    <n v="0"/>
    <n v="1.5547999999999997"/>
  </r>
  <r>
    <n v="5337"/>
    <s v="CA-2012-169278"/>
    <x v="1"/>
    <x v="1031"/>
    <d v="2012-05-25T00:00:00"/>
    <s v="Standard Class"/>
    <s v="ME-18010"/>
    <s v="Michelle Ellison"/>
    <x v="1"/>
    <s v="United States"/>
    <s v="Seattle"/>
    <x v="4"/>
    <n v="98105"/>
    <x v="1"/>
    <s v="OFF-BI-10001636"/>
    <x v="1"/>
    <s v="Binders"/>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s v="Paper"/>
    <s v="Green Bar Computer Printout Paper"/>
    <n v="307.77600000000001"/>
    <n v="7"/>
    <n v="0.2"/>
    <n v="111.5688"/>
  </r>
  <r>
    <n v="5339"/>
    <s v="CA-2012-146486"/>
    <x v="1"/>
    <x v="529"/>
    <d v="2012-11-14T00:00:00"/>
    <s v="Second Class"/>
    <s v="DV-13465"/>
    <s v="Dianna Vittorini"/>
    <x v="0"/>
    <s v="United States"/>
    <s v="Oceanside"/>
    <x v="15"/>
    <n v="11572"/>
    <x v="3"/>
    <s v="OFF-ST-10002554"/>
    <x v="1"/>
    <s v="Storage"/>
    <s v="Tennsco Industrial Shelving"/>
    <n v="244.54999999999998"/>
    <n v="5"/>
    <n v="0"/>
    <n v="4.8910000000000053"/>
  </r>
  <r>
    <n v="5340"/>
    <s v="CA-2012-146486"/>
    <x v="1"/>
    <x v="529"/>
    <d v="2012-11-14T00:00:00"/>
    <s v="Second Class"/>
    <s v="DV-13465"/>
    <s v="Dianna Vittorini"/>
    <x v="0"/>
    <s v="United States"/>
    <s v="Oceanside"/>
    <x v="15"/>
    <n v="11572"/>
    <x v="3"/>
    <s v="OFF-EN-10001509"/>
    <x v="1"/>
    <s v="Envelopes"/>
    <s v="Poly String Tie Envelopes"/>
    <n v="12.24"/>
    <n v="6"/>
    <n v="0"/>
    <n v="5.7527999999999988"/>
  </r>
  <r>
    <n v="5341"/>
    <s v="CA-2012-146486"/>
    <x v="1"/>
    <x v="529"/>
    <d v="2012-11-14T00:00:00"/>
    <s v="Second Class"/>
    <s v="DV-13465"/>
    <s v="Dianna Vittorini"/>
    <x v="0"/>
    <s v="United States"/>
    <s v="Oceanside"/>
    <x v="15"/>
    <n v="11572"/>
    <x v="3"/>
    <s v="TEC-AC-10002018"/>
    <x v="2"/>
    <s v="Accessories"/>
    <s v="AmazonBasics 3-Button USB Wired Mouse"/>
    <n v="13.98"/>
    <n v="2"/>
    <n v="0"/>
    <n v="6.011400000000001"/>
  </r>
  <r>
    <n v="5342"/>
    <s v="CA-2012-146486"/>
    <x v="1"/>
    <x v="529"/>
    <d v="2012-11-14T00:00:00"/>
    <s v="Second Class"/>
    <s v="DV-13465"/>
    <s v="Dianna Vittorini"/>
    <x v="0"/>
    <s v="United States"/>
    <s v="Oceanside"/>
    <x v="15"/>
    <n v="11572"/>
    <x v="3"/>
    <s v="TEC-AC-10002637"/>
    <x v="2"/>
    <s v="Accessories"/>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s v="Envelopes"/>
    <s v="Poly String Tie Envelopes"/>
    <n v="1.6320000000000001"/>
    <n v="1"/>
    <n v="0.2"/>
    <n v="0.55079999999999985"/>
  </r>
  <r>
    <n v="5344"/>
    <s v="US-2011-168501"/>
    <x v="2"/>
    <x v="871"/>
    <d v="2011-11-27T00:00:00"/>
    <s v="Standard Class"/>
    <s v="JK-15325"/>
    <s v="Jason Klamczynski"/>
    <x v="1"/>
    <s v="United States"/>
    <s v="Dallas"/>
    <x v="5"/>
    <n v="75220"/>
    <x v="2"/>
    <s v="TEC-PH-10004922"/>
    <x v="2"/>
    <s v="Phones"/>
    <s v="RCA Visys Integrated PBX 8-Line Router"/>
    <n v="267.95999999999998"/>
    <n v="5"/>
    <n v="0.2"/>
    <n v="16.747500000000016"/>
  </r>
  <r>
    <n v="5345"/>
    <s v="CA-2012-112053"/>
    <x v="1"/>
    <x v="2"/>
    <d v="2012-10-13T00:00:00"/>
    <s v="Second Class"/>
    <s v="SH-20395"/>
    <s v="Shahid Hopkins"/>
    <x v="0"/>
    <s v="United States"/>
    <s v="Rochester"/>
    <x v="15"/>
    <n v="14609"/>
    <x v="3"/>
    <s v="TEC-AC-10002550"/>
    <x v="2"/>
    <s v="Accessories"/>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s v="Storage"/>
    <s v="Adjustable Depth Letter/Legal Cart"/>
    <n v="725.84"/>
    <n v="4"/>
    <n v="0"/>
    <n v="210.4935999999999"/>
  </r>
  <r>
    <n v="5347"/>
    <s v="CA-2014-108539"/>
    <x v="3"/>
    <x v="708"/>
    <d v="2014-03-24T00:00:00"/>
    <s v="Second Class"/>
    <s v="SC-20725"/>
    <s v="Steven Cartwright"/>
    <x v="0"/>
    <s v="United States"/>
    <s v="Los Angeles"/>
    <x v="1"/>
    <n v="90045"/>
    <x v="1"/>
    <s v="OFF-BI-10003981"/>
    <x v="1"/>
    <s v="Binders"/>
    <s v="Avery Durable Plastic 1&quot; Binders"/>
    <n v="10.896000000000001"/>
    <n v="3"/>
    <n v="0.2"/>
    <n v="3.9497999999999998"/>
  </r>
  <r>
    <n v="5348"/>
    <s v="CA-2014-108539"/>
    <x v="3"/>
    <x v="708"/>
    <d v="2014-03-24T00:00:00"/>
    <s v="Second Class"/>
    <s v="SC-20725"/>
    <s v="Steven Cartwright"/>
    <x v="0"/>
    <s v="United States"/>
    <s v="Los Angeles"/>
    <x v="1"/>
    <n v="90045"/>
    <x v="1"/>
    <s v="OFF-BI-10001031"/>
    <x v="1"/>
    <s v="Binders"/>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s v="Binders"/>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s v="Paper"/>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s v="Paper"/>
    <s v="Xerox 1884"/>
    <n v="143.85600000000002"/>
    <n v="9"/>
    <n v="0.2"/>
    <n v="48.551399999999994"/>
  </r>
  <r>
    <n v="5352"/>
    <s v="CA-2013-123932"/>
    <x v="0"/>
    <x v="47"/>
    <d v="2013-09-13T00:00:00"/>
    <s v="Standard Class"/>
    <s v="YC-21895"/>
    <s v="Yoseph Carroll"/>
    <x v="1"/>
    <s v="United States"/>
    <s v="Dallas"/>
    <x v="5"/>
    <n v="75217"/>
    <x v="2"/>
    <s v="OFF-PA-10004665"/>
    <x v="1"/>
    <s v="Paper"/>
    <s v="Advantus Motivational Note Cards"/>
    <n v="41.92"/>
    <n v="4"/>
    <n v="0.2"/>
    <n v="15.195999999999998"/>
  </r>
  <r>
    <n v="5353"/>
    <s v="CA-2013-123932"/>
    <x v="0"/>
    <x v="47"/>
    <d v="2013-09-13T00:00:00"/>
    <s v="Standard Class"/>
    <s v="YC-21895"/>
    <s v="Yoseph Carroll"/>
    <x v="1"/>
    <s v="United States"/>
    <s v="Dallas"/>
    <x v="5"/>
    <n v="75217"/>
    <x v="2"/>
    <s v="TEC-PH-10002447"/>
    <x v="2"/>
    <s v="Phones"/>
    <s v="AT&amp;T CL83451 4-Handset Telephone"/>
    <n v="329.58400000000006"/>
    <n v="2"/>
    <n v="0.2"/>
    <n v="37.078199999999981"/>
  </r>
  <r>
    <n v="5354"/>
    <s v="US-2013-101616"/>
    <x v="0"/>
    <x v="323"/>
    <d v="2013-09-07T00:00:00"/>
    <s v="First Class"/>
    <s v="CY-12745"/>
    <s v="Craig Yedwab"/>
    <x v="1"/>
    <s v="United States"/>
    <s v="Monroe"/>
    <x v="28"/>
    <n v="71203"/>
    <x v="0"/>
    <s v="OFF-BI-10000014"/>
    <x v="1"/>
    <s v="Binders"/>
    <s v="Heavy-Duty E-Z-D Binders"/>
    <n v="87.28"/>
    <n v="8"/>
    <n v="0"/>
    <n v="41.021599999999999"/>
  </r>
  <r>
    <n v="5355"/>
    <s v="CA-2011-113768"/>
    <x v="2"/>
    <x v="8"/>
    <d v="2011-05-19T00:00:00"/>
    <s v="Standard Class"/>
    <s v="AH-10030"/>
    <s v="Aaron Hawkins"/>
    <x v="1"/>
    <s v="United States"/>
    <s v="Los Angeles"/>
    <x v="1"/>
    <n v="90004"/>
    <x v="1"/>
    <s v="FUR-CH-10002439"/>
    <x v="0"/>
    <s v="Chairs"/>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s v="Paper"/>
    <s v="EcoTones Memo Sheets"/>
    <n v="8"/>
    <n v="2"/>
    <n v="0"/>
    <n v="3.84"/>
  </r>
  <r>
    <n v="5357"/>
    <s v="CA-2013-138037"/>
    <x v="0"/>
    <x v="321"/>
    <d v="2013-10-04T00:00:00"/>
    <s v="Standard Class"/>
    <s v="AR-10540"/>
    <s v="Andy Reiter"/>
    <x v="0"/>
    <s v="United States"/>
    <s v="San Francisco"/>
    <x v="1"/>
    <n v="94109"/>
    <x v="1"/>
    <s v="OFF-BI-10002982"/>
    <x v="1"/>
    <s v="Binders"/>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s v="Accessories"/>
    <s v="Logitech Desktop MK120 Mouse and keyboard Combo"/>
    <n v="16.36"/>
    <n v="1"/>
    <n v="0"/>
    <n v="1.6359999999999992"/>
  </r>
  <r>
    <n v="5359"/>
    <s v="CA-2011-150490"/>
    <x v="2"/>
    <x v="79"/>
    <d v="2011-08-11T00:00:00"/>
    <s v="Standard Class"/>
    <s v="SS-20590"/>
    <s v="Sonia Sunley"/>
    <x v="0"/>
    <s v="United States"/>
    <s v="San Francisco"/>
    <x v="1"/>
    <n v="94122"/>
    <x v="1"/>
    <s v="OFF-ST-10000321"/>
    <x v="1"/>
    <s v="Storage"/>
    <s v="Akro Stacking Bins"/>
    <n v="15.78"/>
    <n v="2"/>
    <n v="0"/>
    <n v="0.63119999999999798"/>
  </r>
  <r>
    <n v="5360"/>
    <s v="CA-2011-150490"/>
    <x v="2"/>
    <x v="79"/>
    <d v="2011-08-11T00:00:00"/>
    <s v="Standard Class"/>
    <s v="SS-20590"/>
    <s v="Sonia Sunley"/>
    <x v="0"/>
    <s v="United States"/>
    <s v="San Francisco"/>
    <x v="1"/>
    <n v="94122"/>
    <x v="1"/>
    <s v="OFF-AR-10004602"/>
    <x v="1"/>
    <s v="Art"/>
    <s v="Boston KS Multi-Size Manual Pencil Sharpener"/>
    <n v="45.98"/>
    <n v="2"/>
    <n v="0"/>
    <n v="12.874400000000001"/>
  </r>
  <r>
    <n v="5361"/>
    <s v="US-2014-126060"/>
    <x v="3"/>
    <x v="349"/>
    <d v="2014-04-19T00:00:00"/>
    <s v="Standard Class"/>
    <s v="DW-13585"/>
    <s v="Dorothy Wardle"/>
    <x v="1"/>
    <s v="United States"/>
    <s v="Fayetteville"/>
    <x v="3"/>
    <n v="28314"/>
    <x v="0"/>
    <s v="FUR-BO-10003433"/>
    <x v="0"/>
    <s v="Bookcases"/>
    <s v="Sauder Cornerstone Collection Library"/>
    <n v="198.27200000000002"/>
    <n v="8"/>
    <n v="0.2"/>
    <n v="-32.219200000000022"/>
  </r>
  <r>
    <n v="5362"/>
    <s v="CA-2014-100951"/>
    <x v="3"/>
    <x v="255"/>
    <d v="2014-06-11T00:00:00"/>
    <s v="First Class"/>
    <s v="NC-18625"/>
    <s v="Noah Childs"/>
    <x v="1"/>
    <s v="United States"/>
    <s v="Dallas"/>
    <x v="5"/>
    <n v="75217"/>
    <x v="2"/>
    <s v="OFF-ST-10001496"/>
    <x v="1"/>
    <s v="Storage"/>
    <s v="Standard Rollaway File with Lock"/>
    <n v="720.7600000000001"/>
    <n v="5"/>
    <n v="0.2"/>
    <n v="54.056999999999988"/>
  </r>
  <r>
    <n v="5363"/>
    <s v="CA-2013-122014"/>
    <x v="0"/>
    <x v="723"/>
    <d v="2014-01-03T00:00:00"/>
    <s v="Standard Class"/>
    <s v="CD-11920"/>
    <s v="Carlos Daly"/>
    <x v="0"/>
    <s v="United States"/>
    <s v="Wichita"/>
    <x v="41"/>
    <n v="67212"/>
    <x v="2"/>
    <s v="FUR-FU-10000672"/>
    <x v="0"/>
    <s v="Furnishings"/>
    <s v="Executive Impressions 10&quot; Spectator Wall Clock"/>
    <n v="70.56"/>
    <n v="6"/>
    <n v="0"/>
    <n v="23.990399999999994"/>
  </r>
  <r>
    <n v="5364"/>
    <s v="CA-2013-122014"/>
    <x v="0"/>
    <x v="723"/>
    <d v="2014-01-03T00:00:00"/>
    <s v="Standard Class"/>
    <s v="CD-11920"/>
    <s v="Carlos Daly"/>
    <x v="0"/>
    <s v="United States"/>
    <s v="Wichita"/>
    <x v="41"/>
    <n v="67212"/>
    <x v="2"/>
    <s v="OFF-AP-10001293"/>
    <x v="1"/>
    <s v="Appliances"/>
    <s v="Belkin 8 Outlet Surge Protector"/>
    <n v="81.96"/>
    <n v="2"/>
    <n v="0"/>
    <n v="22.948799999999999"/>
  </r>
  <r>
    <n v="5365"/>
    <s v="CA-2011-123477"/>
    <x v="2"/>
    <x v="1039"/>
    <d v="2011-01-22T00:00:00"/>
    <s v="Second Class"/>
    <s v="DW-13195"/>
    <s v="David Wiener"/>
    <x v="1"/>
    <s v="United States"/>
    <s v="Springfield"/>
    <x v="21"/>
    <n v="97477"/>
    <x v="1"/>
    <s v="OFF-AP-10000692"/>
    <x v="1"/>
    <s v="Appliances"/>
    <s v="Fellowes Mighty 8 Compact Surge Protector"/>
    <n v="64.864000000000004"/>
    <n v="4"/>
    <n v="0.2"/>
    <n v="6.4864000000000033"/>
  </r>
  <r>
    <n v="5366"/>
    <s v="CA-2013-107790"/>
    <x v="0"/>
    <x v="73"/>
    <d v="2013-11-25T00:00:00"/>
    <s v="Standard Class"/>
    <s v="EH-13990"/>
    <s v="Erica Hackney"/>
    <x v="0"/>
    <s v="United States"/>
    <s v="Houston"/>
    <x v="5"/>
    <n v="77041"/>
    <x v="2"/>
    <s v="TEC-PH-10004539"/>
    <x v="2"/>
    <s v="Phones"/>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s v="Phones"/>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s v="Labels"/>
    <s v="Avery 512"/>
    <n v="11.56"/>
    <n v="4"/>
    <n v="0"/>
    <n v="5.4332000000000003"/>
  </r>
  <r>
    <n v="5369"/>
    <s v="CA-2014-158071"/>
    <x v="3"/>
    <x v="193"/>
    <d v="2014-06-16T00:00:00"/>
    <s v="Standard Class"/>
    <s v="BD-11320"/>
    <s v="Bill Donatelli"/>
    <x v="0"/>
    <s v="United States"/>
    <s v="Seattle"/>
    <x v="4"/>
    <n v="98103"/>
    <x v="1"/>
    <s v="OFF-ST-10001228"/>
    <x v="1"/>
    <s v="Storage"/>
    <s v="Personal File Boxes with Fold-Down Carry Handle"/>
    <n v="15.58"/>
    <n v="1"/>
    <n v="0"/>
    <n v="3.8949999999999996"/>
  </r>
  <r>
    <n v="5370"/>
    <s v="CA-2014-147403"/>
    <x v="3"/>
    <x v="18"/>
    <d v="2014-09-14T00:00:00"/>
    <s v="First Class"/>
    <s v="KH-16630"/>
    <s v="Ken Heidel"/>
    <x v="1"/>
    <s v="United States"/>
    <s v="Akron"/>
    <x v="24"/>
    <n v="44312"/>
    <x v="3"/>
    <s v="OFF-PA-10003302"/>
    <x v="1"/>
    <s v="Paper"/>
    <s v="Xerox 1906"/>
    <n v="85.055999999999997"/>
    <n v="3"/>
    <n v="0.2"/>
    <n v="28.706399999999991"/>
  </r>
  <r>
    <n v="5371"/>
    <s v="US-2014-136721"/>
    <x v="3"/>
    <x v="798"/>
    <d v="2014-04-13T00:00:00"/>
    <s v="Standard Class"/>
    <s v="NH-18610"/>
    <s v="Nicole Hansen"/>
    <x v="1"/>
    <s v="United States"/>
    <s v="Oak Park"/>
    <x v="12"/>
    <n v="48237"/>
    <x v="2"/>
    <s v="FUR-FU-10004665"/>
    <x v="0"/>
    <s v="Furnishings"/>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s v="Furnishings"/>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s v="Paper"/>
    <s v="Xerox 1999"/>
    <n v="15.552000000000003"/>
    <n v="3"/>
    <n v="0.2"/>
    <n v="5.4432"/>
  </r>
  <r>
    <n v="5374"/>
    <s v="CA-2012-118738"/>
    <x v="1"/>
    <x v="1040"/>
    <d v="2012-10-30T00:00:00"/>
    <s v="Standard Class"/>
    <s v="AG-10495"/>
    <s v="Andrew Gjertsen"/>
    <x v="1"/>
    <s v="United States"/>
    <s v="Houston"/>
    <x v="5"/>
    <n v="77041"/>
    <x v="2"/>
    <s v="FUR-TA-10002607"/>
    <x v="0"/>
    <s v="Tables"/>
    <s v="KI Conference Tables"/>
    <n v="347.36099999999999"/>
    <n v="7"/>
    <n v="0.3"/>
    <n v="-69.472199999999958"/>
  </r>
  <r>
    <n v="5375"/>
    <s v="CA-2012-118738"/>
    <x v="1"/>
    <x v="1040"/>
    <d v="2012-10-30T00:00:00"/>
    <s v="Standard Class"/>
    <s v="AG-10495"/>
    <s v="Andrew Gjertsen"/>
    <x v="1"/>
    <s v="United States"/>
    <s v="Houston"/>
    <x v="5"/>
    <n v="77041"/>
    <x v="2"/>
    <s v="OFF-PA-10001166"/>
    <x v="1"/>
    <s v="Paper"/>
    <s v="Xerox 2"/>
    <n v="10.368000000000002"/>
    <n v="2"/>
    <n v="0.2"/>
    <n v="3.6288"/>
  </r>
  <r>
    <n v="5376"/>
    <s v="CA-2014-134152"/>
    <x v="3"/>
    <x v="837"/>
    <d v="2014-06-01T00:00:00"/>
    <s v="Standard Class"/>
    <s v="RP-19855"/>
    <s v="Roy Phan"/>
    <x v="1"/>
    <s v="United States"/>
    <s v="Seattle"/>
    <x v="4"/>
    <n v="98103"/>
    <x v="1"/>
    <s v="TEC-AC-10004510"/>
    <x v="2"/>
    <s v="Accessories"/>
    <s v="Logitech Desktop MK120 Mouse and keyboard Combo"/>
    <n v="98.16"/>
    <n v="6"/>
    <n v="0"/>
    <n v="9.8159999999999954"/>
  </r>
  <r>
    <n v="5377"/>
    <s v="CA-2014-134152"/>
    <x v="3"/>
    <x v="837"/>
    <d v="2014-06-01T00:00:00"/>
    <s v="Standard Class"/>
    <s v="RP-19855"/>
    <s v="Roy Phan"/>
    <x v="1"/>
    <s v="United States"/>
    <s v="Seattle"/>
    <x v="4"/>
    <n v="98103"/>
    <x v="1"/>
    <s v="OFF-AR-10004062"/>
    <x v="1"/>
    <s v="Art"/>
    <s v="Staples"/>
    <n v="31.44"/>
    <n v="3"/>
    <n v="0"/>
    <n v="7.86"/>
  </r>
  <r>
    <n v="5378"/>
    <s v="CA-2011-125542"/>
    <x v="2"/>
    <x v="29"/>
    <d v="2011-12-07T00:00:00"/>
    <s v="First Class"/>
    <s v="NB-18655"/>
    <s v="Nona Balk"/>
    <x v="1"/>
    <s v="United States"/>
    <s v="Philadelphia"/>
    <x v="9"/>
    <n v="19134"/>
    <x v="3"/>
    <s v="OFF-EN-10000056"/>
    <x v="1"/>
    <s v="Envelopes"/>
    <s v="Cameo Buff Policy Envelopes"/>
    <n v="348.488"/>
    <n v="7"/>
    <n v="0.2"/>
    <n v="117.61469999999996"/>
  </r>
  <r>
    <n v="5379"/>
    <s v="CA-2011-125542"/>
    <x v="2"/>
    <x v="29"/>
    <d v="2011-12-07T00:00:00"/>
    <s v="First Class"/>
    <s v="NB-18655"/>
    <s v="Nona Balk"/>
    <x v="1"/>
    <s v="United States"/>
    <s v="Philadelphia"/>
    <x v="9"/>
    <n v="19134"/>
    <x v="3"/>
    <s v="OFF-ST-10001469"/>
    <x v="1"/>
    <s v="Storage"/>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s v="Paper"/>
    <s v="Array Memo Cubes"/>
    <n v="15.54"/>
    <n v="3"/>
    <n v="0"/>
    <n v="7.6145999999999994"/>
  </r>
  <r>
    <n v="5381"/>
    <s v="CA-2013-136021"/>
    <x v="0"/>
    <x v="1041"/>
    <d v="2013-08-19T00:00:00"/>
    <s v="Standard Class"/>
    <s v="JM-15580"/>
    <s v="Jill Matthias"/>
    <x v="0"/>
    <s v="United States"/>
    <s v="Los Angeles"/>
    <x v="1"/>
    <n v="90045"/>
    <x v="1"/>
    <s v="TEC-MA-10000423"/>
    <x v="2"/>
    <s v="Machines"/>
    <s v="Texas Instruments TI-34 Scientific Calculator"/>
    <n v="105.55199999999999"/>
    <n v="6"/>
    <n v="0.2"/>
    <n v="35.623799999999996"/>
  </r>
  <r>
    <n v="5382"/>
    <s v="CA-2013-149195"/>
    <x v="0"/>
    <x v="64"/>
    <d v="2013-09-08T00:00:00"/>
    <s v="Second Class"/>
    <s v="DM-13525"/>
    <s v="Don Miller"/>
    <x v="1"/>
    <s v="United States"/>
    <s v="Houston"/>
    <x v="5"/>
    <n v="77070"/>
    <x v="2"/>
    <s v="OFF-PA-10001870"/>
    <x v="1"/>
    <s v="Paper"/>
    <s v="Xerox 202"/>
    <n v="25.920000000000005"/>
    <n v="5"/>
    <n v="0.2"/>
    <n v="9.0719999999999992"/>
  </r>
  <r>
    <n v="5383"/>
    <s v="CA-2013-149195"/>
    <x v="0"/>
    <x v="64"/>
    <d v="2013-09-08T00:00:00"/>
    <s v="Second Class"/>
    <s v="DM-13525"/>
    <s v="Don Miller"/>
    <x v="1"/>
    <s v="United States"/>
    <s v="Houston"/>
    <x v="5"/>
    <n v="77070"/>
    <x v="2"/>
    <s v="OFF-FA-10001843"/>
    <x v="1"/>
    <s v="Fasteners"/>
    <s v="Staples"/>
    <n v="15.808000000000002"/>
    <n v="8"/>
    <n v="0.2"/>
    <n v="5.3352000000000004"/>
  </r>
  <r>
    <n v="5384"/>
    <s v="CA-2013-149195"/>
    <x v="0"/>
    <x v="64"/>
    <d v="2013-09-08T00:00:00"/>
    <s v="Second Class"/>
    <s v="DM-13525"/>
    <s v="Don Miller"/>
    <x v="1"/>
    <s v="United States"/>
    <s v="Houston"/>
    <x v="5"/>
    <n v="77070"/>
    <x v="2"/>
    <s v="OFF-PA-10002036"/>
    <x v="1"/>
    <s v="Paper"/>
    <s v="Xerox 1930"/>
    <n v="10.368000000000002"/>
    <n v="2"/>
    <n v="0.2"/>
    <n v="3.7584"/>
  </r>
  <r>
    <n v="5385"/>
    <s v="CA-2014-161410"/>
    <x v="3"/>
    <x v="335"/>
    <d v="2014-07-04T00:00:00"/>
    <s v="Standard Class"/>
    <s v="CC-12220"/>
    <s v="Chris Cortes"/>
    <x v="0"/>
    <s v="United States"/>
    <s v="Philadelphia"/>
    <x v="9"/>
    <n v="19143"/>
    <x v="3"/>
    <s v="TEC-PH-10001760"/>
    <x v="2"/>
    <s v="Phones"/>
    <s v="Bose SoundLink Bluetooth Speaker"/>
    <n v="358.2"/>
    <n v="3"/>
    <n v="0.4"/>
    <n v="41.79000000000002"/>
  </r>
  <r>
    <n v="5386"/>
    <s v="CA-2014-161410"/>
    <x v="3"/>
    <x v="335"/>
    <d v="2014-07-04T00:00:00"/>
    <s v="Standard Class"/>
    <s v="CC-12220"/>
    <s v="Chris Cortes"/>
    <x v="0"/>
    <s v="United States"/>
    <s v="Philadelphia"/>
    <x v="9"/>
    <n v="19143"/>
    <x v="3"/>
    <s v="TEC-PH-10000673"/>
    <x v="2"/>
    <s v="Phones"/>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s v="Binders"/>
    <s v="Avery Non-Stick Binders"/>
    <n v="40.410000000000004"/>
    <n v="9"/>
    <n v="0"/>
    <n v="18.5886"/>
  </r>
  <r>
    <n v="5388"/>
    <s v="CA-2014-164707"/>
    <x v="3"/>
    <x v="1042"/>
    <d v="2014-02-22T00:00:00"/>
    <s v="Second Class"/>
    <s v="CV-12805"/>
    <s v="Cynthia Voltz"/>
    <x v="1"/>
    <s v="United States"/>
    <s v="Los Angeles"/>
    <x v="1"/>
    <n v="90045"/>
    <x v="1"/>
    <s v="TEC-PH-10001924"/>
    <x v="2"/>
    <s v="Phones"/>
    <s v="iHome FM Clock Radio with Lightning Dock"/>
    <n v="167.976"/>
    <n v="3"/>
    <n v="0.2"/>
    <n v="10.498500000000007"/>
  </r>
  <r>
    <n v="5389"/>
    <s v="CA-2014-164707"/>
    <x v="3"/>
    <x v="1042"/>
    <d v="2014-02-22T00:00:00"/>
    <s v="Second Class"/>
    <s v="CV-12805"/>
    <s v="Cynthia Voltz"/>
    <x v="1"/>
    <s v="United States"/>
    <s v="Los Angeles"/>
    <x v="1"/>
    <n v="90045"/>
    <x v="1"/>
    <s v="TEC-AC-10004864"/>
    <x v="2"/>
    <s v="Accessories"/>
    <s v="Memorex Micro Travel Drive 32 GB"/>
    <n v="109.53"/>
    <n v="3"/>
    <n v="0"/>
    <n v="47.097900000000003"/>
  </r>
  <r>
    <n v="5390"/>
    <s v="CA-2014-164707"/>
    <x v="3"/>
    <x v="1042"/>
    <d v="2014-02-22T00:00:00"/>
    <s v="Second Class"/>
    <s v="CV-12805"/>
    <s v="Cynthia Voltz"/>
    <x v="1"/>
    <s v="United States"/>
    <s v="Los Angeles"/>
    <x v="1"/>
    <n v="90045"/>
    <x v="1"/>
    <s v="OFF-LA-10004345"/>
    <x v="1"/>
    <s v="Labels"/>
    <s v="Avery 493"/>
    <n v="9.82"/>
    <n v="2"/>
    <n v="0"/>
    <n v="4.8117999999999999"/>
  </r>
  <r>
    <n v="5391"/>
    <s v="CA-2014-163874"/>
    <x v="3"/>
    <x v="468"/>
    <d v="2014-11-13T00:00:00"/>
    <s v="Second Class"/>
    <s v="NC-18535"/>
    <s v="Nick Crebassa"/>
    <x v="1"/>
    <s v="United States"/>
    <s v="Seattle"/>
    <x v="4"/>
    <n v="98105"/>
    <x v="1"/>
    <s v="OFF-BI-10000088"/>
    <x v="1"/>
    <s v="Binders"/>
    <s v="GBC Imprintable Covers"/>
    <n v="26.352000000000004"/>
    <n v="3"/>
    <n v="0.2"/>
    <n v="9.5525999999999982"/>
  </r>
  <r>
    <n v="5392"/>
    <s v="US-2011-123183"/>
    <x v="2"/>
    <x v="84"/>
    <d v="2011-11-25T00:00:00"/>
    <s v="Standard Class"/>
    <s v="GR-14560"/>
    <s v="Georgia Rosenberg"/>
    <x v="1"/>
    <s v="United States"/>
    <s v="Wilmington"/>
    <x v="13"/>
    <n v="19805"/>
    <x v="3"/>
    <s v="OFF-LA-10002787"/>
    <x v="1"/>
    <s v="Labels"/>
    <s v="Avery 480"/>
    <n v="22.5"/>
    <n v="6"/>
    <n v="0"/>
    <n v="10.799999999999999"/>
  </r>
  <r>
    <n v="5393"/>
    <s v="US-2011-123183"/>
    <x v="2"/>
    <x v="84"/>
    <d v="2011-11-25T00:00:00"/>
    <s v="Standard Class"/>
    <s v="GR-14560"/>
    <s v="Georgia Rosenberg"/>
    <x v="1"/>
    <s v="United States"/>
    <s v="Wilmington"/>
    <x v="13"/>
    <n v="19805"/>
    <x v="3"/>
    <s v="OFF-LA-10001569"/>
    <x v="1"/>
    <s v="Labels"/>
    <s v="Avery 499"/>
    <n v="9.9600000000000009"/>
    <n v="2"/>
    <n v="0"/>
    <n v="4.5815999999999999"/>
  </r>
  <r>
    <n v="5394"/>
    <s v="US-2011-123183"/>
    <x v="2"/>
    <x v="84"/>
    <d v="2011-11-25T00:00:00"/>
    <s v="Standard Class"/>
    <s v="GR-14560"/>
    <s v="Georgia Rosenberg"/>
    <x v="1"/>
    <s v="United States"/>
    <s v="Wilmington"/>
    <x v="13"/>
    <n v="19805"/>
    <x v="3"/>
    <s v="OFF-BI-10002429"/>
    <x v="1"/>
    <s v="Binders"/>
    <s v="Premier Elliptical Ring Binder, Black"/>
    <n v="213.08"/>
    <n v="7"/>
    <n v="0"/>
    <n v="102.2784"/>
  </r>
  <r>
    <n v="5395"/>
    <s v="US-2011-123183"/>
    <x v="2"/>
    <x v="84"/>
    <d v="2011-11-25T00:00:00"/>
    <s v="Standard Class"/>
    <s v="GR-14560"/>
    <s v="Georgia Rosenberg"/>
    <x v="1"/>
    <s v="United States"/>
    <s v="Wilmington"/>
    <x v="13"/>
    <n v="19805"/>
    <x v="3"/>
    <s v="FUR-BO-10000362"/>
    <x v="0"/>
    <s v="Bookcases"/>
    <s v="Sauder Inglewood Library Bookcases"/>
    <n v="1025.8799999999999"/>
    <n v="6"/>
    <n v="0"/>
    <n v="235.95240000000001"/>
  </r>
  <r>
    <n v="5396"/>
    <s v="CA-2011-104829"/>
    <x v="2"/>
    <x v="728"/>
    <d v="2011-11-21T00:00:00"/>
    <s v="Second Class"/>
    <s v="JG-15805"/>
    <s v="John Grady"/>
    <x v="1"/>
    <s v="United States"/>
    <s v="Provo"/>
    <x v="7"/>
    <n v="84604"/>
    <x v="1"/>
    <s v="OFF-PA-10003016"/>
    <x v="1"/>
    <s v="Paper"/>
    <s v="Adams &quot;While You Were Out&quot; Message Pads"/>
    <n v="21.98"/>
    <n v="7"/>
    <n v="0"/>
    <n v="9.8909999999999982"/>
  </r>
  <r>
    <n v="5397"/>
    <s v="US-2013-147340"/>
    <x v="0"/>
    <x v="446"/>
    <d v="2013-09-25T00:00:00"/>
    <s v="Same Day"/>
    <s v="EB-13750"/>
    <s v="Edward Becker"/>
    <x v="1"/>
    <s v="United States"/>
    <s v="San Francisco"/>
    <x v="1"/>
    <n v="94110"/>
    <x v="1"/>
    <s v="FUR-FU-10002501"/>
    <x v="0"/>
    <s v="Furnishings"/>
    <s v="Nu-Dell Executive Frame"/>
    <n v="63.2"/>
    <n v="5"/>
    <n v="0"/>
    <n v="23.384"/>
  </r>
  <r>
    <n v="5398"/>
    <s v="CA-2013-145492"/>
    <x v="0"/>
    <x v="73"/>
    <d v="2013-11-28T00:00:00"/>
    <s v="Standard Class"/>
    <s v="MC-17605"/>
    <s v="Matt Connell"/>
    <x v="1"/>
    <s v="United States"/>
    <s v="Los Angeles"/>
    <x v="1"/>
    <n v="90004"/>
    <x v="1"/>
    <s v="OFF-AP-10003622"/>
    <x v="1"/>
    <s v="Appliances"/>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s v="Binders"/>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s v="Bookcases"/>
    <s v="Bush Somerset Collection Bookcase"/>
    <n v="556.66499999999996"/>
    <n v="5"/>
    <n v="0.15"/>
    <n v="6.5490000000000208"/>
  </r>
  <r>
    <n v="5401"/>
    <s v="CA-2014-132262"/>
    <x v="3"/>
    <x v="296"/>
    <d v="2014-09-24T00:00:00"/>
    <s v="First Class"/>
    <s v="ML-18265"/>
    <s v="Muhammed Lee"/>
    <x v="0"/>
    <s v="United States"/>
    <s v="Seattle"/>
    <x v="4"/>
    <n v="98103"/>
    <x v="1"/>
    <s v="TEC-AC-10000158"/>
    <x v="2"/>
    <s v="Accessories"/>
    <s v="Sony 64GB Class 10 Micro SDHC R40 Memory Card"/>
    <n v="71.98"/>
    <n v="2"/>
    <n v="0"/>
    <n v="15.1158"/>
  </r>
  <r>
    <n v="5402"/>
    <s v="CA-2014-132262"/>
    <x v="3"/>
    <x v="296"/>
    <d v="2014-09-24T00:00:00"/>
    <s v="First Class"/>
    <s v="ML-18265"/>
    <s v="Muhammed Lee"/>
    <x v="0"/>
    <s v="United States"/>
    <s v="Seattle"/>
    <x v="4"/>
    <n v="98103"/>
    <x v="1"/>
    <s v="TEC-AC-10000303"/>
    <x v="2"/>
    <s v="Accessories"/>
    <s v="Logitech M510 Wireless Mouse"/>
    <n v="79.98"/>
    <n v="2"/>
    <n v="0"/>
    <n v="26.3934"/>
  </r>
  <r>
    <n v="5403"/>
    <s v="CA-2014-123043"/>
    <x v="3"/>
    <x v="1043"/>
    <d v="2014-08-30T00:00:00"/>
    <s v="Standard Class"/>
    <s v="AH-10195"/>
    <s v="Alan Haines"/>
    <x v="1"/>
    <s v="United States"/>
    <s v="New York City"/>
    <x v="15"/>
    <n v="10024"/>
    <x v="3"/>
    <s v="OFF-BI-10003910"/>
    <x v="1"/>
    <s v="Binders"/>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s v="Binders"/>
    <s v="Acco Translucent Poly Ring Binders"/>
    <n v="3.7439999999999998"/>
    <n v="1"/>
    <n v="0.2"/>
    <n v="1.3104"/>
  </r>
  <r>
    <n v="5405"/>
    <s v="US-2013-143280"/>
    <x v="0"/>
    <x v="712"/>
    <d v="2013-02-26T00:00:00"/>
    <s v="Standard Class"/>
    <s v="TZ-21580"/>
    <s v="Tracy Zic"/>
    <x v="0"/>
    <s v="United States"/>
    <s v="Los Angeles"/>
    <x v="1"/>
    <n v="90045"/>
    <x v="1"/>
    <s v="TEC-PH-10002398"/>
    <x v="2"/>
    <s v="Phones"/>
    <s v="AT&amp;T 1070 Corded Phone"/>
    <n v="445.96000000000004"/>
    <n v="5"/>
    <n v="0.2"/>
    <n v="55.744999999999948"/>
  </r>
  <r>
    <n v="5406"/>
    <s v="US-2013-143280"/>
    <x v="0"/>
    <x v="712"/>
    <d v="2013-02-26T00:00:00"/>
    <s v="Standard Class"/>
    <s v="TZ-21580"/>
    <s v="Tracy Zic"/>
    <x v="0"/>
    <s v="United States"/>
    <s v="Los Angeles"/>
    <x v="1"/>
    <n v="90045"/>
    <x v="1"/>
    <s v="TEC-AC-10003399"/>
    <x v="2"/>
    <s v="Accessories"/>
    <s v="Memorex Mini Travel Drive 64 GB USB 2.0 Flash Drive"/>
    <n v="36.24"/>
    <n v="1"/>
    <n v="0"/>
    <n v="15.220800000000001"/>
  </r>
  <r>
    <n v="5407"/>
    <s v="US-2013-143280"/>
    <x v="0"/>
    <x v="712"/>
    <d v="2013-02-26T00:00:00"/>
    <s v="Standard Class"/>
    <s v="TZ-21580"/>
    <s v="Tracy Zic"/>
    <x v="0"/>
    <s v="United States"/>
    <s v="Los Angeles"/>
    <x v="1"/>
    <n v="90045"/>
    <x v="1"/>
    <s v="OFF-FA-10000992"/>
    <x v="1"/>
    <s v="Fasteners"/>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s v="Paper"/>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s v="Binders"/>
    <s v="Performers Binder/Pad Holder, Black"/>
    <n v="22.424000000000003"/>
    <n v="1"/>
    <n v="0.2"/>
    <n v="8.4089999999999989"/>
  </r>
  <r>
    <n v="5410"/>
    <s v="CA-2014-108854"/>
    <x v="3"/>
    <x v="166"/>
    <d v="2014-12-15T00:00:00"/>
    <s v="Standard Class"/>
    <s v="DM-13345"/>
    <s v="Denise Monton"/>
    <x v="1"/>
    <s v="United States"/>
    <s v="San Francisco"/>
    <x v="1"/>
    <n v="94109"/>
    <x v="1"/>
    <s v="OFF-BI-10001670"/>
    <x v="1"/>
    <s v="Binders"/>
    <s v="Vinyl Sectional Post Binders"/>
    <n v="90.480000000000018"/>
    <n v="3"/>
    <n v="0.2"/>
    <n v="33.93"/>
  </r>
  <r>
    <n v="5411"/>
    <s v="CA-2014-108854"/>
    <x v="3"/>
    <x v="166"/>
    <d v="2014-12-15T00:00:00"/>
    <s v="Standard Class"/>
    <s v="DM-13345"/>
    <s v="Denise Monton"/>
    <x v="1"/>
    <s v="United States"/>
    <s v="San Francisco"/>
    <x v="1"/>
    <n v="94109"/>
    <x v="1"/>
    <s v="OFF-ST-10001837"/>
    <x v="1"/>
    <s v="Storage"/>
    <s v="SAFCO Mobile Desk Side File, Wire Frame"/>
    <n v="42.76"/>
    <n v="1"/>
    <n v="0"/>
    <n v="11.117599999999999"/>
  </r>
  <r>
    <n v="5412"/>
    <s v="CA-2014-166856"/>
    <x v="3"/>
    <x v="65"/>
    <d v="2014-09-23T00:00:00"/>
    <s v="Standard Class"/>
    <s v="TS-21505"/>
    <s v="Tony Sayre"/>
    <x v="0"/>
    <s v="United States"/>
    <s v="Clovis"/>
    <x v="27"/>
    <n v="88101"/>
    <x v="1"/>
    <s v="OFF-BI-10002012"/>
    <x v="1"/>
    <s v="Binders"/>
    <s v="Wilson Jones Easy Flow II Sheet Lifters"/>
    <n v="10.080000000000002"/>
    <n v="7"/>
    <n v="0.2"/>
    <n v="3.5279999999999996"/>
  </r>
  <r>
    <n v="5413"/>
    <s v="CA-2014-166856"/>
    <x v="3"/>
    <x v="65"/>
    <d v="2014-09-23T00:00:00"/>
    <s v="Standard Class"/>
    <s v="TS-21505"/>
    <s v="Tony Sayre"/>
    <x v="0"/>
    <s v="United States"/>
    <s v="Clovis"/>
    <x v="27"/>
    <n v="88101"/>
    <x v="1"/>
    <s v="TEC-AC-10004992"/>
    <x v="2"/>
    <s v="Accessories"/>
    <s v="Kingston Digital DataTraveler 64GB USB 2.0"/>
    <n v="101.34"/>
    <n v="3"/>
    <n v="0"/>
    <n v="8.1071999999999917"/>
  </r>
  <r>
    <n v="5414"/>
    <s v="CA-2013-153157"/>
    <x v="0"/>
    <x v="108"/>
    <d v="2013-09-15T00:00:00"/>
    <s v="First Class"/>
    <s v="TB-21625"/>
    <s v="Trudy Brown"/>
    <x v="0"/>
    <s v="United States"/>
    <s v="Wichita"/>
    <x v="41"/>
    <n v="67212"/>
    <x v="2"/>
    <s v="TEC-PH-10003171"/>
    <x v="2"/>
    <s v="Phones"/>
    <s v="Plantronics Encore H101 Dual Earpieces Headset"/>
    <n v="224.75"/>
    <n v="5"/>
    <n v="0"/>
    <n v="62.929999999999993"/>
  </r>
  <r>
    <n v="5415"/>
    <s v="US-2014-125647"/>
    <x v="3"/>
    <x v="397"/>
    <d v="2014-09-29T00:00:00"/>
    <s v="Standard Class"/>
    <s v="LC-16870"/>
    <s v="Lena Cacioppo"/>
    <x v="0"/>
    <s v="United States"/>
    <s v="Chicago"/>
    <x v="10"/>
    <n v="60653"/>
    <x v="2"/>
    <s v="OFF-AP-10000390"/>
    <x v="1"/>
    <s v="Appliances"/>
    <s v="Euro Pro Shark Stick Mini Vacuum"/>
    <n v="73.175999999999974"/>
    <n v="6"/>
    <n v="0.8"/>
    <n v="-197.57520000000002"/>
  </r>
  <r>
    <n v="5416"/>
    <s v="US-2014-125647"/>
    <x v="3"/>
    <x v="397"/>
    <d v="2014-09-29T00:00:00"/>
    <s v="Standard Class"/>
    <s v="LC-16870"/>
    <s v="Lena Cacioppo"/>
    <x v="0"/>
    <s v="United States"/>
    <s v="Chicago"/>
    <x v="10"/>
    <n v="60653"/>
    <x v="2"/>
    <s v="OFF-PA-10004888"/>
    <x v="1"/>
    <s v="Paper"/>
    <s v="Xerox 217"/>
    <n v="20.736000000000004"/>
    <n v="4"/>
    <n v="0.2"/>
    <n v="7.2576000000000001"/>
  </r>
  <r>
    <n v="5417"/>
    <s v="US-2014-125647"/>
    <x v="3"/>
    <x v="397"/>
    <d v="2014-09-29T00:00:00"/>
    <s v="Standard Class"/>
    <s v="LC-16870"/>
    <s v="Lena Cacioppo"/>
    <x v="0"/>
    <s v="United States"/>
    <s v="Chicago"/>
    <x v="10"/>
    <n v="60653"/>
    <x v="2"/>
    <s v="TEC-PH-10004188"/>
    <x v="2"/>
    <s v="Phones"/>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s v="Binders"/>
    <s v="GBC VeloBinder Strips"/>
    <n v="15.36"/>
    <n v="2"/>
    <n v="0"/>
    <n v="7.68"/>
  </r>
  <r>
    <n v="5419"/>
    <s v="CA-2012-110877"/>
    <x v="1"/>
    <x v="924"/>
    <d v="2012-10-26T00:00:00"/>
    <s v="First Class"/>
    <s v="JE-15715"/>
    <s v="Joe Elijah"/>
    <x v="0"/>
    <s v="United States"/>
    <s v="Houston"/>
    <x v="5"/>
    <n v="77041"/>
    <x v="2"/>
    <s v="OFF-PA-10004621"/>
    <x v="1"/>
    <s v="Paper"/>
    <s v="Xerox 212"/>
    <n v="36.288000000000011"/>
    <n v="7"/>
    <n v="0.2"/>
    <n v="12.700800000000001"/>
  </r>
  <r>
    <n v="5420"/>
    <s v="CA-2012-110877"/>
    <x v="1"/>
    <x v="924"/>
    <d v="2012-10-26T00:00:00"/>
    <s v="First Class"/>
    <s v="JE-15715"/>
    <s v="Joe Elijah"/>
    <x v="0"/>
    <s v="United States"/>
    <s v="Houston"/>
    <x v="5"/>
    <n v="77041"/>
    <x v="2"/>
    <s v="TEC-PH-10002103"/>
    <x v="2"/>
    <s v="Phones"/>
    <s v="Jabra SPEAK 410"/>
    <n v="150.38399999999999"/>
    <n v="2"/>
    <n v="0.2"/>
    <n v="15.038400000000003"/>
  </r>
  <r>
    <n v="5421"/>
    <s v="US-2013-151827"/>
    <x v="0"/>
    <x v="1044"/>
    <d v="2013-04-03T00:00:00"/>
    <s v="Second Class"/>
    <s v="CS-11950"/>
    <s v="Carlos Soltero"/>
    <x v="0"/>
    <s v="United States"/>
    <s v="Philadelphia"/>
    <x v="9"/>
    <n v="19134"/>
    <x v="3"/>
    <s v="TEC-PH-10002789"/>
    <x v="2"/>
    <s v="Phones"/>
    <s v="LG Exalt"/>
    <n v="280.78200000000004"/>
    <n v="3"/>
    <n v="0.4"/>
    <n v="-60.836100000000016"/>
  </r>
  <r>
    <n v="5422"/>
    <s v="US-2013-151827"/>
    <x v="0"/>
    <x v="1044"/>
    <d v="2013-04-03T00:00:00"/>
    <s v="Second Class"/>
    <s v="CS-11950"/>
    <s v="Carlos Soltero"/>
    <x v="0"/>
    <s v="United States"/>
    <s v="Philadelphia"/>
    <x v="9"/>
    <n v="19134"/>
    <x v="3"/>
    <s v="TEC-AC-10003289"/>
    <x v="2"/>
    <s v="Accessories"/>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s v="Binders"/>
    <s v="Acco Translucent Poly Ring Binders"/>
    <n v="11.231999999999999"/>
    <n v="3"/>
    <n v="0.2"/>
    <n v="3.9312000000000005"/>
  </r>
  <r>
    <n v="5424"/>
    <s v="CA-2014-103009"/>
    <x v="3"/>
    <x v="132"/>
    <d v="2014-11-06T00:00:00"/>
    <s v="Second Class"/>
    <s v="PJ-18835"/>
    <s v="Patrick Jones"/>
    <x v="1"/>
    <s v="United States"/>
    <s v="Richmond"/>
    <x v="0"/>
    <n v="40475"/>
    <x v="0"/>
    <s v="OFF-PA-10001215"/>
    <x v="1"/>
    <s v="Paper"/>
    <s v="Xerox 1963"/>
    <n v="26.400000000000002"/>
    <n v="5"/>
    <n v="0"/>
    <n v="11.879999999999999"/>
  </r>
  <r>
    <n v="5425"/>
    <s v="US-2014-120649"/>
    <x v="3"/>
    <x v="176"/>
    <d v="2014-01-27T00:00:00"/>
    <s v="Standard Class"/>
    <s v="JF-15490"/>
    <s v="Jeremy Farry"/>
    <x v="0"/>
    <s v="United States"/>
    <s v="Waterbury"/>
    <x v="29"/>
    <n v="6708"/>
    <x v="3"/>
    <s v="OFF-AR-10001545"/>
    <x v="1"/>
    <s v="Art"/>
    <s v="Newell 326"/>
    <n v="3.52"/>
    <n v="2"/>
    <n v="0"/>
    <n v="1.0207999999999999"/>
  </r>
  <r>
    <n v="5426"/>
    <s v="CA-2013-153598"/>
    <x v="0"/>
    <x v="275"/>
    <d v="2013-12-07T00:00:00"/>
    <s v="First Class"/>
    <s v="NM-18520"/>
    <s v="Neoma Murray"/>
    <x v="0"/>
    <s v="United States"/>
    <s v="Los Angeles"/>
    <x v="1"/>
    <n v="90045"/>
    <x v="1"/>
    <s v="TEC-AC-10003870"/>
    <x v="2"/>
    <s v="Accessories"/>
    <s v="Logitech Z-906 Speaker sys - home theater - 5.1-CH"/>
    <n v="1649.95"/>
    <n v="5"/>
    <n v="0"/>
    <n v="659.98"/>
  </r>
  <r>
    <n v="5427"/>
    <s v="CA-2013-153598"/>
    <x v="0"/>
    <x v="275"/>
    <d v="2013-12-07T00:00:00"/>
    <s v="First Class"/>
    <s v="NM-18520"/>
    <s v="Neoma Murray"/>
    <x v="0"/>
    <s v="United States"/>
    <s v="Los Angeles"/>
    <x v="1"/>
    <n v="90045"/>
    <x v="1"/>
    <s v="FUR-FU-10001085"/>
    <x v="0"/>
    <s v="Furnishings"/>
    <s v="3M Polarizing Light Filter Sleeves"/>
    <n v="111.89999999999999"/>
    <n v="6"/>
    <n v="0"/>
    <n v="51.47399999999999"/>
  </r>
  <r>
    <n v="5428"/>
    <s v="US-2013-108497"/>
    <x v="0"/>
    <x v="403"/>
    <d v="2013-06-15T00:00:00"/>
    <s v="Same Day"/>
    <s v="MH-17290"/>
    <s v="Marc Harrigan"/>
    <x v="2"/>
    <s v="United States"/>
    <s v="Los Angeles"/>
    <x v="1"/>
    <n v="90036"/>
    <x v="1"/>
    <s v="FUR-BO-10004218"/>
    <x v="0"/>
    <s v="Bookcases"/>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s v="Storage"/>
    <s v="Tenex File Box, Personal Filing Tote with Lid, Black"/>
    <n v="46.53"/>
    <n v="3"/>
    <n v="0"/>
    <n v="12.097800000000001"/>
  </r>
  <r>
    <n v="5430"/>
    <s v="CA-2011-136861"/>
    <x v="2"/>
    <x v="742"/>
    <d v="2011-09-07T00:00:00"/>
    <s v="First Class"/>
    <s v="PR-18880"/>
    <s v="Patrick Ryan"/>
    <x v="0"/>
    <s v="United States"/>
    <s v="Saint Petersburg"/>
    <x v="2"/>
    <n v="33710"/>
    <x v="0"/>
    <s v="FUR-FU-10001967"/>
    <x v="0"/>
    <s v="Furnishings"/>
    <s v="Telescoping Adjustable Floor Lamp"/>
    <n v="31.983999999999998"/>
    <n v="2"/>
    <n v="0.2"/>
    <n v="1.9989999999999979"/>
  </r>
  <r>
    <n v="5431"/>
    <s v="CA-2014-117422"/>
    <x v="3"/>
    <x v="208"/>
    <d v="2014-10-26T00:00:00"/>
    <s v="Standard Class"/>
    <s v="FC-14245"/>
    <s v="Frank Carlisle"/>
    <x v="2"/>
    <s v="United States"/>
    <s v="Lakewood"/>
    <x v="24"/>
    <n v="44107"/>
    <x v="3"/>
    <s v="OFF-AP-10000938"/>
    <x v="1"/>
    <s v="Appliances"/>
    <s v="Avanti 1.7 Cu. Ft. Refrigerator"/>
    <n v="161.56800000000001"/>
    <n v="2"/>
    <n v="0.2"/>
    <n v="16.156799999999997"/>
  </r>
  <r>
    <n v="5432"/>
    <s v="CA-2014-117422"/>
    <x v="3"/>
    <x v="208"/>
    <d v="2014-10-26T00:00:00"/>
    <s v="Standard Class"/>
    <s v="FC-14245"/>
    <s v="Frank Carlisle"/>
    <x v="2"/>
    <s v="United States"/>
    <s v="Lakewood"/>
    <x v="24"/>
    <n v="44107"/>
    <x v="3"/>
    <s v="OFF-PA-10002195"/>
    <x v="1"/>
    <s v="Paper"/>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s v="Binders"/>
    <s v="SlimView Poly Binder, 3/8&quot;"/>
    <n v="6.2160000000000002"/>
    <n v="4"/>
    <n v="0.7"/>
    <n v="-4.9727999999999994"/>
  </r>
  <r>
    <n v="5434"/>
    <s v="CA-2014-129707"/>
    <x v="3"/>
    <x v="1016"/>
    <d v="2014-04-30T00:00:00"/>
    <s v="Standard Class"/>
    <s v="LH-16750"/>
    <s v="Larry Hughes"/>
    <x v="0"/>
    <s v="United States"/>
    <s v="Chandler"/>
    <x v="16"/>
    <n v="85224"/>
    <x v="1"/>
    <s v="OFF-AR-10000246"/>
    <x v="1"/>
    <s v="Art"/>
    <s v="Newell 318"/>
    <n v="8.895999999999999"/>
    <n v="4"/>
    <n v="0.2"/>
    <n v="0.66719999999999979"/>
  </r>
  <r>
    <n v="5435"/>
    <s v="CA-2012-160171"/>
    <x v="1"/>
    <x v="324"/>
    <d v="2012-10-24T00:00:00"/>
    <s v="Standard Class"/>
    <s v="RM-19675"/>
    <s v="Robert Marley"/>
    <x v="2"/>
    <s v="United States"/>
    <s v="Los Angeles"/>
    <x v="1"/>
    <n v="90008"/>
    <x v="1"/>
    <s v="OFF-AP-10000275"/>
    <x v="1"/>
    <s v="Appliances"/>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s v="Accessories"/>
    <s v="NETGEAR N750 Dual Band Wi-Fi Gigabit Router"/>
    <n v="270"/>
    <n v="3"/>
    <n v="0"/>
    <n v="97.199999999999989"/>
  </r>
  <r>
    <n v="5437"/>
    <s v="CA-2011-103317"/>
    <x v="2"/>
    <x v="260"/>
    <d v="2011-07-08T00:00:00"/>
    <s v="First Class"/>
    <s v="DM-13525"/>
    <s v="Don Miller"/>
    <x v="1"/>
    <s v="United States"/>
    <s v="Palm Coast"/>
    <x v="2"/>
    <n v="32137"/>
    <x v="0"/>
    <s v="FUR-FU-10001591"/>
    <x v="0"/>
    <s v="Furnishings"/>
    <s v="Advantus Panel Wall Certificate Holder - 8.5x11"/>
    <n v="19.52"/>
    <n v="2"/>
    <n v="0.2"/>
    <n v="5.3680000000000012"/>
  </r>
  <r>
    <n v="5438"/>
    <s v="CA-2011-103317"/>
    <x v="2"/>
    <x v="260"/>
    <d v="2011-07-08T00:00:00"/>
    <s v="First Class"/>
    <s v="DM-13525"/>
    <s v="Don Miller"/>
    <x v="1"/>
    <s v="United States"/>
    <s v="Palm Coast"/>
    <x v="2"/>
    <n v="32137"/>
    <x v="0"/>
    <s v="OFF-BI-10001787"/>
    <x v="1"/>
    <s v="Binders"/>
    <s v="Wilson Jones Four-Pocket Poly Binders"/>
    <n v="9.8100000000000023"/>
    <n v="5"/>
    <n v="0.7"/>
    <n v="-6.8669999999999973"/>
  </r>
  <r>
    <n v="5439"/>
    <s v="CA-2011-103317"/>
    <x v="2"/>
    <x v="260"/>
    <d v="2011-07-08T00:00:00"/>
    <s v="First Class"/>
    <s v="DM-13525"/>
    <s v="Don Miller"/>
    <x v="1"/>
    <s v="United States"/>
    <s v="Palm Coast"/>
    <x v="2"/>
    <n v="32137"/>
    <x v="0"/>
    <s v="FUR-FU-10003192"/>
    <x v="0"/>
    <s v="Furnishings"/>
    <s v="Luxo Adjustable Task Clamp Lamp"/>
    <n v="213.21600000000001"/>
    <n v="3"/>
    <n v="0.2"/>
    <n v="15.991199999999992"/>
  </r>
  <r>
    <n v="5440"/>
    <s v="CA-2013-167115"/>
    <x v="0"/>
    <x v="958"/>
    <d v="2013-04-10T00:00:00"/>
    <s v="Standard Class"/>
    <s v="EH-14185"/>
    <s v="Evan Henry"/>
    <x v="0"/>
    <s v="United States"/>
    <s v="New York City"/>
    <x v="15"/>
    <n v="10035"/>
    <x v="3"/>
    <s v="OFF-BI-10004600"/>
    <x v="1"/>
    <s v="Binders"/>
    <s v="Ibico Ibimaster 300 Manual Binding System"/>
    <n v="588.78399999999999"/>
    <n v="2"/>
    <n v="0.2"/>
    <n v="183.99499999999998"/>
  </r>
  <r>
    <n v="5441"/>
    <s v="US-2014-153633"/>
    <x v="3"/>
    <x v="38"/>
    <d v="2014-11-19T00:00:00"/>
    <s v="Second Class"/>
    <s v="TC-21295"/>
    <s v="Toby Carlisle"/>
    <x v="0"/>
    <s v="United States"/>
    <s v="Jupiter"/>
    <x v="2"/>
    <n v="33458"/>
    <x v="0"/>
    <s v="OFF-AR-10002335"/>
    <x v="1"/>
    <s v="Art"/>
    <s v="DIXON Oriole Pencils"/>
    <n v="2.0640000000000001"/>
    <n v="1"/>
    <n v="0.2"/>
    <n v="0.15480000000000005"/>
  </r>
  <r>
    <n v="5442"/>
    <s v="CA-2014-155929"/>
    <x v="3"/>
    <x v="428"/>
    <d v="2014-09-14T00:00:00"/>
    <s v="Standard Class"/>
    <s v="AI-10855"/>
    <s v="Arianne Irving"/>
    <x v="0"/>
    <s v="United States"/>
    <s v="Glendale"/>
    <x v="16"/>
    <n v="85301"/>
    <x v="1"/>
    <s v="OFF-PA-10000859"/>
    <x v="1"/>
    <s v="Paper"/>
    <s v="Unpadded Memo Slips"/>
    <n v="6.3680000000000003"/>
    <n v="2"/>
    <n v="0.2"/>
    <n v="2.3879999999999999"/>
  </r>
  <r>
    <n v="5443"/>
    <s v="CA-2012-148712"/>
    <x v="1"/>
    <x v="786"/>
    <d v="2012-04-23T00:00:00"/>
    <s v="Standard Class"/>
    <s v="JM-15535"/>
    <s v="Jessica Myrick"/>
    <x v="0"/>
    <s v="United States"/>
    <s v="New York City"/>
    <x v="15"/>
    <n v="10035"/>
    <x v="3"/>
    <s v="TEC-AC-10003198"/>
    <x v="2"/>
    <s v="Accessories"/>
    <s v="Enermax Acrylux Wireless Keyboard"/>
    <n v="99.6"/>
    <n v="1"/>
    <n v="0"/>
    <n v="36.851999999999997"/>
  </r>
  <r>
    <n v="5444"/>
    <s v="CA-2012-148712"/>
    <x v="1"/>
    <x v="786"/>
    <d v="2012-04-23T00:00:00"/>
    <s v="Standard Class"/>
    <s v="JM-15535"/>
    <s v="Jessica Myrick"/>
    <x v="0"/>
    <s v="United States"/>
    <s v="New York City"/>
    <x v="15"/>
    <n v="10035"/>
    <x v="3"/>
    <s v="OFF-BI-10001900"/>
    <x v="1"/>
    <s v="Binders"/>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s v="Art"/>
    <s v="Barrel Sharpener"/>
    <n v="10.709999999999999"/>
    <n v="3"/>
    <n v="0"/>
    <n v="2.7845999999999997"/>
  </r>
  <r>
    <n v="5446"/>
    <s v="CA-2013-128307"/>
    <x v="0"/>
    <x v="197"/>
    <d v="2013-07-30T00:00:00"/>
    <s v="Standard Class"/>
    <s v="BE-11335"/>
    <s v="Bill Eplett"/>
    <x v="2"/>
    <s v="United States"/>
    <s v="Houston"/>
    <x v="5"/>
    <n v="77041"/>
    <x v="2"/>
    <s v="OFF-EN-10003040"/>
    <x v="1"/>
    <s v="Envelopes"/>
    <s v="Quality Park Security Envelopes"/>
    <n v="20.936000000000003"/>
    <n v="1"/>
    <n v="0.2"/>
    <n v="7.0659000000000001"/>
  </r>
  <r>
    <n v="5447"/>
    <s v="US-2013-127425"/>
    <x v="0"/>
    <x v="370"/>
    <d v="2013-09-01T00:00:00"/>
    <s v="Standard Class"/>
    <s v="DR-12880"/>
    <s v="Dan Reichenbach"/>
    <x v="1"/>
    <s v="United States"/>
    <s v="New York City"/>
    <x v="15"/>
    <n v="10035"/>
    <x v="3"/>
    <s v="TEC-PH-10003442"/>
    <x v="2"/>
    <s v="Phones"/>
    <s v="Samsung Replacement EH64AVFWE Premium Headset"/>
    <n v="33"/>
    <n v="6"/>
    <n v="0"/>
    <n v="8.25"/>
  </r>
  <r>
    <n v="5448"/>
    <s v="US-2013-127425"/>
    <x v="0"/>
    <x v="370"/>
    <d v="2013-09-01T00:00:00"/>
    <s v="Standard Class"/>
    <s v="DR-12880"/>
    <s v="Dan Reichenbach"/>
    <x v="1"/>
    <s v="United States"/>
    <s v="New York City"/>
    <x v="15"/>
    <n v="10035"/>
    <x v="3"/>
    <s v="TEC-AC-10002800"/>
    <x v="2"/>
    <s v="Accessories"/>
    <s v="Plantronics Audio 478 Stereo USB Headset"/>
    <n v="249.95000000000002"/>
    <n v="5"/>
    <n v="0"/>
    <n v="87.482499999999987"/>
  </r>
  <r>
    <n v="5449"/>
    <s v="US-2011-119081"/>
    <x v="2"/>
    <x v="171"/>
    <d v="2011-09-19T00:00:00"/>
    <s v="Standard Class"/>
    <s v="TA-21385"/>
    <s v="Tom Ashbrook"/>
    <x v="2"/>
    <s v="United States"/>
    <s v="Olathe"/>
    <x v="41"/>
    <n v="66062"/>
    <x v="2"/>
    <s v="OFF-SU-10000157"/>
    <x v="1"/>
    <s v="Supplies"/>
    <s v="Compact Automatic Electric Letter Opener"/>
    <n v="357.93"/>
    <n v="3"/>
    <n v="0"/>
    <n v="7.158600000000007"/>
  </r>
  <r>
    <n v="5450"/>
    <s v="US-2011-119081"/>
    <x v="2"/>
    <x v="171"/>
    <d v="2011-09-19T00:00:00"/>
    <s v="Standard Class"/>
    <s v="TA-21385"/>
    <s v="Tom Ashbrook"/>
    <x v="2"/>
    <s v="United States"/>
    <s v="Olathe"/>
    <x v="41"/>
    <n v="66062"/>
    <x v="2"/>
    <s v="TEC-AC-10001542"/>
    <x v="2"/>
    <s v="Accessories"/>
    <s v="SanDisk Cruzer 16 GB USB Flash Drive"/>
    <n v="57.400000000000006"/>
    <n v="5"/>
    <n v="0"/>
    <n v="10.905999999999993"/>
  </r>
  <r>
    <n v="5451"/>
    <s v="US-2011-119081"/>
    <x v="2"/>
    <x v="171"/>
    <d v="2011-09-19T00:00:00"/>
    <s v="Standard Class"/>
    <s v="TA-21385"/>
    <s v="Tom Ashbrook"/>
    <x v="2"/>
    <s v="United States"/>
    <s v="Olathe"/>
    <x v="41"/>
    <n v="66062"/>
    <x v="2"/>
    <s v="OFF-BI-10004519"/>
    <x v="1"/>
    <s v="Binders"/>
    <s v="GBC DocuBind P100 Manual Binding Machine"/>
    <n v="331.96"/>
    <n v="2"/>
    <n v="0"/>
    <n v="149.38199999999998"/>
  </r>
  <r>
    <n v="5452"/>
    <s v="US-2011-119081"/>
    <x v="2"/>
    <x v="171"/>
    <d v="2011-09-19T00:00:00"/>
    <s v="Standard Class"/>
    <s v="TA-21385"/>
    <s v="Tom Ashbrook"/>
    <x v="2"/>
    <s v="United States"/>
    <s v="Olathe"/>
    <x v="41"/>
    <n v="66062"/>
    <x v="2"/>
    <s v="FUR-FU-10003464"/>
    <x v="0"/>
    <s v="Furnishings"/>
    <s v="Seth Thomas 8 1/2&quot; Cubicle Clock"/>
    <n v="40.56"/>
    <n v="2"/>
    <n v="0"/>
    <n v="12.979199999999999"/>
  </r>
  <r>
    <n v="5453"/>
    <s v="CA-2013-140613"/>
    <x v="0"/>
    <x v="405"/>
    <d v="2013-07-30T00:00:00"/>
    <s v="Standard Class"/>
    <s v="KN-16705"/>
    <s v="Kristina Nunn"/>
    <x v="2"/>
    <s v="United States"/>
    <s v="Sparks"/>
    <x v="33"/>
    <n v="89431"/>
    <x v="1"/>
    <s v="OFF-SU-10004261"/>
    <x v="1"/>
    <s v="Supplies"/>
    <s v="Fiskars 8&quot; Scissors, 2/Pack"/>
    <n v="86.199999999999989"/>
    <n v="5"/>
    <n v="0"/>
    <n v="24.997999999999987"/>
  </r>
  <r>
    <n v="5454"/>
    <s v="US-2014-108700"/>
    <x v="3"/>
    <x v="240"/>
    <d v="2014-05-24T00:00:00"/>
    <s v="Standard Class"/>
    <s v="PJ-18835"/>
    <s v="Patrick Jones"/>
    <x v="1"/>
    <s v="United States"/>
    <s v="Rockford"/>
    <x v="10"/>
    <n v="61107"/>
    <x v="2"/>
    <s v="OFF-PA-10004733"/>
    <x v="1"/>
    <s v="Paper"/>
    <s v="Things To Do Today Spiral Book"/>
    <n v="38.016000000000005"/>
    <n v="6"/>
    <n v="0.2"/>
    <n v="13.780799999999996"/>
  </r>
  <r>
    <n v="5455"/>
    <s v="CA-2014-160962"/>
    <x v="3"/>
    <x v="1045"/>
    <d v="2014-05-03T00:00:00"/>
    <s v="Standard Class"/>
    <s v="MC-17605"/>
    <s v="Matt Connell"/>
    <x v="1"/>
    <s v="United States"/>
    <s v="Philadelphia"/>
    <x v="9"/>
    <n v="19143"/>
    <x v="3"/>
    <s v="OFF-ST-10001325"/>
    <x v="1"/>
    <s v="Storage"/>
    <s v="Sterilite Officeware Hinged File Box"/>
    <n v="8.3840000000000003"/>
    <n v="1"/>
    <n v="0.2"/>
    <n v="0.73360000000000003"/>
  </r>
  <r>
    <n v="5456"/>
    <s v="CA-2014-160962"/>
    <x v="3"/>
    <x v="1045"/>
    <d v="2014-05-03T00:00:00"/>
    <s v="Standard Class"/>
    <s v="MC-17605"/>
    <s v="Matt Connell"/>
    <x v="1"/>
    <s v="United States"/>
    <s v="Philadelphia"/>
    <x v="9"/>
    <n v="19143"/>
    <x v="3"/>
    <s v="OFF-AR-10003056"/>
    <x v="1"/>
    <s v="Art"/>
    <s v="Newell 341"/>
    <n v="6.8480000000000008"/>
    <n v="2"/>
    <n v="0.2"/>
    <n v="0.77039999999999909"/>
  </r>
  <r>
    <n v="5457"/>
    <s v="CA-2014-130631"/>
    <x v="3"/>
    <x v="614"/>
    <d v="2015-01-03T00:00:00"/>
    <s v="Standard Class"/>
    <s v="BS-11755"/>
    <s v="Bruce Stewart"/>
    <x v="0"/>
    <s v="United States"/>
    <s v="Edmonds"/>
    <x v="4"/>
    <n v="98026"/>
    <x v="1"/>
    <s v="OFF-FA-10000089"/>
    <x v="1"/>
    <s v="Fasteners"/>
    <s v="Acco Glide Clips"/>
    <n v="19.600000000000001"/>
    <n v="5"/>
    <n v="0"/>
    <n v="9.6039999999999992"/>
  </r>
  <r>
    <n v="5458"/>
    <s v="CA-2014-130631"/>
    <x v="3"/>
    <x v="614"/>
    <d v="2015-01-03T00:00:00"/>
    <s v="Standard Class"/>
    <s v="BS-11755"/>
    <s v="Bruce Stewart"/>
    <x v="0"/>
    <s v="United States"/>
    <s v="Edmonds"/>
    <x v="4"/>
    <n v="98026"/>
    <x v="1"/>
    <s v="FUR-FU-10004093"/>
    <x v="0"/>
    <s v="Furnishings"/>
    <s v="Hand-Finished Solid Wood Document Frame"/>
    <n v="68.459999999999994"/>
    <n v="2"/>
    <n v="0"/>
    <n v="20.537999999999997"/>
  </r>
  <r>
    <n v="5459"/>
    <s v="CA-2014-116680"/>
    <x v="3"/>
    <x v="507"/>
    <d v="2014-09-07T00:00:00"/>
    <s v="Second Class"/>
    <s v="PK-19075"/>
    <s v="Pete Kriz"/>
    <x v="0"/>
    <s v="United States"/>
    <s v="San Francisco"/>
    <x v="1"/>
    <n v="94122"/>
    <x v="1"/>
    <s v="OFF-BI-10004022"/>
    <x v="1"/>
    <s v="Binders"/>
    <s v="Acco Suede Grain Vinyl Round Ring Binder"/>
    <n v="13.343999999999998"/>
    <n v="6"/>
    <n v="0.2"/>
    <n v="4.3367999999999993"/>
  </r>
  <r>
    <n v="5460"/>
    <s v="CA-2014-116680"/>
    <x v="3"/>
    <x v="507"/>
    <d v="2014-09-07T00:00:00"/>
    <s v="Second Class"/>
    <s v="PK-19075"/>
    <s v="Pete Kriz"/>
    <x v="0"/>
    <s v="United States"/>
    <s v="San Francisco"/>
    <x v="1"/>
    <n v="94122"/>
    <x v="1"/>
    <s v="FUR-TA-10001771"/>
    <x v="0"/>
    <s v="Tables"/>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s v="Storage"/>
    <s v="Tennsco Commercial Shelving"/>
    <n v="16.272000000000002"/>
    <n v="1"/>
    <n v="0.2"/>
    <n v="-3.864600000000002"/>
  </r>
  <r>
    <n v="5462"/>
    <s v="CA-2014-101574"/>
    <x v="3"/>
    <x v="394"/>
    <d v="2014-10-05T00:00:00"/>
    <s v="Standard Class"/>
    <s v="BD-11725"/>
    <s v="Bruce Degenhardt"/>
    <x v="0"/>
    <s v="United States"/>
    <s v="Los Angeles"/>
    <x v="1"/>
    <n v="90032"/>
    <x v="1"/>
    <s v="FUR-FU-10001706"/>
    <x v="0"/>
    <s v="Furnishings"/>
    <s v="Longer-Life Soft White Bulbs"/>
    <n v="9.24"/>
    <n v="3"/>
    <n v="0"/>
    <n v="4.4352"/>
  </r>
  <r>
    <n v="5463"/>
    <s v="CA-2011-146591"/>
    <x v="2"/>
    <x v="1046"/>
    <d v="2011-01-21T00:00:00"/>
    <s v="First Class"/>
    <s v="TS-21340"/>
    <s v="Toby Swindell"/>
    <x v="0"/>
    <s v="United States"/>
    <s v="Scottsdale"/>
    <x v="16"/>
    <n v="85254"/>
    <x v="1"/>
    <s v="OFF-BI-10003676"/>
    <x v="1"/>
    <s v="Binders"/>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s v="Paper"/>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s v="Envelopes"/>
    <s v="Tyvek  Top-Opening Peel &amp; Seel Envelopes, Plain White"/>
    <n v="108.72"/>
    <n v="5"/>
    <n v="0.2"/>
    <n v="36.692999999999998"/>
  </r>
  <r>
    <n v="5466"/>
    <s v="CA-2011-146591"/>
    <x v="2"/>
    <x v="1046"/>
    <d v="2011-01-21T00:00:00"/>
    <s v="First Class"/>
    <s v="TS-21340"/>
    <s v="Toby Swindell"/>
    <x v="0"/>
    <s v="United States"/>
    <s v="Scottsdale"/>
    <x v="16"/>
    <n v="85254"/>
    <x v="1"/>
    <s v="FUR-BO-10001972"/>
    <x v="0"/>
    <s v="Bookcases"/>
    <s v="O'Sullivan 4-Shelf Bookcase in Odessa Pine"/>
    <n v="181.47000000000003"/>
    <n v="5"/>
    <n v="0.7"/>
    <n v="-320.59699999999998"/>
  </r>
  <r>
    <n v="5467"/>
    <s v="CA-2011-107706"/>
    <x v="2"/>
    <x v="1047"/>
    <d v="2011-02-20T00:00:00"/>
    <s v="Second Class"/>
    <s v="ST-20530"/>
    <s v="Shui Tom"/>
    <x v="0"/>
    <s v="United States"/>
    <s v="Houston"/>
    <x v="5"/>
    <n v="77095"/>
    <x v="2"/>
    <s v="OFF-PA-10000466"/>
    <x v="1"/>
    <s v="Paper"/>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s v="Chairs"/>
    <s v="Global Deluxe Stacking Chair, Gray"/>
    <n v="122.352"/>
    <n v="3"/>
    <n v="0.2"/>
    <n v="13.764599999999994"/>
  </r>
  <r>
    <n v="5469"/>
    <s v="CA-2011-132451"/>
    <x v="2"/>
    <x v="467"/>
    <d v="2011-09-27T00:00:00"/>
    <s v="First Class"/>
    <s v="KF-16285"/>
    <s v="Karen Ferguson"/>
    <x v="2"/>
    <s v="United States"/>
    <s v="San Diego"/>
    <x v="1"/>
    <n v="92105"/>
    <x v="1"/>
    <s v="FUR-CH-10000454"/>
    <x v="0"/>
    <s v="Chairs"/>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s v="Paper"/>
    <s v="Xerox 217"/>
    <n v="19.440000000000001"/>
    <n v="3"/>
    <n v="0"/>
    <n v="9.3312000000000008"/>
  </r>
  <r>
    <n v="5471"/>
    <s v="CA-2013-158547"/>
    <x v="0"/>
    <x v="198"/>
    <d v="2013-06-05T00:00:00"/>
    <s v="Standard Class"/>
    <s v="JM-16195"/>
    <s v="Justin MacKendrick"/>
    <x v="0"/>
    <s v="United States"/>
    <s v="Hamilton"/>
    <x v="24"/>
    <n v="45011"/>
    <x v="3"/>
    <s v="OFF-AP-10003842"/>
    <x v="1"/>
    <s v="Appliances"/>
    <s v="Euro-Pro Shark Turbo Vacuum"/>
    <n v="123.92000000000002"/>
    <n v="5"/>
    <n v="0.2"/>
    <n v="9.2939999999999969"/>
  </r>
  <r>
    <n v="5472"/>
    <s v="CA-2014-116946"/>
    <x v="3"/>
    <x v="484"/>
    <d v="2014-12-24T00:00:00"/>
    <s v="Standard Class"/>
    <s v="TS-21505"/>
    <s v="Tony Sayre"/>
    <x v="0"/>
    <s v="United States"/>
    <s v="Parker"/>
    <x v="22"/>
    <n v="80134"/>
    <x v="1"/>
    <s v="FUR-FU-10000320"/>
    <x v="0"/>
    <s v="Furnishings"/>
    <s v="OIC Stacking Trays"/>
    <n v="13.360000000000001"/>
    <n v="5"/>
    <n v="0.2"/>
    <n v="4.0080000000000009"/>
  </r>
  <r>
    <n v="5473"/>
    <s v="CA-2014-116946"/>
    <x v="3"/>
    <x v="484"/>
    <d v="2014-12-24T00:00:00"/>
    <s v="Standard Class"/>
    <s v="TS-21505"/>
    <s v="Tony Sayre"/>
    <x v="0"/>
    <s v="United States"/>
    <s v="Parker"/>
    <x v="22"/>
    <n v="80134"/>
    <x v="1"/>
    <s v="OFF-ST-10002554"/>
    <x v="1"/>
    <s v="Storage"/>
    <s v="Tennsco Industrial Shelving"/>
    <n v="78.256"/>
    <n v="2"/>
    <n v="0.2"/>
    <n v="-17.607599999999998"/>
  </r>
  <r>
    <n v="5474"/>
    <s v="CA-2014-116946"/>
    <x v="3"/>
    <x v="484"/>
    <d v="2014-12-24T00:00:00"/>
    <s v="Standard Class"/>
    <s v="TS-21505"/>
    <s v="Tony Sayre"/>
    <x v="0"/>
    <s v="United States"/>
    <s v="Parker"/>
    <x v="22"/>
    <n v="80134"/>
    <x v="1"/>
    <s v="FUR-BO-10000468"/>
    <x v="0"/>
    <s v="Bookcases"/>
    <s v="O'Sullivan 2-Shelf Heavy-Duty Bookcases"/>
    <n v="102.01800000000001"/>
    <n v="7"/>
    <n v="0.7"/>
    <n v="-183.6323999999999"/>
  </r>
  <r>
    <n v="5475"/>
    <s v="CA-2014-121741"/>
    <x v="3"/>
    <x v="377"/>
    <d v="2014-12-27T00:00:00"/>
    <s v="Same Day"/>
    <s v="YC-21895"/>
    <s v="Yoseph Carroll"/>
    <x v="1"/>
    <s v="United States"/>
    <s v="Fremont"/>
    <x v="8"/>
    <n v="68025"/>
    <x v="2"/>
    <s v="OFF-ST-10004459"/>
    <x v="1"/>
    <s v="Storage"/>
    <s v="Tennsco Single-Tier Lockers"/>
    <n v="750.68"/>
    <n v="2"/>
    <n v="0"/>
    <n v="37.533999999999992"/>
  </r>
  <r>
    <n v="5476"/>
    <s v="CA-2014-169691"/>
    <x v="3"/>
    <x v="140"/>
    <d v="2014-06-19T00:00:00"/>
    <s v="First Class"/>
    <s v="Dp-13240"/>
    <s v="Dean percer"/>
    <x v="2"/>
    <s v="United States"/>
    <s v="Maple Grove"/>
    <x v="11"/>
    <n v="55369"/>
    <x v="2"/>
    <s v="OFF-LA-10002312"/>
    <x v="1"/>
    <s v="Labels"/>
    <s v="Avery 490"/>
    <n v="44.400000000000006"/>
    <n v="3"/>
    <n v="0"/>
    <n v="22.200000000000003"/>
  </r>
  <r>
    <n v="5477"/>
    <s v="CA-2014-169691"/>
    <x v="3"/>
    <x v="140"/>
    <d v="2014-06-19T00:00:00"/>
    <s v="First Class"/>
    <s v="Dp-13240"/>
    <s v="Dean percer"/>
    <x v="2"/>
    <s v="United States"/>
    <s v="Maple Grove"/>
    <x v="11"/>
    <n v="55369"/>
    <x v="2"/>
    <s v="OFF-ST-10001291"/>
    <x v="1"/>
    <s v="Storage"/>
    <s v="Tenex Personal Self-Stacking Standard File Box, Black/Gray"/>
    <n v="84.55"/>
    <n v="5"/>
    <n v="0"/>
    <n v="22.828499999999998"/>
  </r>
  <r>
    <n v="5478"/>
    <s v="CA-2014-169691"/>
    <x v="3"/>
    <x v="140"/>
    <d v="2014-06-19T00:00:00"/>
    <s v="First Class"/>
    <s v="Dp-13240"/>
    <s v="Dean percer"/>
    <x v="2"/>
    <s v="United States"/>
    <s v="Maple Grove"/>
    <x v="11"/>
    <n v="55369"/>
    <x v="2"/>
    <s v="OFF-PA-10003022"/>
    <x v="1"/>
    <s v="Paper"/>
    <s v="Xerox 1992"/>
    <n v="17.940000000000001"/>
    <n v="3"/>
    <n v="0"/>
    <n v="8.7906000000000013"/>
  </r>
  <r>
    <n v="5479"/>
    <s v="CA-2013-121356"/>
    <x v="0"/>
    <x v="73"/>
    <d v="2013-11-25T00:00:00"/>
    <s v="Standard Class"/>
    <s v="SJ-20500"/>
    <s v="Shirley Jackson"/>
    <x v="0"/>
    <s v="United States"/>
    <s v="Newark"/>
    <x v="13"/>
    <n v="19711"/>
    <x v="3"/>
    <s v="OFF-BI-10002133"/>
    <x v="1"/>
    <s v="Binders"/>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s v="Binders"/>
    <s v="Avery Hole Reinforcements"/>
    <n v="1.8690000000000004"/>
    <n v="1"/>
    <n v="0.7"/>
    <n v="-1.3082999999999996"/>
  </r>
  <r>
    <n v="5481"/>
    <s v="CA-2014-105487"/>
    <x v="3"/>
    <x v="1048"/>
    <d v="2014-10-15T00:00:00"/>
    <s v="Standard Class"/>
    <s v="CS-12250"/>
    <s v="Chris Selesnick"/>
    <x v="1"/>
    <s v="United States"/>
    <s v="San Diego"/>
    <x v="1"/>
    <n v="92105"/>
    <x v="1"/>
    <s v="TEC-PH-10001336"/>
    <x v="2"/>
    <s v="Phones"/>
    <s v="Digium D40 VoIP phone"/>
    <n v="103.19200000000001"/>
    <n v="1"/>
    <n v="0.2"/>
    <n v="11.609099999999998"/>
  </r>
  <r>
    <n v="5482"/>
    <s v="CA-2014-105487"/>
    <x v="3"/>
    <x v="1048"/>
    <d v="2014-10-15T00:00:00"/>
    <s v="Standard Class"/>
    <s v="CS-12250"/>
    <s v="Chris Selesnick"/>
    <x v="1"/>
    <s v="United States"/>
    <s v="San Diego"/>
    <x v="1"/>
    <n v="92105"/>
    <x v="1"/>
    <s v="TEC-AC-10002305"/>
    <x v="2"/>
    <s v="Accessories"/>
    <s v="KeyTronic E03601U1 - Keyboard - Beige"/>
    <n v="36"/>
    <n v="2"/>
    <n v="0"/>
    <n v="6.4799999999999969"/>
  </r>
  <r>
    <n v="5483"/>
    <s v="CA-2014-105487"/>
    <x v="3"/>
    <x v="1048"/>
    <d v="2014-10-15T00:00:00"/>
    <s v="Standard Class"/>
    <s v="CS-12250"/>
    <s v="Chris Selesnick"/>
    <x v="1"/>
    <s v="United States"/>
    <s v="San Diego"/>
    <x v="1"/>
    <n v="92105"/>
    <x v="1"/>
    <s v="TEC-AC-10003610"/>
    <x v="2"/>
    <s v="Accessories"/>
    <s v="Logitech Illuminated - Keyboard"/>
    <n v="239.96"/>
    <n v="4"/>
    <n v="0"/>
    <n v="115.1808"/>
  </r>
  <r>
    <n v="5484"/>
    <s v="CA-2014-105487"/>
    <x v="3"/>
    <x v="1048"/>
    <d v="2014-10-15T00:00:00"/>
    <s v="Standard Class"/>
    <s v="CS-12250"/>
    <s v="Chris Selesnick"/>
    <x v="1"/>
    <s v="United States"/>
    <s v="San Diego"/>
    <x v="1"/>
    <n v="92105"/>
    <x v="1"/>
    <s v="OFF-ST-10002301"/>
    <x v="1"/>
    <s v="Storage"/>
    <s v="Tennsco Commercial Shelving"/>
    <n v="40.68"/>
    <n v="2"/>
    <n v="0"/>
    <n v="0.40679999999999694"/>
  </r>
  <r>
    <n v="5485"/>
    <s v="CA-2014-148999"/>
    <x v="3"/>
    <x v="289"/>
    <d v="2014-02-05T00:00:00"/>
    <s v="Standard Class"/>
    <s v="EB-13870"/>
    <s v="Emily Burns"/>
    <x v="0"/>
    <s v="United States"/>
    <s v="Miami"/>
    <x v="2"/>
    <n v="33142"/>
    <x v="0"/>
    <s v="FUR-CH-10002044"/>
    <x v="0"/>
    <s v="Chairs"/>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s v="Envelopes"/>
    <s v="Staples"/>
    <n v="23.472000000000001"/>
    <n v="3"/>
    <n v="0.2"/>
    <n v="7.6283999999999974"/>
  </r>
  <r>
    <n v="5487"/>
    <s v="CA-2012-156608"/>
    <x v="1"/>
    <x v="1040"/>
    <d v="2012-10-29T00:00:00"/>
    <s v="Standard Class"/>
    <s v="MT-18070"/>
    <s v="Michelle Tran"/>
    <x v="2"/>
    <s v="United States"/>
    <s v="San Antonio"/>
    <x v="5"/>
    <n v="78207"/>
    <x v="2"/>
    <s v="OFF-BI-10004140"/>
    <x v="1"/>
    <s v="Binders"/>
    <s v="Avery Non-Stick Binders"/>
    <n v="3.5919999999999992"/>
    <n v="4"/>
    <n v="0.8"/>
    <n v="-6.2860000000000031"/>
  </r>
  <r>
    <n v="5488"/>
    <s v="CA-2014-134495"/>
    <x v="3"/>
    <x v="719"/>
    <d v="2014-04-05T00:00:00"/>
    <s v="Second Class"/>
    <s v="BF-11020"/>
    <s v="Barry Französisch"/>
    <x v="1"/>
    <s v="United States"/>
    <s v="Jacksonville"/>
    <x v="2"/>
    <n v="32216"/>
    <x v="0"/>
    <s v="TEC-PH-10004897"/>
    <x v="2"/>
    <s v="Phones"/>
    <s v="Mediabridge Sport Armband iPhone 5s"/>
    <n v="23.976000000000003"/>
    <n v="3"/>
    <n v="0.2"/>
    <n v="-5.694300000000001"/>
  </r>
  <r>
    <n v="5489"/>
    <s v="CA-2014-134495"/>
    <x v="3"/>
    <x v="719"/>
    <d v="2014-04-05T00:00:00"/>
    <s v="Second Class"/>
    <s v="BF-11020"/>
    <s v="Barry Französisch"/>
    <x v="1"/>
    <s v="United States"/>
    <s v="Jacksonville"/>
    <x v="2"/>
    <n v="32216"/>
    <x v="0"/>
    <s v="OFF-LA-10000262"/>
    <x v="1"/>
    <s v="Labels"/>
    <s v="Avery 494"/>
    <n v="6.2640000000000002"/>
    <n v="3"/>
    <n v="0.2"/>
    <n v="2.0358000000000001"/>
  </r>
  <r>
    <n v="5490"/>
    <s v="CA-2014-134495"/>
    <x v="3"/>
    <x v="719"/>
    <d v="2014-04-05T00:00:00"/>
    <s v="Second Class"/>
    <s v="BF-11020"/>
    <s v="Barry Französisch"/>
    <x v="1"/>
    <s v="United States"/>
    <s v="Jacksonville"/>
    <x v="2"/>
    <n v="32216"/>
    <x v="0"/>
    <s v="OFF-AP-10002222"/>
    <x v="1"/>
    <s v="Appliances"/>
    <s v="Staples"/>
    <n v="20.808"/>
    <n v="3"/>
    <n v="0.2"/>
    <n v="1.8207000000000013"/>
  </r>
  <r>
    <n v="5491"/>
    <s v="CA-2014-134495"/>
    <x v="3"/>
    <x v="719"/>
    <d v="2014-04-05T00:00:00"/>
    <s v="Second Class"/>
    <s v="BF-11020"/>
    <s v="Barry Französisch"/>
    <x v="1"/>
    <s v="United States"/>
    <s v="Jacksonville"/>
    <x v="2"/>
    <n v="32216"/>
    <x v="0"/>
    <s v="FUR-CH-10003774"/>
    <x v="0"/>
    <s v="Chairs"/>
    <s v="Global Wood Trimmed Manager's Task Chair, Khaki"/>
    <n v="218.35200000000003"/>
    <n v="3"/>
    <n v="0.2"/>
    <n v="-19.105800000000016"/>
  </r>
  <r>
    <n v="5492"/>
    <s v="CA-2014-164098"/>
    <x v="3"/>
    <x v="795"/>
    <d v="2014-01-28T00:00:00"/>
    <s v="First Class"/>
    <s v="CG-12520"/>
    <s v="Claire Gute"/>
    <x v="0"/>
    <s v="United States"/>
    <s v="Houston"/>
    <x v="5"/>
    <n v="77070"/>
    <x v="2"/>
    <s v="OFF-ST-10000615"/>
    <x v="1"/>
    <s v="Storage"/>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s v="Supplies"/>
    <s v="Staples"/>
    <n v="7.36"/>
    <n v="2"/>
    <n v="0"/>
    <n v="0.14719999999999978"/>
  </r>
  <r>
    <n v="5494"/>
    <s v="CA-2011-105249"/>
    <x v="2"/>
    <x v="683"/>
    <d v="2011-11-28T00:00:00"/>
    <s v="Same Day"/>
    <s v="DH-13675"/>
    <s v="Duane Huffman"/>
    <x v="2"/>
    <s v="United States"/>
    <s v="San Francisco"/>
    <x v="1"/>
    <n v="94122"/>
    <x v="1"/>
    <s v="OFF-LA-10002043"/>
    <x v="1"/>
    <s v="Labels"/>
    <s v="Avery 489"/>
    <n v="41.4"/>
    <n v="4"/>
    <n v="0"/>
    <n v="19.872"/>
  </r>
  <r>
    <n v="5495"/>
    <s v="CA-2011-105249"/>
    <x v="2"/>
    <x v="683"/>
    <d v="2011-11-28T00:00:00"/>
    <s v="Same Day"/>
    <s v="DH-13675"/>
    <s v="Duane Huffman"/>
    <x v="2"/>
    <s v="United States"/>
    <s v="San Francisco"/>
    <x v="1"/>
    <n v="94122"/>
    <x v="1"/>
    <s v="FUR-BO-10000330"/>
    <x v="0"/>
    <s v="Bookcases"/>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s v="Binders"/>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s v="Accessories"/>
    <s v="Microsoft Sculpt Comfort Mouse"/>
    <n v="63.920000000000009"/>
    <n v="2"/>
    <n v="0.2"/>
    <n v="19.176000000000002"/>
  </r>
  <r>
    <n v="5498"/>
    <s v="CA-2014-164378"/>
    <x v="3"/>
    <x v="663"/>
    <d v="2014-07-19T00:00:00"/>
    <s v="Second Class"/>
    <s v="MM-18055"/>
    <s v="Michelle Moray"/>
    <x v="0"/>
    <s v="United States"/>
    <s v="New York City"/>
    <x v="15"/>
    <n v="10024"/>
    <x v="3"/>
    <s v="OFF-AR-10001177"/>
    <x v="1"/>
    <s v="Art"/>
    <s v="Newell 349"/>
    <n v="6.56"/>
    <n v="2"/>
    <n v="0"/>
    <n v="1.9023999999999992"/>
  </r>
  <r>
    <n v="5499"/>
    <s v="CA-2014-164378"/>
    <x v="3"/>
    <x v="663"/>
    <d v="2014-07-19T00:00:00"/>
    <s v="Second Class"/>
    <s v="MM-18055"/>
    <s v="Michelle Moray"/>
    <x v="0"/>
    <s v="United States"/>
    <s v="New York City"/>
    <x v="15"/>
    <n v="10024"/>
    <x v="3"/>
    <s v="OFF-LA-10000634"/>
    <x v="1"/>
    <s v="Labels"/>
    <s v="Avery 509"/>
    <n v="7.83"/>
    <n v="3"/>
    <n v="0"/>
    <n v="3.6017999999999999"/>
  </r>
  <r>
    <n v="5500"/>
    <s v="CA-2014-164378"/>
    <x v="3"/>
    <x v="663"/>
    <d v="2014-07-19T00:00:00"/>
    <s v="Second Class"/>
    <s v="MM-18055"/>
    <s v="Michelle Moray"/>
    <x v="0"/>
    <s v="United States"/>
    <s v="New York City"/>
    <x v="15"/>
    <n v="10024"/>
    <x v="3"/>
    <s v="TEC-AC-10004708"/>
    <x v="2"/>
    <s v="Accessories"/>
    <s v="Sony 32GB Class 10 Micro SDHC R40 Memory Card"/>
    <n v="41.9"/>
    <n v="2"/>
    <n v="0"/>
    <n v="8.7989999999999995"/>
  </r>
  <r>
    <n v="5501"/>
    <s v="CA-2014-164378"/>
    <x v="3"/>
    <x v="663"/>
    <d v="2014-07-19T00:00:00"/>
    <s v="Second Class"/>
    <s v="MM-18055"/>
    <s v="Michelle Moray"/>
    <x v="0"/>
    <s v="United States"/>
    <s v="New York City"/>
    <x v="15"/>
    <n v="10024"/>
    <x v="3"/>
    <s v="FUR-CH-10002084"/>
    <x v="0"/>
    <s v="Chairs"/>
    <s v="Hon Mobius Operator's Chair"/>
    <n v="664.14599999999996"/>
    <n v="6"/>
    <n v="0.1"/>
    <n v="88.552800000000005"/>
  </r>
  <r>
    <n v="5502"/>
    <s v="CA-2014-164378"/>
    <x v="3"/>
    <x v="663"/>
    <d v="2014-07-19T00:00:00"/>
    <s v="Second Class"/>
    <s v="MM-18055"/>
    <s v="Michelle Moray"/>
    <x v="0"/>
    <s v="United States"/>
    <s v="New York City"/>
    <x v="15"/>
    <n v="10024"/>
    <x v="3"/>
    <s v="OFF-PA-10004519"/>
    <x v="1"/>
    <s v="Paper"/>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s v="Furnishings"/>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s v="Appliances"/>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s v="Envelopes"/>
    <s v="Colored Envelopes"/>
    <n v="8.8559999999999999"/>
    <n v="3"/>
    <n v="0.2"/>
    <n v="2.8781999999999992"/>
  </r>
  <r>
    <n v="5506"/>
    <s v="CA-2014-127782"/>
    <x v="3"/>
    <x v="808"/>
    <d v="2014-11-07T00:00:00"/>
    <s v="Standard Class"/>
    <s v="TH-21115"/>
    <s v="Thea Hudgings"/>
    <x v="1"/>
    <s v="United States"/>
    <s v="Philadelphia"/>
    <x v="9"/>
    <n v="19140"/>
    <x v="3"/>
    <s v="TEC-PH-10001817"/>
    <x v="2"/>
    <s v="Phones"/>
    <s v="Wilson Electronics DB Pro Signal Booster"/>
    <n v="859.19999999999993"/>
    <n v="4"/>
    <n v="0.4"/>
    <n v="-186.15999999999997"/>
  </r>
  <r>
    <n v="5507"/>
    <s v="US-2013-162026"/>
    <x v="0"/>
    <x v="750"/>
    <d v="2013-10-09T00:00:00"/>
    <s v="Same Day"/>
    <s v="JE-15745"/>
    <s v="Joel Eaton"/>
    <x v="0"/>
    <s v="United States"/>
    <s v="Los Angeles"/>
    <x v="1"/>
    <n v="90036"/>
    <x v="1"/>
    <s v="OFF-PA-10000167"/>
    <x v="1"/>
    <s v="Paper"/>
    <s v="Xerox 1925"/>
    <n v="61.96"/>
    <n v="2"/>
    <n v="0"/>
    <n v="27.881999999999998"/>
  </r>
  <r>
    <n v="5508"/>
    <s v="CA-2013-150000"/>
    <x v="0"/>
    <x v="143"/>
    <d v="2013-04-15T00:00:00"/>
    <s v="Standard Class"/>
    <s v="PG-18820"/>
    <s v="Patrick Gardner"/>
    <x v="0"/>
    <s v="United States"/>
    <s v="Smyrna"/>
    <x v="32"/>
    <n v="30080"/>
    <x v="0"/>
    <s v="OFF-EN-10002973"/>
    <x v="1"/>
    <s v="Envelopes"/>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s v="Furnishings"/>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s v="Paper"/>
    <s v="Xerox 1880"/>
    <n v="56.704000000000001"/>
    <n v="2"/>
    <n v="0.2"/>
    <n v="19.137599999999992"/>
  </r>
  <r>
    <n v="5511"/>
    <s v="US-2014-152569"/>
    <x v="3"/>
    <x v="356"/>
    <d v="2014-05-21T00:00:00"/>
    <s v="Standard Class"/>
    <s v="JD-16015"/>
    <s v="Joy Daniels"/>
    <x v="0"/>
    <s v="United States"/>
    <s v="Chicago"/>
    <x v="10"/>
    <n v="60653"/>
    <x v="2"/>
    <s v="TEC-PH-10002185"/>
    <x v="2"/>
    <s v="Phones"/>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s v="Paper"/>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s v="Paper"/>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s v="Phones"/>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s v="Appliances"/>
    <s v="Eureka The Boss Lite 10-Amp Upright Vacuum, Blue"/>
    <n v="160.32"/>
    <n v="2"/>
    <n v="0"/>
    <n v="44.889600000000002"/>
  </r>
  <r>
    <n v="5516"/>
    <s v="CA-2012-103177"/>
    <x v="1"/>
    <x v="1051"/>
    <d v="2012-06-01T00:00:00"/>
    <s v="First Class"/>
    <s v="EN-13780"/>
    <s v="Edward Nazzal"/>
    <x v="0"/>
    <s v="United States"/>
    <s v="New York City"/>
    <x v="15"/>
    <n v="10009"/>
    <x v="3"/>
    <s v="TEC-PH-10001527"/>
    <x v="2"/>
    <s v="Phones"/>
    <s v="Plantronics MX500i Earset"/>
    <n v="128.85000000000002"/>
    <n v="3"/>
    <n v="0"/>
    <n v="3.8654999999999973"/>
  </r>
  <r>
    <n v="5517"/>
    <s v="US-2013-138408"/>
    <x v="0"/>
    <x v="741"/>
    <d v="2013-11-22T00:00:00"/>
    <s v="Second Class"/>
    <s v="KC-16255"/>
    <s v="Karen Carlisle"/>
    <x v="1"/>
    <s v="United States"/>
    <s v="Huntsville"/>
    <x v="19"/>
    <n v="35810"/>
    <x v="0"/>
    <s v="TEC-AC-10003870"/>
    <x v="2"/>
    <s v="Accessories"/>
    <s v="Logitech Z-906 Speaker sys - home theater - 5.1-CH"/>
    <n v="1319.96"/>
    <n v="4"/>
    <n v="0"/>
    <n v="527.98400000000004"/>
  </r>
  <r>
    <n v="5518"/>
    <s v="CA-2014-117667"/>
    <x v="3"/>
    <x v="769"/>
    <d v="2014-12-10T00:00:00"/>
    <s v="Standard Class"/>
    <s v="MS-17980"/>
    <s v="Michael Stewart"/>
    <x v="1"/>
    <s v="United States"/>
    <s v="Philadelphia"/>
    <x v="9"/>
    <n v="19134"/>
    <x v="3"/>
    <s v="FUR-CH-10004540"/>
    <x v="0"/>
    <s v="Chairs"/>
    <s v="Global Chrome Stack Chair"/>
    <n v="239.95999999999998"/>
    <n v="10"/>
    <n v="0.3"/>
    <n v="-10.283999999999992"/>
  </r>
  <r>
    <n v="5519"/>
    <s v="CA-2014-117667"/>
    <x v="3"/>
    <x v="769"/>
    <d v="2014-12-10T00:00:00"/>
    <s v="Standard Class"/>
    <s v="MS-17980"/>
    <s v="Michael Stewart"/>
    <x v="1"/>
    <s v="United States"/>
    <s v="Philadelphia"/>
    <x v="9"/>
    <n v="19134"/>
    <x v="3"/>
    <s v="FUR-FU-10004093"/>
    <x v="0"/>
    <s v="Furnishings"/>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s v="Art"/>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s v="Paper"/>
    <s v="Xerox 1956"/>
    <n v="23.92"/>
    <n v="5"/>
    <n v="0.2"/>
    <n v="8.6709999999999994"/>
  </r>
  <r>
    <n v="5522"/>
    <s v="CA-2014-117667"/>
    <x v="3"/>
    <x v="769"/>
    <d v="2014-12-10T00:00:00"/>
    <s v="Standard Class"/>
    <s v="MS-17980"/>
    <s v="Michael Stewart"/>
    <x v="1"/>
    <s v="United States"/>
    <s v="Philadelphia"/>
    <x v="9"/>
    <n v="19134"/>
    <x v="3"/>
    <s v="TEC-AC-10000580"/>
    <x v="2"/>
    <s v="Accessories"/>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s v="Binders"/>
    <s v="Avery Non-Stick Binders"/>
    <n v="21.552000000000003"/>
    <n v="6"/>
    <n v="0.2"/>
    <n v="7.0043999999999977"/>
  </r>
  <r>
    <n v="5524"/>
    <s v="CA-2013-110982"/>
    <x v="0"/>
    <x v="410"/>
    <d v="2013-06-08T00:00:00"/>
    <s v="First Class"/>
    <s v="CK-12205"/>
    <s v="Chloris Kastensmidt"/>
    <x v="0"/>
    <s v="United States"/>
    <s v="Santa Clara"/>
    <x v="1"/>
    <n v="95051"/>
    <x v="1"/>
    <s v="OFF-AP-10004859"/>
    <x v="1"/>
    <s v="Appliances"/>
    <s v="Acco 6 Outlet Guardian Premium Surge Suppressor"/>
    <n v="58.24"/>
    <n v="4"/>
    <n v="0"/>
    <n v="15.724800000000002"/>
  </r>
  <r>
    <n v="5525"/>
    <s v="CA-2013-147123"/>
    <x v="0"/>
    <x v="107"/>
    <d v="2013-12-13T00:00:00"/>
    <s v="First Class"/>
    <s v="SJ-20125"/>
    <s v="Sanjit Jacobs"/>
    <x v="2"/>
    <s v="United States"/>
    <s v="Long Beach"/>
    <x v="1"/>
    <n v="90805"/>
    <x v="1"/>
    <s v="OFF-PA-10000575"/>
    <x v="1"/>
    <s v="Paper"/>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s v="Art"/>
    <s v="Faber Castell Col-Erase Pencils"/>
    <n v="9.7799999999999994"/>
    <n v="2"/>
    <n v="0"/>
    <n v="4.0098000000000003"/>
  </r>
  <r>
    <n v="5527"/>
    <s v="CA-2014-166933"/>
    <x v="3"/>
    <x v="558"/>
    <d v="2014-04-29T00:00:00"/>
    <s v="Standard Class"/>
    <s v="MG-17890"/>
    <s v="Michael Granlund"/>
    <x v="2"/>
    <s v="United States"/>
    <s v="Santa Barbara"/>
    <x v="1"/>
    <n v="93101"/>
    <x v="1"/>
    <s v="OFF-FA-10002676"/>
    <x v="1"/>
    <s v="Fasteners"/>
    <s v="Colored Push Pins"/>
    <n v="1.81"/>
    <n v="1"/>
    <n v="0"/>
    <n v="0.65159999999999996"/>
  </r>
  <r>
    <n v="5528"/>
    <s v="CA-2012-142055"/>
    <x v="1"/>
    <x v="412"/>
    <d v="2012-05-10T00:00:00"/>
    <s v="First Class"/>
    <s v="AB-10255"/>
    <s v="Alejandro Ballentine"/>
    <x v="2"/>
    <s v="United States"/>
    <s v="New York City"/>
    <x v="15"/>
    <n v="10009"/>
    <x v="3"/>
    <s v="OFF-PA-10003465"/>
    <x v="1"/>
    <s v="Paper"/>
    <s v="Xerox 1912"/>
    <n v="37.94"/>
    <n v="2"/>
    <n v="0"/>
    <n v="18.211199999999998"/>
  </r>
  <r>
    <n v="5529"/>
    <s v="CA-2012-137106"/>
    <x v="1"/>
    <x v="1052"/>
    <d v="2012-04-04T00:00:00"/>
    <s v="Standard Class"/>
    <s v="SC-20260"/>
    <s v="Scott Cohen"/>
    <x v="1"/>
    <s v="United States"/>
    <s v="Jacksonville"/>
    <x v="2"/>
    <n v="32216"/>
    <x v="0"/>
    <s v="TEC-PH-10000011"/>
    <x v="2"/>
    <s v="Phones"/>
    <s v="PureGear Roll-On Screen Protector"/>
    <n v="79.959999999999994"/>
    <n v="5"/>
    <n v="0.2"/>
    <n v="27.985999999999994"/>
  </r>
  <r>
    <n v="5530"/>
    <s v="CA-2014-136609"/>
    <x v="3"/>
    <x v="634"/>
    <d v="2014-08-12T00:00:00"/>
    <s v="Standard Class"/>
    <s v="TB-21355"/>
    <s v="Todd Boyes"/>
    <x v="1"/>
    <s v="United States"/>
    <s v="Cedar Hill"/>
    <x v="5"/>
    <n v="75104"/>
    <x v="2"/>
    <s v="OFF-PA-10004381"/>
    <x v="1"/>
    <s v="Paper"/>
    <s v="14-7/8 x 11 Blue Bar Computer Printout Paper"/>
    <n v="115.29600000000001"/>
    <n v="3"/>
    <n v="0.2"/>
    <n v="40.353599999999986"/>
  </r>
  <r>
    <n v="5531"/>
    <s v="CA-2014-160885"/>
    <x v="3"/>
    <x v="574"/>
    <d v="2014-12-07T00:00:00"/>
    <s v="Standard Class"/>
    <s v="JK-16090"/>
    <s v="Juliana Krohn"/>
    <x v="0"/>
    <s v="United States"/>
    <s v="Omaha"/>
    <x v="8"/>
    <n v="68104"/>
    <x v="2"/>
    <s v="TEC-PH-10001795"/>
    <x v="2"/>
    <s v="Phones"/>
    <s v="ClearOne CHATAttach 160 - speaker phone"/>
    <n v="2479.96"/>
    <n v="4"/>
    <n v="0"/>
    <n v="743.98799999999983"/>
  </r>
  <r>
    <n v="5532"/>
    <s v="US-2013-167472"/>
    <x v="0"/>
    <x v="112"/>
    <d v="2013-06-08T00:00:00"/>
    <s v="First Class"/>
    <s v="CK-12595"/>
    <s v="Clytie Kelty"/>
    <x v="0"/>
    <s v="United States"/>
    <s v="Little Rock"/>
    <x v="36"/>
    <n v="72209"/>
    <x v="0"/>
    <s v="TEC-AC-10001109"/>
    <x v="2"/>
    <s v="Accessories"/>
    <s v="Logitech Trackman Marble Mouse"/>
    <n v="179.94"/>
    <n v="6"/>
    <n v="0"/>
    <n v="75.57480000000001"/>
  </r>
  <r>
    <n v="5533"/>
    <s v="US-2013-167472"/>
    <x v="0"/>
    <x v="112"/>
    <d v="2013-06-08T00:00:00"/>
    <s v="First Class"/>
    <s v="CK-12595"/>
    <s v="Clytie Kelty"/>
    <x v="0"/>
    <s v="United States"/>
    <s v="Little Rock"/>
    <x v="36"/>
    <n v="72209"/>
    <x v="0"/>
    <s v="TEC-AC-10003038"/>
    <x v="2"/>
    <s v="Accessories"/>
    <s v="Kingston Digital DataTraveler 16GB USB 2.0"/>
    <n v="26.849999999999998"/>
    <n v="3"/>
    <n v="0"/>
    <n v="5.101499999999997"/>
  </r>
  <r>
    <n v="5534"/>
    <s v="US-2013-167472"/>
    <x v="0"/>
    <x v="112"/>
    <d v="2013-06-08T00:00:00"/>
    <s v="First Class"/>
    <s v="CK-12595"/>
    <s v="Clytie Kelty"/>
    <x v="0"/>
    <s v="United States"/>
    <s v="Little Rock"/>
    <x v="36"/>
    <n v="72209"/>
    <x v="0"/>
    <s v="TEC-AC-10003174"/>
    <x v="2"/>
    <s v="Accessories"/>
    <s v="Plantronics S12 Corded Telephone Headset System"/>
    <n v="323.37"/>
    <n v="3"/>
    <n v="0"/>
    <n v="129.34800000000001"/>
  </r>
  <r>
    <n v="5535"/>
    <s v="US-2013-167472"/>
    <x v="0"/>
    <x v="112"/>
    <d v="2013-06-08T00:00:00"/>
    <s v="First Class"/>
    <s v="CK-12595"/>
    <s v="Clytie Kelty"/>
    <x v="0"/>
    <s v="United States"/>
    <s v="Little Rock"/>
    <x v="36"/>
    <n v="72209"/>
    <x v="0"/>
    <s v="OFF-PA-10000157"/>
    <x v="1"/>
    <s v="Paper"/>
    <s v="Xerox 191"/>
    <n v="59.94"/>
    <n v="3"/>
    <n v="0"/>
    <n v="28.171799999999998"/>
  </r>
  <r>
    <n v="5536"/>
    <s v="US-2013-167472"/>
    <x v="0"/>
    <x v="112"/>
    <d v="2013-06-08T00:00:00"/>
    <s v="First Class"/>
    <s v="CK-12595"/>
    <s v="Clytie Kelty"/>
    <x v="0"/>
    <s v="United States"/>
    <s v="Little Rock"/>
    <x v="36"/>
    <n v="72209"/>
    <x v="0"/>
    <s v="OFF-BI-10001721"/>
    <x v="1"/>
    <s v="Binders"/>
    <s v="Trimflex Flexible Post Binders"/>
    <n v="64.14"/>
    <n v="3"/>
    <n v="0"/>
    <n v="30.787199999999999"/>
  </r>
  <r>
    <n v="5537"/>
    <s v="US-2013-167472"/>
    <x v="0"/>
    <x v="112"/>
    <d v="2013-06-08T00:00:00"/>
    <s v="First Class"/>
    <s v="CK-12595"/>
    <s v="Clytie Kelty"/>
    <x v="0"/>
    <s v="United States"/>
    <s v="Little Rock"/>
    <x v="36"/>
    <n v="72209"/>
    <x v="0"/>
    <s v="OFF-BI-10000591"/>
    <x v="1"/>
    <s v="Binders"/>
    <s v="Avery Binder Labels"/>
    <n v="11.67"/>
    <n v="3"/>
    <n v="0"/>
    <n v="5.6015999999999995"/>
  </r>
  <r>
    <n v="5538"/>
    <s v="US-2013-167472"/>
    <x v="0"/>
    <x v="112"/>
    <d v="2013-06-08T00:00:00"/>
    <s v="First Class"/>
    <s v="CK-12595"/>
    <s v="Clytie Kelty"/>
    <x v="0"/>
    <s v="United States"/>
    <s v="Little Rock"/>
    <x v="36"/>
    <n v="72209"/>
    <x v="0"/>
    <s v="OFF-PA-10001534"/>
    <x v="1"/>
    <s v="Paper"/>
    <s v="Xerox 230"/>
    <n v="12.96"/>
    <n v="2"/>
    <n v="0"/>
    <n v="6.2208000000000006"/>
  </r>
  <r>
    <n v="5539"/>
    <s v="CA-2012-120551"/>
    <x v="1"/>
    <x v="657"/>
    <d v="2012-04-20T00:00:00"/>
    <s v="Standard Class"/>
    <s v="SS-20590"/>
    <s v="Sonia Sunley"/>
    <x v="0"/>
    <s v="United States"/>
    <s v="Norfolk"/>
    <x v="8"/>
    <n v="68701"/>
    <x v="2"/>
    <s v="OFF-BI-10002071"/>
    <x v="1"/>
    <s v="Binders"/>
    <s v="Fellowes Black Plastic Comb Bindings"/>
    <n v="17.43"/>
    <n v="3"/>
    <n v="0"/>
    <n v="8.0177999999999994"/>
  </r>
  <r>
    <n v="5540"/>
    <s v="US-2014-150595"/>
    <x v="3"/>
    <x v="1053"/>
    <d v="2014-05-27T00:00:00"/>
    <s v="Standard Class"/>
    <s v="LE-16810"/>
    <s v="Laurel Elliston"/>
    <x v="0"/>
    <s v="United States"/>
    <s v="Chicago"/>
    <x v="10"/>
    <n v="60653"/>
    <x v="2"/>
    <s v="FUR-CH-10000513"/>
    <x v="0"/>
    <s v="Chairs"/>
    <s v="High-Back Leather Manager's Chair"/>
    <n v="181.98599999999999"/>
    <n v="2"/>
    <n v="0.3"/>
    <n v="-54.595799999999997"/>
  </r>
  <r>
    <n v="5541"/>
    <s v="US-2014-150595"/>
    <x v="3"/>
    <x v="1053"/>
    <d v="2014-05-27T00:00:00"/>
    <s v="Standard Class"/>
    <s v="LE-16810"/>
    <s v="Laurel Elliston"/>
    <x v="0"/>
    <s v="United States"/>
    <s v="Chicago"/>
    <x v="10"/>
    <n v="60653"/>
    <x v="2"/>
    <s v="OFF-BI-10003274"/>
    <x v="1"/>
    <s v="Binders"/>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s v="Supplies"/>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s v="Tables"/>
    <s v="SAFCO PlanMaster Boards, 60w x 37-1/2d, White Melamine"/>
    <n v="455.97"/>
    <n v="6"/>
    <n v="0.5"/>
    <n v="-218.86559999999997"/>
  </r>
  <r>
    <n v="5544"/>
    <s v="CA-2013-134936"/>
    <x v="0"/>
    <x v="1054"/>
    <d v="2013-12-26T00:00:00"/>
    <s v="Standard Class"/>
    <s v="ES-14080"/>
    <s v="Erin Smith"/>
    <x v="1"/>
    <s v="United States"/>
    <s v="Tucson"/>
    <x v="16"/>
    <n v="85705"/>
    <x v="1"/>
    <s v="OFF-BI-10000174"/>
    <x v="1"/>
    <s v="Binders"/>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s v="Binders"/>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s v="Storage"/>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s v="Furnishings"/>
    <s v="DAX Copper Panel Document Frame, 5 x 7 Size"/>
    <n v="25.16"/>
    <n v="2"/>
    <n v="0"/>
    <n v="10.567200000000001"/>
  </r>
  <r>
    <n v="5548"/>
    <s v="CA-2014-151008"/>
    <x v="3"/>
    <x v="210"/>
    <d v="2014-09-09T00:00:00"/>
    <s v="First Class"/>
    <s v="JM-16195"/>
    <s v="Justin MacKendrick"/>
    <x v="0"/>
    <s v="United States"/>
    <s v="Draper"/>
    <x v="7"/>
    <n v="84020"/>
    <x v="1"/>
    <s v="TEC-PH-10002807"/>
    <x v="2"/>
    <s v="Phones"/>
    <s v="Motorla HX550 Universal Bluetooth Headset"/>
    <n v="126.56"/>
    <n v="4"/>
    <n v="0.2"/>
    <n v="47.459999999999994"/>
  </r>
  <r>
    <n v="5549"/>
    <s v="CA-2011-159800"/>
    <x v="2"/>
    <x v="683"/>
    <d v="2011-12-01T00:00:00"/>
    <s v="First Class"/>
    <s v="SG-20470"/>
    <s v="Sheri Gordon"/>
    <x v="0"/>
    <s v="United States"/>
    <s v="San Francisco"/>
    <x v="1"/>
    <n v="94109"/>
    <x v="1"/>
    <s v="OFF-AP-10004859"/>
    <x v="1"/>
    <s v="Appliances"/>
    <s v="Acco 6 Outlet Guardian Premium Surge Suppressor"/>
    <n v="43.68"/>
    <n v="3"/>
    <n v="0"/>
    <n v="11.793600000000001"/>
  </r>
  <r>
    <n v="5550"/>
    <s v="CA-2011-159800"/>
    <x v="2"/>
    <x v="683"/>
    <d v="2011-12-01T00:00:00"/>
    <s v="First Class"/>
    <s v="SG-20470"/>
    <s v="Sheri Gordon"/>
    <x v="0"/>
    <s v="United States"/>
    <s v="San Francisco"/>
    <x v="1"/>
    <n v="94109"/>
    <x v="1"/>
    <s v="TEC-AC-10003447"/>
    <x v="2"/>
    <s v="Accessories"/>
    <s v="Micropad Numeric Keypads"/>
    <n v="139.92999999999998"/>
    <n v="7"/>
    <n v="0"/>
    <n v="34.982499999999987"/>
  </r>
  <r>
    <n v="5551"/>
    <s v="US-2011-159618"/>
    <x v="2"/>
    <x v="607"/>
    <d v="2011-11-16T00:00:00"/>
    <s v="Standard Class"/>
    <s v="DB-12970"/>
    <s v="Darren Budd"/>
    <x v="1"/>
    <s v="United States"/>
    <s v="Houston"/>
    <x v="5"/>
    <n v="77036"/>
    <x v="2"/>
    <s v="OFF-AR-10003183"/>
    <x v="1"/>
    <s v="Art"/>
    <s v="Avery Fluorescent Highlighter Four-Color Set"/>
    <n v="2.6720000000000002"/>
    <n v="1"/>
    <n v="0.2"/>
    <n v="0.33399999999999974"/>
  </r>
  <r>
    <n v="5552"/>
    <s v="US-2011-159618"/>
    <x v="2"/>
    <x v="607"/>
    <d v="2011-11-16T00:00:00"/>
    <s v="Standard Class"/>
    <s v="DB-12970"/>
    <s v="Darren Budd"/>
    <x v="1"/>
    <s v="United States"/>
    <s v="Houston"/>
    <x v="5"/>
    <n v="77036"/>
    <x v="2"/>
    <s v="OFF-SU-10000432"/>
    <x v="1"/>
    <s v="Supplies"/>
    <s v="Acco Side-Punched Conventional Columnar Pads"/>
    <n v="16.656000000000002"/>
    <n v="6"/>
    <n v="0.2"/>
    <n v="-3.123000000000002"/>
  </r>
  <r>
    <n v="5553"/>
    <s v="US-2011-159618"/>
    <x v="2"/>
    <x v="607"/>
    <d v="2011-11-16T00:00:00"/>
    <s v="Standard Class"/>
    <s v="DB-12970"/>
    <s v="Darren Budd"/>
    <x v="1"/>
    <s v="United States"/>
    <s v="Houston"/>
    <x v="5"/>
    <n v="77036"/>
    <x v="2"/>
    <s v="TEC-AC-10003832"/>
    <x v="2"/>
    <s v="Accessories"/>
    <s v="Imation 16GB Mini TravelDrive USB 2.0 Flash Drive"/>
    <n v="79.512000000000015"/>
    <n v="3"/>
    <n v="0.2"/>
    <n v="20.8719"/>
  </r>
  <r>
    <n v="5554"/>
    <s v="US-2011-159618"/>
    <x v="2"/>
    <x v="607"/>
    <d v="2011-11-16T00:00:00"/>
    <s v="Standard Class"/>
    <s v="DB-12970"/>
    <s v="Darren Budd"/>
    <x v="1"/>
    <s v="United States"/>
    <s v="Houston"/>
    <x v="5"/>
    <n v="77036"/>
    <x v="2"/>
    <s v="OFF-PA-10004100"/>
    <x v="1"/>
    <s v="Paper"/>
    <s v="Xerox 216"/>
    <n v="36.288000000000011"/>
    <n v="7"/>
    <n v="0.2"/>
    <n v="12.700800000000001"/>
  </r>
  <r>
    <n v="5555"/>
    <s v="US-2011-159618"/>
    <x v="2"/>
    <x v="607"/>
    <d v="2011-11-16T00:00:00"/>
    <s v="Standard Class"/>
    <s v="DB-12970"/>
    <s v="Darren Budd"/>
    <x v="1"/>
    <s v="United States"/>
    <s v="Houston"/>
    <x v="5"/>
    <n v="77036"/>
    <x v="2"/>
    <s v="FUR-BO-10004467"/>
    <x v="0"/>
    <s v="Bookcases"/>
    <s v="Bestar Classic Bookcase"/>
    <n v="67.993199999999987"/>
    <n v="1"/>
    <n v="0.32"/>
    <n v="-12.998700000000007"/>
  </r>
  <r>
    <n v="5556"/>
    <s v="CA-2014-116113"/>
    <x v="3"/>
    <x v="280"/>
    <d v="2014-10-07T00:00:00"/>
    <s v="Second Class"/>
    <s v="JW-15220"/>
    <s v="Jane Waco"/>
    <x v="1"/>
    <s v="United States"/>
    <s v="Montgomery"/>
    <x v="19"/>
    <n v="36116"/>
    <x v="0"/>
    <s v="FUR-FU-10002963"/>
    <x v="0"/>
    <s v="Furnishings"/>
    <s v="Master Caster Door Stop, Gray"/>
    <n v="10.16"/>
    <n v="2"/>
    <n v="0"/>
    <n v="3.4543999999999997"/>
  </r>
  <r>
    <n v="5557"/>
    <s v="CA-2012-125066"/>
    <x v="1"/>
    <x v="639"/>
    <d v="2012-12-18T00:00:00"/>
    <s v="Standard Class"/>
    <s v="KD-16495"/>
    <s v="Keith Dawkins"/>
    <x v="1"/>
    <s v="United States"/>
    <s v="Jackson"/>
    <x v="35"/>
    <n v="39212"/>
    <x v="0"/>
    <s v="FUR-FU-10003829"/>
    <x v="0"/>
    <s v="Furnishings"/>
    <s v="Stackable Trays"/>
    <n v="6.16"/>
    <n v="2"/>
    <n v="0"/>
    <n v="1.9711999999999996"/>
  </r>
  <r>
    <n v="5558"/>
    <s v="CA-2012-125066"/>
    <x v="1"/>
    <x v="639"/>
    <d v="2012-12-18T00:00:00"/>
    <s v="Standard Class"/>
    <s v="KD-16495"/>
    <s v="Keith Dawkins"/>
    <x v="1"/>
    <s v="United States"/>
    <s v="Jackson"/>
    <x v="35"/>
    <n v="39212"/>
    <x v="0"/>
    <s v="OFF-AR-10003582"/>
    <x v="1"/>
    <s v="Art"/>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s v="Paper"/>
    <s v="Xerox 20"/>
    <n v="6.48"/>
    <n v="1"/>
    <n v="0"/>
    <n v="3.1104000000000003"/>
  </r>
  <r>
    <n v="5560"/>
    <s v="US-2012-114741"/>
    <x v="1"/>
    <x v="401"/>
    <d v="2012-12-10T00:00:00"/>
    <s v="Standard Class"/>
    <s v="IL-15100"/>
    <s v="Ivan Liston"/>
    <x v="0"/>
    <s v="United States"/>
    <s v="North Las Vegas"/>
    <x v="33"/>
    <n v="89031"/>
    <x v="1"/>
    <s v="OFF-ST-10000078"/>
    <x v="1"/>
    <s v="Storage"/>
    <s v="Tennsco 6- and 18-Compartment Lockers"/>
    <n v="1325.8500000000001"/>
    <n v="5"/>
    <n v="0"/>
    <n v="238.65299999999991"/>
  </r>
  <r>
    <n v="5561"/>
    <s v="US-2012-114741"/>
    <x v="1"/>
    <x v="401"/>
    <d v="2012-12-10T00:00:00"/>
    <s v="Standard Class"/>
    <s v="IL-15100"/>
    <s v="Ivan Liston"/>
    <x v="0"/>
    <s v="United States"/>
    <s v="North Las Vegas"/>
    <x v="33"/>
    <n v="89031"/>
    <x v="1"/>
    <s v="OFF-LA-10004853"/>
    <x v="1"/>
    <s v="Labels"/>
    <s v="Avery 483"/>
    <n v="14.940000000000001"/>
    <n v="3"/>
    <n v="0"/>
    <n v="6.8723999999999998"/>
  </r>
  <r>
    <n v="5562"/>
    <s v="CA-2014-133263"/>
    <x v="3"/>
    <x v="185"/>
    <d v="2014-04-03T00:00:00"/>
    <s v="Second Class"/>
    <s v="JE-15610"/>
    <s v="Jim Epp"/>
    <x v="1"/>
    <s v="United States"/>
    <s v="Atlanta"/>
    <x v="32"/>
    <n v="30318"/>
    <x v="0"/>
    <s v="OFF-BI-10001153"/>
    <x v="1"/>
    <s v="Binders"/>
    <s v="Ibico Recycled Grain-Textured Covers"/>
    <n v="34.54"/>
    <n v="1"/>
    <n v="0"/>
    <n v="17.27"/>
  </r>
  <r>
    <n v="5563"/>
    <s v="CA-2014-133263"/>
    <x v="3"/>
    <x v="185"/>
    <d v="2014-04-03T00:00:00"/>
    <s v="Second Class"/>
    <s v="JE-15610"/>
    <s v="Jim Epp"/>
    <x v="1"/>
    <s v="United States"/>
    <s v="Atlanta"/>
    <x v="32"/>
    <n v="30318"/>
    <x v="0"/>
    <s v="TEC-CO-10001449"/>
    <x v="2"/>
    <s v="Copiers"/>
    <s v="Hewlett Packard LaserJet 3310 Copier"/>
    <n v="2999.95"/>
    <n v="5"/>
    <n v="0"/>
    <n v="1439.9760000000001"/>
  </r>
  <r>
    <n v="5564"/>
    <s v="CA-2014-133263"/>
    <x v="3"/>
    <x v="185"/>
    <d v="2014-04-03T00:00:00"/>
    <s v="Second Class"/>
    <s v="JE-15610"/>
    <s v="Jim Epp"/>
    <x v="1"/>
    <s v="United States"/>
    <s v="Atlanta"/>
    <x v="32"/>
    <n v="30318"/>
    <x v="0"/>
    <s v="OFF-BI-10000474"/>
    <x v="1"/>
    <s v="Binders"/>
    <s v="Avery Recycled Flexi-View Covers for Binding Systems"/>
    <n v="64.12"/>
    <n v="4"/>
    <n v="0"/>
    <n v="30.7776"/>
  </r>
  <r>
    <n v="5565"/>
    <s v="CA-2014-157966"/>
    <x v="3"/>
    <x v="677"/>
    <d v="2014-03-14T00:00:00"/>
    <s v="Same Day"/>
    <s v="SU-20665"/>
    <s v="Stephanie Ulpright"/>
    <x v="2"/>
    <s v="United States"/>
    <s v="Chicago"/>
    <x v="10"/>
    <n v="60610"/>
    <x v="2"/>
    <s v="OFF-AR-10000799"/>
    <x v="1"/>
    <s v="Art"/>
    <s v="Col-Erase Pencils with Erasers"/>
    <n v="19.456000000000003"/>
    <n v="4"/>
    <n v="0.2"/>
    <n v="2.188799999999997"/>
  </r>
  <r>
    <n v="5566"/>
    <s v="CA-2014-157966"/>
    <x v="3"/>
    <x v="677"/>
    <d v="2014-03-14T00:00:00"/>
    <s v="Same Day"/>
    <s v="SU-20665"/>
    <s v="Stephanie Ulpright"/>
    <x v="2"/>
    <s v="United States"/>
    <s v="Chicago"/>
    <x v="10"/>
    <n v="60610"/>
    <x v="2"/>
    <s v="TEC-MA-10002109"/>
    <x v="2"/>
    <s v="Machines"/>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s v="Art"/>
    <s v="Eberhard Faber 3 1/2&quot; Golf Pencils"/>
    <n v="29.760000000000005"/>
    <n v="5"/>
    <n v="0.2"/>
    <n v="1.8599999999999994"/>
  </r>
  <r>
    <n v="5568"/>
    <s v="CA-2014-157966"/>
    <x v="3"/>
    <x v="677"/>
    <d v="2014-03-14T00:00:00"/>
    <s v="Same Day"/>
    <s v="SU-20665"/>
    <s v="Stephanie Ulpright"/>
    <x v="2"/>
    <s v="United States"/>
    <s v="Chicago"/>
    <x v="10"/>
    <n v="60610"/>
    <x v="2"/>
    <s v="FUR-CH-10003606"/>
    <x v="0"/>
    <s v="Chairs"/>
    <s v="SAFCO Folding Chair Trolley"/>
    <n v="89.768000000000001"/>
    <n v="1"/>
    <n v="0.3"/>
    <n v="-2.5647999999999982"/>
  </r>
  <r>
    <n v="5569"/>
    <s v="CA-2014-157966"/>
    <x v="3"/>
    <x v="677"/>
    <d v="2014-03-14T00:00:00"/>
    <s v="Same Day"/>
    <s v="SU-20665"/>
    <s v="Stephanie Ulpright"/>
    <x v="2"/>
    <s v="United States"/>
    <s v="Chicago"/>
    <x v="10"/>
    <n v="60610"/>
    <x v="2"/>
    <s v="TEC-CO-10001449"/>
    <x v="2"/>
    <s v="Copiers"/>
    <s v="Hewlett Packard LaserJet 3310 Copier"/>
    <n v="959.98400000000004"/>
    <n v="2"/>
    <n v="0.2"/>
    <n v="335.99440000000004"/>
  </r>
  <r>
    <n v="5570"/>
    <s v="CA-2014-157966"/>
    <x v="3"/>
    <x v="677"/>
    <d v="2014-03-14T00:00:00"/>
    <s v="Same Day"/>
    <s v="SU-20665"/>
    <s v="Stephanie Ulpright"/>
    <x v="2"/>
    <s v="United States"/>
    <s v="Chicago"/>
    <x v="10"/>
    <n v="60610"/>
    <x v="2"/>
    <s v="OFF-PA-10001934"/>
    <x v="1"/>
    <s v="Paper"/>
    <s v="Xerox 1993"/>
    <n v="15.552000000000003"/>
    <n v="3"/>
    <n v="0.2"/>
    <n v="5.6375999999999999"/>
  </r>
  <r>
    <n v="5571"/>
    <s v="CA-2014-157966"/>
    <x v="3"/>
    <x v="677"/>
    <d v="2014-03-14T00:00:00"/>
    <s v="Same Day"/>
    <s v="SU-20665"/>
    <s v="Stephanie Ulpright"/>
    <x v="2"/>
    <s v="United States"/>
    <s v="Chicago"/>
    <x v="10"/>
    <n v="60610"/>
    <x v="2"/>
    <s v="TEC-PH-10001527"/>
    <x v="2"/>
    <s v="Phones"/>
    <s v="Plantronics MX500i Earset"/>
    <n v="34.360000000000007"/>
    <n v="1"/>
    <n v="0.2"/>
    <n v="-7.3015000000000025"/>
  </r>
  <r>
    <n v="5572"/>
    <s v="CA-2011-151162"/>
    <x v="2"/>
    <x v="29"/>
    <d v="2011-12-09T00:00:00"/>
    <s v="Standard Class"/>
    <s v="EA-14035"/>
    <s v="Erin Ashbrook"/>
    <x v="1"/>
    <s v="United States"/>
    <s v="Columbus"/>
    <x v="24"/>
    <n v="43229"/>
    <x v="3"/>
    <s v="OFF-PA-10001033"/>
    <x v="1"/>
    <s v="Paper"/>
    <s v="Xerox 1893"/>
    <n v="98.376000000000005"/>
    <n v="3"/>
    <n v="0.2"/>
    <n v="35.661300000000004"/>
  </r>
  <r>
    <n v="5573"/>
    <s v="CA-2011-151162"/>
    <x v="2"/>
    <x v="29"/>
    <d v="2011-12-09T00:00:00"/>
    <s v="Standard Class"/>
    <s v="EA-14035"/>
    <s v="Erin Ashbrook"/>
    <x v="1"/>
    <s v="United States"/>
    <s v="Columbus"/>
    <x v="24"/>
    <n v="43229"/>
    <x v="3"/>
    <s v="OFF-BI-10003719"/>
    <x v="1"/>
    <s v="Binders"/>
    <s v="Large Capacity Hanging Post Binders"/>
    <n v="29.940000000000005"/>
    <n v="4"/>
    <n v="0.7"/>
    <n v="-23.952000000000005"/>
  </r>
  <r>
    <n v="5574"/>
    <s v="CA-2011-151162"/>
    <x v="2"/>
    <x v="29"/>
    <d v="2011-12-09T00:00:00"/>
    <s v="Standard Class"/>
    <s v="EA-14035"/>
    <s v="Erin Ashbrook"/>
    <x v="1"/>
    <s v="United States"/>
    <s v="Columbus"/>
    <x v="24"/>
    <n v="43229"/>
    <x v="3"/>
    <s v="OFF-PA-10003036"/>
    <x v="1"/>
    <s v="Paper"/>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s v="Phones"/>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s v="Phones"/>
    <s v="Panasonic KX T7736-B Digital phone"/>
    <n v="179.93999999999997"/>
    <n v="2"/>
    <n v="0.4"/>
    <n v="-44.984999999999999"/>
  </r>
  <r>
    <n v="5577"/>
    <s v="CA-2013-136686"/>
    <x v="0"/>
    <x v="939"/>
    <d v="2013-12-17T00:00:00"/>
    <s v="Standard Class"/>
    <s v="RF-19840"/>
    <s v="Roy Französisch"/>
    <x v="0"/>
    <s v="United States"/>
    <s v="Pasadena"/>
    <x v="1"/>
    <n v="91104"/>
    <x v="1"/>
    <s v="FUR-FU-10004864"/>
    <x v="0"/>
    <s v="Furnishings"/>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s v="Appliances"/>
    <s v="Belkin F9H710-06 7 Outlet SurgeMaster Surge Protector"/>
    <n v="56.519999999999996"/>
    <n v="3"/>
    <n v="0"/>
    <n v="15.8256"/>
  </r>
  <r>
    <n v="5579"/>
    <s v="CA-2014-137498"/>
    <x v="3"/>
    <x v="428"/>
    <d v="2014-09-15T00:00:00"/>
    <s v="Second Class"/>
    <s v="LC-17050"/>
    <s v="Liz Carlisle"/>
    <x v="0"/>
    <s v="United States"/>
    <s v="Los Angeles"/>
    <x v="1"/>
    <n v="90004"/>
    <x v="1"/>
    <s v="OFF-AR-10003829"/>
    <x v="1"/>
    <s v="Art"/>
    <s v="Newell 35"/>
    <n v="6.56"/>
    <n v="2"/>
    <n v="0"/>
    <n v="1.9023999999999992"/>
  </r>
  <r>
    <n v="5580"/>
    <s v="CA-2014-137498"/>
    <x v="3"/>
    <x v="428"/>
    <d v="2014-09-15T00:00:00"/>
    <s v="Second Class"/>
    <s v="LC-17050"/>
    <s v="Liz Carlisle"/>
    <x v="0"/>
    <s v="United States"/>
    <s v="Los Angeles"/>
    <x v="1"/>
    <n v="90004"/>
    <x v="1"/>
    <s v="FUR-CH-10003833"/>
    <x v="0"/>
    <s v="Chairs"/>
    <s v="Novimex Fabric Task Chair"/>
    <n v="243.92"/>
    <n v="5"/>
    <n v="0.2"/>
    <n v="-15.245000000000005"/>
  </r>
  <r>
    <n v="5581"/>
    <s v="CA-2014-137498"/>
    <x v="3"/>
    <x v="428"/>
    <d v="2014-09-15T00:00:00"/>
    <s v="Second Class"/>
    <s v="LC-17050"/>
    <s v="Liz Carlisle"/>
    <x v="0"/>
    <s v="United States"/>
    <s v="Los Angeles"/>
    <x v="1"/>
    <n v="90004"/>
    <x v="1"/>
    <s v="OFF-PA-10000143"/>
    <x v="1"/>
    <s v="Paper"/>
    <s v="Astroparche Fine Business Paper"/>
    <n v="47.52"/>
    <n v="9"/>
    <n v="0"/>
    <n v="22.809600000000003"/>
  </r>
  <r>
    <n v="5582"/>
    <s v="CA-2014-163818"/>
    <x v="3"/>
    <x v="1055"/>
    <d v="2014-10-09T00:00:00"/>
    <s v="Standard Class"/>
    <s v="PS-18970"/>
    <s v="Paul Stevenson"/>
    <x v="2"/>
    <s v="United States"/>
    <s v="Clinton"/>
    <x v="39"/>
    <n v="20735"/>
    <x v="3"/>
    <s v="FUR-FU-10000076"/>
    <x v="0"/>
    <s v="Furnishings"/>
    <s v="24-Hour Round Wall Clock"/>
    <n v="19.98"/>
    <n v="1"/>
    <n v="0"/>
    <n v="8.5914000000000019"/>
  </r>
  <r>
    <n v="5583"/>
    <s v="CA-2013-161158"/>
    <x v="0"/>
    <x v="195"/>
    <d v="2013-05-14T00:00:00"/>
    <s v="Standard Class"/>
    <s v="PS-18970"/>
    <s v="Paul Stevenson"/>
    <x v="2"/>
    <s v="United States"/>
    <s v="New York City"/>
    <x v="15"/>
    <n v="10024"/>
    <x v="3"/>
    <s v="OFF-AR-10000462"/>
    <x v="1"/>
    <s v="Art"/>
    <s v="Sanford Pocket Accent Highlighters"/>
    <n v="8"/>
    <n v="5"/>
    <n v="0"/>
    <n v="3.4400000000000008"/>
  </r>
  <r>
    <n v="5584"/>
    <s v="CA-2011-116673"/>
    <x v="2"/>
    <x v="534"/>
    <d v="2011-12-19T00:00:00"/>
    <s v="Second Class"/>
    <s v="JO-15280"/>
    <s v="Jas O'Carroll"/>
    <x v="0"/>
    <s v="United States"/>
    <s v="San Diego"/>
    <x v="1"/>
    <n v="92037"/>
    <x v="1"/>
    <s v="FUR-FU-10003829"/>
    <x v="0"/>
    <s v="Furnishings"/>
    <s v="Stackable Trays"/>
    <n v="6.16"/>
    <n v="2"/>
    <n v="0"/>
    <n v="1.9711999999999996"/>
  </r>
  <r>
    <n v="5585"/>
    <s v="CA-2014-105333"/>
    <x v="3"/>
    <x v="329"/>
    <d v="2014-12-05T00:00:00"/>
    <s v="Standard Class"/>
    <s v="VP-21730"/>
    <s v="Victor Preis"/>
    <x v="2"/>
    <s v="United States"/>
    <s v="New York City"/>
    <x v="15"/>
    <n v="10011"/>
    <x v="3"/>
    <s v="OFF-ST-10002182"/>
    <x v="1"/>
    <s v="Storage"/>
    <s v="Iris 3-Drawer Stacking Bin, Black"/>
    <n v="83.56"/>
    <n v="4"/>
    <n v="0"/>
    <n v="1.6711999999999989"/>
  </r>
  <r>
    <n v="5586"/>
    <s v="CA-2014-105333"/>
    <x v="3"/>
    <x v="329"/>
    <d v="2014-12-05T00:00:00"/>
    <s v="Standard Class"/>
    <s v="VP-21730"/>
    <s v="Victor Preis"/>
    <x v="2"/>
    <s v="United States"/>
    <s v="New York City"/>
    <x v="15"/>
    <n v="10011"/>
    <x v="3"/>
    <s v="TEC-PH-10001468"/>
    <x v="2"/>
    <s v="Phones"/>
    <s v="Panasonic Business Telephones KX-T7736"/>
    <n v="546.06000000000006"/>
    <n v="3"/>
    <n v="0"/>
    <n v="163.81799999999998"/>
  </r>
  <r>
    <n v="5587"/>
    <s v="CA-2014-105333"/>
    <x v="3"/>
    <x v="329"/>
    <d v="2014-12-05T00:00:00"/>
    <s v="Standard Class"/>
    <s v="VP-21730"/>
    <s v="Victor Preis"/>
    <x v="2"/>
    <s v="United States"/>
    <s v="New York City"/>
    <x v="15"/>
    <n v="10011"/>
    <x v="3"/>
    <s v="OFF-ST-10001809"/>
    <x v="1"/>
    <s v="Storage"/>
    <s v="Fellowes Officeware Wire Shelving"/>
    <n v="269.49"/>
    <n v="3"/>
    <n v="0"/>
    <n v="5.3897999999999939"/>
  </r>
  <r>
    <n v="5588"/>
    <s v="CA-2012-149993"/>
    <x v="1"/>
    <x v="531"/>
    <d v="2012-03-20T00:00:00"/>
    <s v="First Class"/>
    <s v="GA-14725"/>
    <s v="Guy Armstrong"/>
    <x v="0"/>
    <s v="United States"/>
    <s v="Lancaster"/>
    <x v="1"/>
    <n v="93534"/>
    <x v="1"/>
    <s v="OFF-FA-10001561"/>
    <x v="1"/>
    <s v="Fasteners"/>
    <s v="Stockwell Push Pins"/>
    <n v="10.9"/>
    <n v="5"/>
    <n v="0"/>
    <n v="3.5970000000000004"/>
  </r>
  <r>
    <n v="5589"/>
    <s v="CA-2011-168158"/>
    <x v="2"/>
    <x v="866"/>
    <d v="2011-07-24T00:00:00"/>
    <s v="Standard Class"/>
    <s v="EM-14140"/>
    <s v="Eugene Moren"/>
    <x v="2"/>
    <s v="United States"/>
    <s v="Great Falls"/>
    <x v="37"/>
    <n v="59405"/>
    <x v="1"/>
    <s v="OFF-BI-10001759"/>
    <x v="1"/>
    <s v="Binders"/>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s v="Storage"/>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s v="Storage"/>
    <s v="Fellowes High-Stak Drawer Files"/>
    <n v="352.38"/>
    <n v="2"/>
    <n v="0"/>
    <n v="81.047399999999982"/>
  </r>
  <r>
    <n v="5592"/>
    <s v="CA-2011-164742"/>
    <x v="2"/>
    <x v="303"/>
    <d v="2011-10-18T00:00:00"/>
    <s v="Second Class"/>
    <s v="ML-17395"/>
    <s v="Marina Lichtenstein"/>
    <x v="1"/>
    <s v="United States"/>
    <s v="Lakewood"/>
    <x v="30"/>
    <n v="8701"/>
    <x v="3"/>
    <s v="FUR-CH-10002880"/>
    <x v="0"/>
    <s v="Chairs"/>
    <s v="Global High-Back Leather Tilter, Burgundy"/>
    <n v="245.98"/>
    <n v="2"/>
    <n v="0"/>
    <n v="27.057799999999986"/>
  </r>
  <r>
    <n v="5593"/>
    <s v="CA-2011-164742"/>
    <x v="2"/>
    <x v="303"/>
    <d v="2011-10-18T00:00:00"/>
    <s v="Second Class"/>
    <s v="ML-17395"/>
    <s v="Marina Lichtenstein"/>
    <x v="1"/>
    <s v="United States"/>
    <s v="Lakewood"/>
    <x v="30"/>
    <n v="8701"/>
    <x v="3"/>
    <s v="OFF-BI-10004738"/>
    <x v="1"/>
    <s v="Binders"/>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s v="Binders"/>
    <s v="Lock-Up Easel 'Spel-Binder'"/>
    <n v="59.913000000000011"/>
    <n v="7"/>
    <n v="0.7"/>
    <n v="-45.933299999999988"/>
  </r>
  <r>
    <n v="5595"/>
    <s v="CA-2014-160325"/>
    <x v="3"/>
    <x v="241"/>
    <d v="2014-09-25T00:00:00"/>
    <s v="Same Day"/>
    <s v="BP-11095"/>
    <s v="Bart Pistole"/>
    <x v="1"/>
    <s v="United States"/>
    <s v="Lawrence"/>
    <x v="31"/>
    <n v="1841"/>
    <x v="3"/>
    <s v="TEC-PH-10000984"/>
    <x v="2"/>
    <s v="Phones"/>
    <s v="Panasonic KX-TG9471B"/>
    <n v="391.98"/>
    <n v="2"/>
    <n v="0"/>
    <n v="109.75440000000003"/>
  </r>
  <r>
    <n v="5596"/>
    <s v="CA-2014-160325"/>
    <x v="3"/>
    <x v="241"/>
    <d v="2014-09-25T00:00:00"/>
    <s v="Same Day"/>
    <s v="BP-11095"/>
    <s v="Bart Pistole"/>
    <x v="1"/>
    <s v="United States"/>
    <s v="Lawrence"/>
    <x v="31"/>
    <n v="1841"/>
    <x v="3"/>
    <s v="TEC-PH-10001944"/>
    <x v="2"/>
    <s v="Phones"/>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s v="Binders"/>
    <s v="GBC Prestige Therm-A-Bind Covers"/>
    <n v="68.62"/>
    <n v="2"/>
    <n v="0"/>
    <n v="32.251400000000004"/>
  </r>
  <r>
    <n v="5598"/>
    <s v="CA-2014-151176"/>
    <x v="3"/>
    <x v="778"/>
    <d v="2014-02-21T00:00:00"/>
    <s v="Standard Class"/>
    <s v="SV-20785"/>
    <s v="Stewart Visinsky"/>
    <x v="0"/>
    <s v="United States"/>
    <s v="Baltimore"/>
    <x v="39"/>
    <n v="21215"/>
    <x v="3"/>
    <s v="OFF-SU-10001165"/>
    <x v="1"/>
    <s v="Supplies"/>
    <s v="Acme Elite Stainless Steel Scissors"/>
    <n v="25.02"/>
    <n v="3"/>
    <n v="0"/>
    <n v="6.5052000000000003"/>
  </r>
  <r>
    <n v="5599"/>
    <s v="CA-2014-151176"/>
    <x v="3"/>
    <x v="778"/>
    <d v="2014-02-21T00:00:00"/>
    <s v="Standard Class"/>
    <s v="SV-20785"/>
    <s v="Stewart Visinsky"/>
    <x v="0"/>
    <s v="United States"/>
    <s v="Baltimore"/>
    <x v="39"/>
    <n v="21215"/>
    <x v="3"/>
    <s v="OFF-AR-10000614"/>
    <x v="1"/>
    <s v="Art"/>
    <s v="Barrel Sharpener"/>
    <n v="10.709999999999999"/>
    <n v="3"/>
    <n v="0"/>
    <n v="2.7845999999999997"/>
  </r>
  <r>
    <n v="5600"/>
    <s v="CA-2011-108903"/>
    <x v="2"/>
    <x v="462"/>
    <d v="2011-10-03T00:00:00"/>
    <s v="Same Day"/>
    <s v="DO-13435"/>
    <s v="Denny Ordway"/>
    <x v="0"/>
    <s v="United States"/>
    <s v="Columbus"/>
    <x v="24"/>
    <n v="43229"/>
    <x v="3"/>
    <s v="OFF-AR-10004010"/>
    <x v="1"/>
    <s v="Art"/>
    <s v="Hunt Boston Vacuum Mount KS Pencil Sharpener"/>
    <n v="55.984000000000009"/>
    <n v="2"/>
    <n v="0.2"/>
    <n v="4.1987999999999985"/>
  </r>
  <r>
    <n v="5601"/>
    <s v="CA-2011-108903"/>
    <x v="2"/>
    <x v="462"/>
    <d v="2011-10-03T00:00:00"/>
    <s v="Same Day"/>
    <s v="DO-13435"/>
    <s v="Denny Ordway"/>
    <x v="0"/>
    <s v="United States"/>
    <s v="Columbus"/>
    <x v="24"/>
    <n v="43229"/>
    <x v="3"/>
    <s v="OFF-EN-10004030"/>
    <x v="1"/>
    <s v="Envelopes"/>
    <s v="Convenience Packs of Business Envelopes"/>
    <n v="14.480000000000002"/>
    <n v="5"/>
    <n v="0.2"/>
    <n v="4.8869999999999987"/>
  </r>
  <r>
    <n v="5602"/>
    <s v="CA-2011-108903"/>
    <x v="2"/>
    <x v="462"/>
    <d v="2011-10-03T00:00:00"/>
    <s v="Same Day"/>
    <s v="DO-13435"/>
    <s v="Denny Ordway"/>
    <x v="0"/>
    <s v="United States"/>
    <s v="Columbus"/>
    <x v="24"/>
    <n v="43229"/>
    <x v="3"/>
    <s v="TEC-AC-10003023"/>
    <x v="2"/>
    <s v="Accessories"/>
    <s v="Logitech G105 Gaming Keyboard"/>
    <n v="142.488"/>
    <n v="3"/>
    <n v="0.2"/>
    <n v="-3.5622000000000043"/>
  </r>
  <r>
    <n v="5603"/>
    <s v="CA-2013-117919"/>
    <x v="0"/>
    <x v="278"/>
    <d v="2013-08-30T00:00:00"/>
    <s v="Second Class"/>
    <s v="TB-21355"/>
    <s v="Todd Boyes"/>
    <x v="1"/>
    <s v="United States"/>
    <s v="Houston"/>
    <x v="5"/>
    <n v="77041"/>
    <x v="2"/>
    <s v="OFF-ST-10003572"/>
    <x v="1"/>
    <s v="Storage"/>
    <s v="Portfile Personal File Boxes"/>
    <n v="14.16"/>
    <n v="1"/>
    <n v="0.2"/>
    <n v="1.0620000000000003"/>
  </r>
  <r>
    <n v="5604"/>
    <s v="CA-2013-117919"/>
    <x v="0"/>
    <x v="278"/>
    <d v="2013-08-30T00:00:00"/>
    <s v="Second Class"/>
    <s v="TB-21355"/>
    <s v="Todd Boyes"/>
    <x v="1"/>
    <s v="United States"/>
    <s v="Houston"/>
    <x v="5"/>
    <n v="77041"/>
    <x v="2"/>
    <s v="OFF-PA-10004353"/>
    <x v="1"/>
    <s v="Paper"/>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s v="Binders"/>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s v="Furnishings"/>
    <s v="Dana Swing-Arm Lamps"/>
    <n v="17.088000000000001"/>
    <n v="2"/>
    <n v="0.2"/>
    <n v="1.0679999999999996"/>
  </r>
  <r>
    <n v="5607"/>
    <s v="CA-2013-134516"/>
    <x v="0"/>
    <x v="873"/>
    <d v="2013-09-26T00:00:00"/>
    <s v="Standard Class"/>
    <s v="FM-14215"/>
    <s v="Filia McAdams"/>
    <x v="1"/>
    <s v="United States"/>
    <s v="Greensboro"/>
    <x v="3"/>
    <n v="27405"/>
    <x v="0"/>
    <s v="FUR-CH-10002880"/>
    <x v="0"/>
    <s v="Chairs"/>
    <s v="Global High-Back Leather Tilter, Burgundy"/>
    <n v="98.391999999999996"/>
    <n v="1"/>
    <n v="0.2"/>
    <n v="-11.069100000000006"/>
  </r>
  <r>
    <n v="5608"/>
    <s v="CA-2014-105193"/>
    <x v="3"/>
    <x v="613"/>
    <d v="2014-04-01T00:00:00"/>
    <s v="Standard Class"/>
    <s v="JL-15835"/>
    <s v="John Lee"/>
    <x v="0"/>
    <s v="United States"/>
    <s v="New York City"/>
    <x v="15"/>
    <n v="10024"/>
    <x v="3"/>
    <s v="OFF-AR-10001547"/>
    <x v="1"/>
    <s v="Art"/>
    <s v="Newell 311"/>
    <n v="11.05"/>
    <n v="5"/>
    <n v="0"/>
    <n v="2.9835000000000003"/>
  </r>
  <r>
    <n v="5609"/>
    <s v="CA-2012-168634"/>
    <x v="1"/>
    <x v="401"/>
    <d v="2012-12-11T00:00:00"/>
    <s v="Standard Class"/>
    <s v="AF-10870"/>
    <s v="Art Ferguson"/>
    <x v="0"/>
    <s v="United States"/>
    <s v="San Francisco"/>
    <x v="1"/>
    <n v="94109"/>
    <x v="1"/>
    <s v="OFF-AP-10001626"/>
    <x v="1"/>
    <s v="Appliances"/>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s v="Accessories"/>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s v="Accessories"/>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s v="Accessories"/>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s v="Accessories"/>
    <s v="Imation Bio 8GB USB Flash Drive Imation Corp"/>
    <n v="1496.16"/>
    <n v="9"/>
    <n v="0"/>
    <n v="224.42400000000006"/>
  </r>
  <r>
    <n v="5614"/>
    <s v="CA-2013-147431"/>
    <x v="0"/>
    <x v="1056"/>
    <d v="2013-02-07T00:00:00"/>
    <s v="Standard Class"/>
    <s v="AB-10105"/>
    <s v="Adrian Barton"/>
    <x v="0"/>
    <s v="United States"/>
    <s v="New York City"/>
    <x v="15"/>
    <n v="10011"/>
    <x v="3"/>
    <s v="OFF-ST-10003994"/>
    <x v="1"/>
    <s v="Storage"/>
    <s v="Belkin 19&quot; Center-Weighted Shelf, Gray"/>
    <n v="117.96"/>
    <n v="2"/>
    <n v="0"/>
    <n v="5.8979999999999961"/>
  </r>
  <r>
    <n v="5615"/>
    <s v="CA-2013-158001"/>
    <x v="0"/>
    <x v="828"/>
    <d v="2013-08-28T00:00:00"/>
    <s v="Standard Class"/>
    <s v="JP-15460"/>
    <s v="Jennifer Patt"/>
    <x v="1"/>
    <s v="United States"/>
    <s v="New York City"/>
    <x v="15"/>
    <n v="10035"/>
    <x v="3"/>
    <s v="OFF-AR-10002399"/>
    <x v="1"/>
    <s v="Art"/>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s v="Appliances"/>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s v="Art"/>
    <s v="Newell 331"/>
    <n v="29.339999999999996"/>
    <n v="6"/>
    <n v="0"/>
    <n v="7.9218000000000002"/>
  </r>
  <r>
    <n v="5618"/>
    <s v="CA-2014-125745"/>
    <x v="3"/>
    <x v="160"/>
    <d v="2014-07-05T00:00:00"/>
    <s v="Standard Class"/>
    <s v="DV-13045"/>
    <s v="Darrin Van Huff"/>
    <x v="1"/>
    <s v="United States"/>
    <s v="Memphis"/>
    <x v="18"/>
    <n v="38109"/>
    <x v="0"/>
    <s v="FUR-FU-10001591"/>
    <x v="0"/>
    <s v="Furnishings"/>
    <s v="Advantus Panel Wall Certificate Holder - 8.5x11"/>
    <n v="19.52"/>
    <n v="2"/>
    <n v="0.2"/>
    <n v="5.3680000000000012"/>
  </r>
  <r>
    <n v="5619"/>
    <s v="CA-2012-101154"/>
    <x v="1"/>
    <x v="227"/>
    <d v="2012-09-21T00:00:00"/>
    <s v="First Class"/>
    <s v="CM-12190"/>
    <s v="Charlotte Melton"/>
    <x v="0"/>
    <s v="United States"/>
    <s v="San Diego"/>
    <x v="1"/>
    <n v="92105"/>
    <x v="1"/>
    <s v="OFF-ST-10004186"/>
    <x v="1"/>
    <s v="Storage"/>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s v="Accessories"/>
    <s v="Logitech Wireless Headset h800"/>
    <n v="499.95"/>
    <n v="5"/>
    <n v="0"/>
    <n v="174.98249999999999"/>
  </r>
  <r>
    <n v="5621"/>
    <s v="US-2013-124163"/>
    <x v="0"/>
    <x v="477"/>
    <d v="2013-10-01T00:00:00"/>
    <s v="Standard Class"/>
    <s v="SC-20695"/>
    <s v="Steve Chapman"/>
    <x v="1"/>
    <s v="United States"/>
    <s v="La Crosse"/>
    <x v="6"/>
    <n v="54601"/>
    <x v="2"/>
    <s v="OFF-AR-10000817"/>
    <x v="1"/>
    <s v="Art"/>
    <s v="Manco Dry-Lighter Erasable Highlighter"/>
    <n v="3.04"/>
    <n v="1"/>
    <n v="0"/>
    <n v="1.0335999999999999"/>
  </r>
  <r>
    <n v="5622"/>
    <s v="US-2013-124163"/>
    <x v="0"/>
    <x v="477"/>
    <d v="2013-10-01T00:00:00"/>
    <s v="Standard Class"/>
    <s v="SC-20695"/>
    <s v="Steve Chapman"/>
    <x v="1"/>
    <s v="United States"/>
    <s v="La Crosse"/>
    <x v="6"/>
    <n v="54601"/>
    <x v="2"/>
    <s v="FUR-CH-10004218"/>
    <x v="0"/>
    <s v="Chairs"/>
    <s v="Global Fabric Manager's Chair, Dark Gray"/>
    <n v="201.96"/>
    <n v="2"/>
    <n v="0"/>
    <n v="50.490000000000009"/>
  </r>
  <r>
    <n v="5623"/>
    <s v="US-2013-124163"/>
    <x v="0"/>
    <x v="477"/>
    <d v="2013-10-01T00:00:00"/>
    <s v="Standard Class"/>
    <s v="SC-20695"/>
    <s v="Steve Chapman"/>
    <x v="1"/>
    <s v="United States"/>
    <s v="La Crosse"/>
    <x v="6"/>
    <n v="54601"/>
    <x v="2"/>
    <s v="FUR-FU-10000755"/>
    <x v="0"/>
    <s v="Furnishings"/>
    <s v="Eldon Expressions Mahogany Wood Desk Collection"/>
    <n v="68.64"/>
    <n v="11"/>
    <n v="0"/>
    <n v="17.160000000000004"/>
  </r>
  <r>
    <n v="5624"/>
    <s v="CA-2013-121748"/>
    <x v="0"/>
    <x v="1057"/>
    <d v="2013-10-29T00:00:00"/>
    <s v="Second Class"/>
    <s v="VW-21775"/>
    <s v="Victoria Wilson"/>
    <x v="1"/>
    <s v="United States"/>
    <s v="Los Angeles"/>
    <x v="1"/>
    <n v="90032"/>
    <x v="1"/>
    <s v="TEC-AC-10003063"/>
    <x v="2"/>
    <s v="Accessories"/>
    <s v="Micro Innovations USB RF Wireless Keyboard with Mouse"/>
    <n v="100"/>
    <n v="4"/>
    <n v="0"/>
    <n v="21"/>
  </r>
  <r>
    <n v="5625"/>
    <s v="CA-2013-121748"/>
    <x v="0"/>
    <x v="1057"/>
    <d v="2013-10-29T00:00:00"/>
    <s v="Second Class"/>
    <s v="VW-21775"/>
    <s v="Victoria Wilson"/>
    <x v="1"/>
    <s v="United States"/>
    <s v="Los Angeles"/>
    <x v="1"/>
    <n v="90032"/>
    <x v="1"/>
    <s v="TEC-AC-10002637"/>
    <x v="2"/>
    <s v="Accessories"/>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s v="Furnishings"/>
    <s v="Longer-Life Soft White Bulbs"/>
    <n v="6.16"/>
    <n v="2"/>
    <n v="0"/>
    <n v="2.9567999999999999"/>
  </r>
  <r>
    <n v="5627"/>
    <s v="CA-2011-126683"/>
    <x v="2"/>
    <x v="411"/>
    <d v="2011-10-01T00:00:00"/>
    <s v="Second Class"/>
    <s v="PP-18955"/>
    <s v="Paul Prost"/>
    <x v="2"/>
    <s v="United States"/>
    <s v="Seattle"/>
    <x v="4"/>
    <n v="98115"/>
    <x v="1"/>
    <s v="FUR-TA-10002958"/>
    <x v="0"/>
    <s v="Tables"/>
    <s v="Bevis Oval Conference Table, Walnut"/>
    <n v="2348.8200000000002"/>
    <n v="9"/>
    <n v="0"/>
    <n v="399.29939999999976"/>
  </r>
  <r>
    <n v="5628"/>
    <s v="CA-2014-148810"/>
    <x v="3"/>
    <x v="335"/>
    <d v="2014-07-02T00:00:00"/>
    <s v="Standard Class"/>
    <s v="DR-12880"/>
    <s v="Dan Reichenbach"/>
    <x v="1"/>
    <s v="United States"/>
    <s v="Miami"/>
    <x v="2"/>
    <n v="33180"/>
    <x v="0"/>
    <s v="OFF-LA-10004689"/>
    <x v="1"/>
    <s v="Labels"/>
    <s v="Avery 512"/>
    <n v="13.872000000000002"/>
    <n v="6"/>
    <n v="0.2"/>
    <n v="4.6818000000000008"/>
  </r>
  <r>
    <n v="5629"/>
    <s v="CA-2014-148810"/>
    <x v="3"/>
    <x v="335"/>
    <d v="2014-07-02T00:00:00"/>
    <s v="Standard Class"/>
    <s v="DR-12880"/>
    <s v="Dan Reichenbach"/>
    <x v="1"/>
    <s v="United States"/>
    <s v="Miami"/>
    <x v="2"/>
    <n v="33180"/>
    <x v="0"/>
    <s v="FUR-CH-10001545"/>
    <x v="0"/>
    <s v="Chairs"/>
    <s v="Hon Comfortask Task/Swivel Chairs"/>
    <n v="273.55200000000002"/>
    <n v="3"/>
    <n v="0.2"/>
    <n v="-13.677599999999998"/>
  </r>
  <r>
    <n v="5630"/>
    <s v="US-2013-146066"/>
    <x v="0"/>
    <x v="1036"/>
    <d v="2013-08-24T00:00:00"/>
    <s v="Second Class"/>
    <s v="RB-19465"/>
    <s v="Rick Bensley"/>
    <x v="2"/>
    <s v="United States"/>
    <s v="Philadelphia"/>
    <x v="9"/>
    <n v="19143"/>
    <x v="3"/>
    <s v="FUR-TA-10002530"/>
    <x v="0"/>
    <s v="Tables"/>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s v="Accessories"/>
    <s v="Enermax Aurora Lite Keyboard"/>
    <n v="234.45000000000002"/>
    <n v="3"/>
    <n v="0"/>
    <n v="103.15800000000003"/>
  </r>
  <r>
    <n v="5632"/>
    <s v="CA-2011-127614"/>
    <x v="2"/>
    <x v="1058"/>
    <d v="2011-02-16T00:00:00"/>
    <s v="Standard Class"/>
    <s v="NF-18385"/>
    <s v="Natalie Fritzler"/>
    <x v="0"/>
    <s v="United States"/>
    <s v="Chesapeake"/>
    <x v="17"/>
    <n v="23320"/>
    <x v="0"/>
    <s v="FUR-TA-10003715"/>
    <x v="0"/>
    <s v="Tables"/>
    <s v="Hon 2111 Invitation Series Corner Table"/>
    <n v="1256.22"/>
    <n v="6"/>
    <n v="0"/>
    <n v="75.37319999999994"/>
  </r>
  <r>
    <n v="5633"/>
    <s v="CA-2011-127614"/>
    <x v="2"/>
    <x v="1058"/>
    <d v="2011-02-16T00:00:00"/>
    <s v="Standard Class"/>
    <s v="NF-18385"/>
    <s v="Natalie Fritzler"/>
    <x v="0"/>
    <s v="United States"/>
    <s v="Chesapeake"/>
    <x v="17"/>
    <n v="23320"/>
    <x v="0"/>
    <s v="OFF-BI-10003291"/>
    <x v="1"/>
    <s v="Binders"/>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s v="Binders"/>
    <s v="Staples"/>
    <n v="10.528"/>
    <n v="7"/>
    <n v="0.2"/>
    <n v="3.6847999999999987"/>
  </r>
  <r>
    <n v="5635"/>
    <s v="CA-2012-134943"/>
    <x v="1"/>
    <x v="901"/>
    <d v="2012-12-06T00:00:00"/>
    <s v="First Class"/>
    <s v="SU-20665"/>
    <s v="Stephanie Ulpright"/>
    <x v="2"/>
    <s v="United States"/>
    <s v="Ann Arbor"/>
    <x v="12"/>
    <n v="48104"/>
    <x v="2"/>
    <s v="OFF-BI-10000666"/>
    <x v="1"/>
    <s v="Binders"/>
    <s v="Surelock Post Binders"/>
    <n v="152.79999999999998"/>
    <n v="5"/>
    <n v="0"/>
    <n v="76.399999999999991"/>
  </r>
  <r>
    <n v="5636"/>
    <s v="CA-2014-123022"/>
    <x v="3"/>
    <x v="213"/>
    <d v="2014-09-09T00:00:00"/>
    <s v="Standard Class"/>
    <s v="SC-20050"/>
    <s v="Sample Company A"/>
    <x v="2"/>
    <s v="United States"/>
    <s v="La Mesa"/>
    <x v="1"/>
    <n v="91941"/>
    <x v="1"/>
    <s v="OFF-BI-10002225"/>
    <x v="1"/>
    <s v="Binders"/>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s v="Accessories"/>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s v="Furnishings"/>
    <s v="Career Cubicle Clock, 8 1/4&quot;, Black"/>
    <n v="60.84"/>
    <n v="3"/>
    <n v="0"/>
    <n v="23.119199999999999"/>
  </r>
  <r>
    <n v="5639"/>
    <s v="CA-2011-154893"/>
    <x v="2"/>
    <x v="1059"/>
    <d v="2011-12-27T00:00:00"/>
    <s v="Standard Class"/>
    <s v="GM-14440"/>
    <s v="Gary McGarr"/>
    <x v="0"/>
    <s v="United States"/>
    <s v="San Diego"/>
    <x v="1"/>
    <n v="92024"/>
    <x v="1"/>
    <s v="FUR-CH-10004287"/>
    <x v="0"/>
    <s v="Chairs"/>
    <s v="SAFCO Arco Folding Chair"/>
    <n v="1325.76"/>
    <n v="6"/>
    <n v="0.2"/>
    <n v="149.14799999999991"/>
  </r>
  <r>
    <n v="5640"/>
    <s v="CA-2011-154893"/>
    <x v="2"/>
    <x v="1059"/>
    <d v="2011-12-27T00:00:00"/>
    <s v="Standard Class"/>
    <s v="GM-14440"/>
    <s v="Gary McGarr"/>
    <x v="0"/>
    <s v="United States"/>
    <s v="San Diego"/>
    <x v="1"/>
    <n v="92024"/>
    <x v="1"/>
    <s v="FUR-CH-10000595"/>
    <x v="0"/>
    <s v="Chairs"/>
    <s v="Safco Contoured Stacking Chairs"/>
    <n v="572.16000000000008"/>
    <n v="3"/>
    <n v="0.2"/>
    <n v="35.759999999999962"/>
  </r>
  <r>
    <n v="5641"/>
    <s v="CA-2011-147900"/>
    <x v="2"/>
    <x v="865"/>
    <d v="2011-09-28T00:00:00"/>
    <s v="Standard Class"/>
    <s v="JK-15640"/>
    <s v="Jim Kriz"/>
    <x v="2"/>
    <s v="United States"/>
    <s v="Lakewood"/>
    <x v="24"/>
    <n v="44107"/>
    <x v="3"/>
    <s v="OFF-PA-10003063"/>
    <x v="1"/>
    <s v="Paper"/>
    <s v="EcoTones Memo Sheets"/>
    <n v="28.8"/>
    <n v="9"/>
    <n v="0.2"/>
    <n v="10.080000000000002"/>
  </r>
  <r>
    <n v="5642"/>
    <s v="CA-2014-106355"/>
    <x v="3"/>
    <x v="459"/>
    <d v="2014-04-06T00:00:00"/>
    <s v="First Class"/>
    <s v="AT-10435"/>
    <s v="Alyssa Tate"/>
    <x v="2"/>
    <s v="United States"/>
    <s v="Meriden"/>
    <x v="29"/>
    <n v="6450"/>
    <x v="3"/>
    <s v="OFF-AR-10000246"/>
    <x v="1"/>
    <s v="Art"/>
    <s v="Newell 318"/>
    <n v="11.12"/>
    <n v="4"/>
    <n v="0"/>
    <n v="2.8911999999999995"/>
  </r>
  <r>
    <n v="5643"/>
    <s v="CA-2013-127985"/>
    <x v="0"/>
    <x v="178"/>
    <d v="2013-04-06T00:00:00"/>
    <s v="Second Class"/>
    <s v="DB-12910"/>
    <s v="Daniel Byrd"/>
    <x v="2"/>
    <s v="United States"/>
    <s v="Columbus"/>
    <x v="32"/>
    <n v="31907"/>
    <x v="0"/>
    <s v="FUR-FU-10003274"/>
    <x v="0"/>
    <s v="Furnishings"/>
    <s v="Regeneration Desk Collection"/>
    <n v="7.04"/>
    <n v="4"/>
    <n v="0"/>
    <n v="3.0976000000000004"/>
  </r>
  <r>
    <n v="5644"/>
    <s v="CA-2012-166604"/>
    <x v="1"/>
    <x v="1060"/>
    <d v="2012-05-20T00:00:00"/>
    <s v="Second Class"/>
    <s v="AH-10690"/>
    <s v="Anna Häberlin"/>
    <x v="1"/>
    <s v="United States"/>
    <s v="Roswell"/>
    <x v="32"/>
    <n v="30076"/>
    <x v="0"/>
    <s v="OFF-EN-10004147"/>
    <x v="1"/>
    <s v="Envelopes"/>
    <s v="Wausau Papers Astrobrights Colored Envelopes"/>
    <n v="17.940000000000001"/>
    <n v="3"/>
    <n v="0"/>
    <n v="8.7906000000000013"/>
  </r>
  <r>
    <n v="5645"/>
    <s v="CA-2014-120719"/>
    <x v="3"/>
    <x v="721"/>
    <d v="2014-03-27T00:00:00"/>
    <s v="First Class"/>
    <s v="SJ-20125"/>
    <s v="Sanjit Jacobs"/>
    <x v="2"/>
    <s v="United States"/>
    <s v="Seattle"/>
    <x v="4"/>
    <n v="98105"/>
    <x v="1"/>
    <s v="OFF-BI-10002103"/>
    <x v="1"/>
    <s v="Binders"/>
    <s v="Cardinal Slant-D Ring Binder, Heavy Gauge Vinyl"/>
    <n v="34.76"/>
    <n v="5"/>
    <n v="0.2"/>
    <n v="11.296999999999999"/>
  </r>
  <r>
    <n v="5646"/>
    <s v="CA-2014-127117"/>
    <x v="3"/>
    <x v="349"/>
    <d v="2014-04-20T00:00:00"/>
    <s v="Standard Class"/>
    <s v="HM-14860"/>
    <s v="Harry Marie"/>
    <x v="1"/>
    <s v="United States"/>
    <s v="Morristown"/>
    <x v="30"/>
    <n v="7960"/>
    <x v="3"/>
    <s v="FUR-FU-10004018"/>
    <x v="0"/>
    <s v="Furnishings"/>
    <s v="Tensor Computer Mounted Lamp"/>
    <n v="74.45"/>
    <n v="5"/>
    <n v="0"/>
    <n v="20.101500000000001"/>
  </r>
  <r>
    <n v="5647"/>
    <s v="CA-2012-104241"/>
    <x v="1"/>
    <x v="1038"/>
    <d v="2012-01-09T00:00:00"/>
    <s v="Standard Class"/>
    <s v="AG-10495"/>
    <s v="Andrew Gjertsen"/>
    <x v="1"/>
    <s v="United States"/>
    <s v="Alexandria"/>
    <x v="17"/>
    <n v="22304"/>
    <x v="0"/>
    <s v="FUR-FU-10001473"/>
    <x v="0"/>
    <s v="Furnishings"/>
    <s v="DAX Wood Document Frame"/>
    <n v="192.22"/>
    <n v="14"/>
    <n v="0"/>
    <n v="69.199200000000005"/>
  </r>
  <r>
    <n v="5648"/>
    <s v="CA-2014-168179"/>
    <x v="3"/>
    <x v="808"/>
    <d v="2014-11-08T00:00:00"/>
    <s v="Standard Class"/>
    <s v="JB-16000"/>
    <s v="Joy Bell-"/>
    <x v="0"/>
    <s v="United States"/>
    <s v="Salt Lake City"/>
    <x v="7"/>
    <n v="84106"/>
    <x v="1"/>
    <s v="OFF-PA-10001800"/>
    <x v="1"/>
    <s v="Paper"/>
    <s v="Xerox 220"/>
    <n v="19.440000000000001"/>
    <n v="3"/>
    <n v="0"/>
    <n v="9.3312000000000008"/>
  </r>
  <r>
    <n v="5649"/>
    <s v="CA-2014-142342"/>
    <x v="3"/>
    <x v="729"/>
    <d v="2014-07-20T00:00:00"/>
    <s v="Second Class"/>
    <s v="AJ-10795"/>
    <s v="Anthony Johnson"/>
    <x v="1"/>
    <s v="United States"/>
    <s v="Apple Valley"/>
    <x v="1"/>
    <n v="92307"/>
    <x v="1"/>
    <s v="OFF-PA-10004609"/>
    <x v="1"/>
    <s v="Paper"/>
    <s v="Xerox 221"/>
    <n v="32.400000000000006"/>
    <n v="5"/>
    <n v="0"/>
    <n v="15.552000000000001"/>
  </r>
  <r>
    <n v="5650"/>
    <s v="CA-2014-142342"/>
    <x v="3"/>
    <x v="729"/>
    <d v="2014-07-20T00:00:00"/>
    <s v="Second Class"/>
    <s v="AJ-10795"/>
    <s v="Anthony Johnson"/>
    <x v="1"/>
    <s v="United States"/>
    <s v="Apple Valley"/>
    <x v="1"/>
    <n v="92307"/>
    <x v="1"/>
    <s v="OFF-EN-10002592"/>
    <x v="1"/>
    <s v="Envelopes"/>
    <s v="Peel &amp; Seel Recycled Catalog Envelopes, Brown"/>
    <n v="57.9"/>
    <n v="5"/>
    <n v="0"/>
    <n v="28.95"/>
  </r>
  <r>
    <n v="5651"/>
    <s v="CA-2014-142342"/>
    <x v="3"/>
    <x v="729"/>
    <d v="2014-07-20T00:00:00"/>
    <s v="Second Class"/>
    <s v="AJ-10795"/>
    <s v="Anthony Johnson"/>
    <x v="1"/>
    <s v="United States"/>
    <s v="Apple Valley"/>
    <x v="1"/>
    <n v="92307"/>
    <x v="1"/>
    <s v="OFF-ST-10002957"/>
    <x v="1"/>
    <s v="Storage"/>
    <s v="Sterilite Show Offs Storage Containers"/>
    <n v="10.56"/>
    <n v="2"/>
    <n v="0"/>
    <n v="0"/>
  </r>
  <r>
    <n v="5652"/>
    <s v="CA-2014-142342"/>
    <x v="3"/>
    <x v="729"/>
    <d v="2014-07-20T00:00:00"/>
    <s v="Second Class"/>
    <s v="AJ-10795"/>
    <s v="Anthony Johnson"/>
    <x v="1"/>
    <s v="United States"/>
    <s v="Apple Valley"/>
    <x v="1"/>
    <n v="92307"/>
    <x v="1"/>
    <s v="FUR-BO-10002613"/>
    <x v="0"/>
    <s v="Bookcases"/>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s v="Paper"/>
    <s v="Xerox 1893"/>
    <n v="40.99"/>
    <n v="1"/>
    <n v="0"/>
    <n v="20.085100000000001"/>
  </r>
  <r>
    <n v="5654"/>
    <s v="US-2011-134187"/>
    <x v="2"/>
    <x v="130"/>
    <d v="2011-11-11T00:00:00"/>
    <s v="Standard Class"/>
    <s v="TH-21235"/>
    <s v="Tiffany House"/>
    <x v="1"/>
    <s v="United States"/>
    <s v="Long Beach"/>
    <x v="1"/>
    <n v="90805"/>
    <x v="1"/>
    <s v="OFF-AR-10000940"/>
    <x v="1"/>
    <s v="Art"/>
    <s v="Newell 343"/>
    <n v="2.94"/>
    <n v="1"/>
    <n v="0"/>
    <n v="0.79380000000000006"/>
  </r>
  <r>
    <n v="5655"/>
    <s v="CA-2013-145261"/>
    <x v="0"/>
    <x v="122"/>
    <d v="2013-12-22T00:00:00"/>
    <s v="First Class"/>
    <s v="AH-10120"/>
    <s v="Adrian Hane"/>
    <x v="2"/>
    <s v="United States"/>
    <s v="Salem"/>
    <x v="21"/>
    <n v="97301"/>
    <x v="1"/>
    <s v="OFF-BI-10001670"/>
    <x v="1"/>
    <s v="Binders"/>
    <s v="Vinyl Sectional Post Binders"/>
    <n v="45.240000000000009"/>
    <n v="4"/>
    <n v="0.7"/>
    <n v="-30.159999999999997"/>
  </r>
  <r>
    <n v="5656"/>
    <s v="CA-2013-145261"/>
    <x v="0"/>
    <x v="122"/>
    <d v="2013-12-22T00:00:00"/>
    <s v="First Class"/>
    <s v="AH-10120"/>
    <s v="Adrian Hane"/>
    <x v="2"/>
    <s v="United States"/>
    <s v="Salem"/>
    <x v="21"/>
    <n v="97301"/>
    <x v="1"/>
    <s v="OFF-AR-10004078"/>
    <x v="1"/>
    <s v="Art"/>
    <s v="Newell 312"/>
    <n v="18.687999999999999"/>
    <n v="4"/>
    <n v="0.2"/>
    <n v="2.3359999999999994"/>
  </r>
  <r>
    <n v="5657"/>
    <s v="CA-2013-145261"/>
    <x v="0"/>
    <x v="122"/>
    <d v="2013-12-22T00:00:00"/>
    <s v="First Class"/>
    <s v="AH-10120"/>
    <s v="Adrian Hane"/>
    <x v="2"/>
    <s v="United States"/>
    <s v="Salem"/>
    <x v="21"/>
    <n v="97301"/>
    <x v="1"/>
    <s v="OFF-PA-10003036"/>
    <x v="1"/>
    <s v="Paper"/>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s v="Accessories"/>
    <s v="Sony Micro Vault Click 8 GB USB 2.0 Flash Drive"/>
    <n v="112.77600000000001"/>
    <n v="3"/>
    <n v="0.2"/>
    <n v="-8.4581999999999979"/>
  </r>
  <r>
    <n v="5659"/>
    <s v="CA-2013-145261"/>
    <x v="0"/>
    <x v="122"/>
    <d v="2013-12-22T00:00:00"/>
    <s v="First Class"/>
    <s v="AH-10120"/>
    <s v="Adrian Hane"/>
    <x v="2"/>
    <s v="United States"/>
    <s v="Salem"/>
    <x v="21"/>
    <n v="97301"/>
    <x v="1"/>
    <s v="FUR-TA-10002530"/>
    <x v="0"/>
    <s v="Tables"/>
    <s v="Iceberg OfficeWorks 42&quot; Round Tables"/>
    <n v="377.45"/>
    <n v="5"/>
    <n v="0.5"/>
    <n v="-264.21500000000003"/>
  </r>
  <r>
    <n v="5660"/>
    <s v="CA-2013-145261"/>
    <x v="0"/>
    <x v="122"/>
    <d v="2013-12-22T00:00:00"/>
    <s v="First Class"/>
    <s v="AH-10120"/>
    <s v="Adrian Hane"/>
    <x v="2"/>
    <s v="United States"/>
    <s v="Salem"/>
    <x v="21"/>
    <n v="97301"/>
    <x v="1"/>
    <s v="OFF-LA-10000407"/>
    <x v="1"/>
    <s v="Labels"/>
    <s v="Avery White Multi-Purpose Labels"/>
    <n v="15.936000000000002"/>
    <n v="4"/>
    <n v="0.2"/>
    <n v="5.1791999999999998"/>
  </r>
  <r>
    <n v="5661"/>
    <s v="CA-2013-145261"/>
    <x v="0"/>
    <x v="122"/>
    <d v="2013-12-22T00:00:00"/>
    <s v="First Class"/>
    <s v="AH-10120"/>
    <s v="Adrian Hane"/>
    <x v="2"/>
    <s v="United States"/>
    <s v="Salem"/>
    <x v="21"/>
    <n v="97301"/>
    <x v="1"/>
    <s v="TEC-PH-10004833"/>
    <x v="2"/>
    <s v="Phones"/>
    <s v="Macally Suction Cup Mount"/>
    <n v="28.68"/>
    <n v="3"/>
    <n v="0.2"/>
    <n v="-7.17"/>
  </r>
  <r>
    <n v="5662"/>
    <s v="CA-2013-108875"/>
    <x v="0"/>
    <x v="446"/>
    <d v="2013-10-02T00:00:00"/>
    <s v="Standard Class"/>
    <s v="CL-12700"/>
    <s v="Craig Leslie"/>
    <x v="2"/>
    <s v="United States"/>
    <s v="Aurora"/>
    <x v="22"/>
    <n v="80013"/>
    <x v="1"/>
    <s v="FUR-FU-10002671"/>
    <x v="0"/>
    <s v="Furnishings"/>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s v="Storage"/>
    <s v="Sensible Storage WireTech Storage Systems"/>
    <n v="511.05600000000004"/>
    <n v="9"/>
    <n v="0.2"/>
    <n v="-95.823000000000079"/>
  </r>
  <r>
    <n v="5664"/>
    <s v="CA-2013-141957"/>
    <x v="0"/>
    <x v="658"/>
    <d v="2013-07-22T00:00:00"/>
    <s v="Same Day"/>
    <s v="JG-15310"/>
    <s v="Jason Gross"/>
    <x v="1"/>
    <s v="United States"/>
    <s v="Newark"/>
    <x v="24"/>
    <n v="43055"/>
    <x v="3"/>
    <s v="OFF-AR-10000914"/>
    <x v="1"/>
    <s v="Art"/>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s v="Binders"/>
    <s v="Wilson Jones 1&quot; Hanging DublLock Ring Binders"/>
    <n v="11.088000000000003"/>
    <n v="7"/>
    <n v="0.7"/>
    <n v="-8.1311999999999998"/>
  </r>
  <r>
    <n v="5666"/>
    <s v="CA-2013-141957"/>
    <x v="0"/>
    <x v="658"/>
    <d v="2013-07-22T00:00:00"/>
    <s v="Same Day"/>
    <s v="JG-15310"/>
    <s v="Jason Gross"/>
    <x v="1"/>
    <s v="United States"/>
    <s v="Newark"/>
    <x v="24"/>
    <n v="43055"/>
    <x v="3"/>
    <s v="OFF-ST-10002276"/>
    <x v="1"/>
    <s v="Storage"/>
    <s v="Safco Steel Mobile File Cart"/>
    <n v="66.688000000000002"/>
    <n v="1"/>
    <n v="0.2"/>
    <n v="4.1680000000000028"/>
  </r>
  <r>
    <n v="5667"/>
    <s v="CA-2013-141957"/>
    <x v="0"/>
    <x v="658"/>
    <d v="2013-07-22T00:00:00"/>
    <s v="Same Day"/>
    <s v="JG-15310"/>
    <s v="Jason Gross"/>
    <x v="1"/>
    <s v="United States"/>
    <s v="Newark"/>
    <x v="24"/>
    <n v="43055"/>
    <x v="3"/>
    <s v="OFF-ST-10004340"/>
    <x v="1"/>
    <s v="Storage"/>
    <s v="Fellowes Mobile File Cart, Black"/>
    <n v="99.488"/>
    <n v="2"/>
    <n v="0.2"/>
    <n v="8.7052000000000049"/>
  </r>
  <r>
    <n v="5668"/>
    <s v="CA-2013-142405"/>
    <x v="0"/>
    <x v="725"/>
    <d v="2013-06-16T00:00:00"/>
    <s v="Standard Class"/>
    <s v="SE-20110"/>
    <s v="Sanjit Engle"/>
    <x v="0"/>
    <s v="United States"/>
    <s v="Seattle"/>
    <x v="4"/>
    <n v="98103"/>
    <x v="1"/>
    <s v="OFF-LA-10004093"/>
    <x v="1"/>
    <s v="Labels"/>
    <s v="Avery 486"/>
    <n v="14.62"/>
    <n v="2"/>
    <n v="0"/>
    <n v="6.8713999999999995"/>
  </r>
  <r>
    <n v="5669"/>
    <s v="CA-2013-142405"/>
    <x v="0"/>
    <x v="725"/>
    <d v="2013-06-16T00:00:00"/>
    <s v="Standard Class"/>
    <s v="SE-20110"/>
    <s v="Sanjit Engle"/>
    <x v="0"/>
    <s v="United States"/>
    <s v="Seattle"/>
    <x v="4"/>
    <n v="98103"/>
    <x v="1"/>
    <s v="OFF-BI-10004728"/>
    <x v="1"/>
    <s v="Binders"/>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s v="Accessories"/>
    <s v="Logitech G35 7.1-Channel Surround Sound Headset"/>
    <n v="389.97"/>
    <n v="3"/>
    <n v="0"/>
    <n v="132.58980000000003"/>
  </r>
  <r>
    <n v="5671"/>
    <s v="CA-2012-141012"/>
    <x v="1"/>
    <x v="988"/>
    <d v="2012-06-11T00:00:00"/>
    <s v="Second Class"/>
    <s v="TG-21640"/>
    <s v="Trudy Glocke"/>
    <x v="0"/>
    <s v="United States"/>
    <s v="Pocatello"/>
    <x v="45"/>
    <n v="83201"/>
    <x v="1"/>
    <s v="FUR-FU-10003192"/>
    <x v="0"/>
    <s v="Furnishings"/>
    <s v="Luxo Adjustable Task Clamp Lamp"/>
    <n v="355.36"/>
    <n v="4"/>
    <n v="0"/>
    <n v="92.393599999999992"/>
  </r>
  <r>
    <n v="5672"/>
    <s v="CA-2012-141012"/>
    <x v="1"/>
    <x v="988"/>
    <d v="2012-06-11T00:00:00"/>
    <s v="Second Class"/>
    <s v="TG-21640"/>
    <s v="Trudy Glocke"/>
    <x v="0"/>
    <s v="United States"/>
    <s v="Pocatello"/>
    <x v="45"/>
    <n v="83201"/>
    <x v="1"/>
    <s v="TEC-PH-10004522"/>
    <x v="2"/>
    <s v="Phones"/>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s v="Envelopes"/>
    <s v="#6 3/4 Gummed Flap White Envelopes"/>
    <n v="15.840000000000002"/>
    <n v="2"/>
    <n v="0.2"/>
    <n v="5.5439999999999987"/>
  </r>
  <r>
    <n v="5674"/>
    <s v="CA-2014-127922"/>
    <x v="3"/>
    <x v="855"/>
    <d v="2014-11-04T00:00:00"/>
    <s v="Standard Class"/>
    <s v="SH-19975"/>
    <s v="Sally Hughsby"/>
    <x v="1"/>
    <s v="United States"/>
    <s v="Dallas"/>
    <x v="5"/>
    <n v="75081"/>
    <x v="2"/>
    <s v="OFF-PA-10001204"/>
    <x v="1"/>
    <s v="Paper"/>
    <s v="Xerox 1972"/>
    <n v="8.4480000000000004"/>
    <n v="2"/>
    <n v="0.2"/>
    <n v="2.6399999999999997"/>
  </r>
  <r>
    <n v="5675"/>
    <s v="CA-2013-146318"/>
    <x v="0"/>
    <x v="115"/>
    <d v="2013-01-27T00:00:00"/>
    <s v="Standard Class"/>
    <s v="MC-17275"/>
    <s v="Marc Crier"/>
    <x v="0"/>
    <s v="United States"/>
    <s v="Seattle"/>
    <x v="4"/>
    <n v="98105"/>
    <x v="1"/>
    <s v="OFF-PA-10003953"/>
    <x v="1"/>
    <s v="Paper"/>
    <s v="Xerox 218"/>
    <n v="12.96"/>
    <n v="2"/>
    <n v="0"/>
    <n v="6.2208000000000006"/>
  </r>
  <r>
    <n v="5676"/>
    <s v="CA-2011-135993"/>
    <x v="2"/>
    <x v="1061"/>
    <d v="2011-06-02T00:00:00"/>
    <s v="Standard Class"/>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s v="Accessories"/>
    <s v="Imation 30456 USB Flash Drive 8GB"/>
    <n v="27.6"/>
    <n v="4"/>
    <n v="0"/>
    <n v="2.2079999999999984"/>
  </r>
  <r>
    <n v="5678"/>
    <s v="CA-2011-126802"/>
    <x v="2"/>
    <x v="282"/>
    <d v="2012-01-05T00:00:00"/>
    <s v="Standard Class"/>
    <s v="ZC-21910"/>
    <s v="Zuschuss Carroll"/>
    <x v="0"/>
    <s v="United States"/>
    <s v="Chicago"/>
    <x v="10"/>
    <n v="60610"/>
    <x v="2"/>
    <s v="FUR-FU-10000193"/>
    <x v="0"/>
    <s v="Furnishings"/>
    <s v="Tenex Chairmats For Use with Hard Floors"/>
    <n v="38.975999999999999"/>
    <n v="3"/>
    <n v="0.6"/>
    <n v="-50.66879999999999"/>
  </r>
  <r>
    <n v="5679"/>
    <s v="CA-2013-143924"/>
    <x v="0"/>
    <x v="1062"/>
    <d v="2013-08-04T00:00:00"/>
    <s v="Standard Class"/>
    <s v="SC-20680"/>
    <s v="Steve Carroll"/>
    <x v="2"/>
    <s v="United States"/>
    <s v="Holland"/>
    <x v="12"/>
    <n v="49423"/>
    <x v="2"/>
    <s v="OFF-FA-10000735"/>
    <x v="1"/>
    <s v="Fasteners"/>
    <s v="Staples"/>
    <n v="20.439999999999998"/>
    <n v="7"/>
    <n v="0"/>
    <n v="9.1979999999999986"/>
  </r>
  <r>
    <n v="5680"/>
    <s v="CA-2013-143924"/>
    <x v="0"/>
    <x v="1062"/>
    <d v="2013-08-04T00:00:00"/>
    <s v="Standard Class"/>
    <s v="SC-20680"/>
    <s v="Steve Carroll"/>
    <x v="2"/>
    <s v="United States"/>
    <s v="Holland"/>
    <x v="12"/>
    <n v="49423"/>
    <x v="2"/>
    <s v="OFF-PA-10002120"/>
    <x v="1"/>
    <s v="Paper"/>
    <s v="Xerox 1889"/>
    <n v="109.92"/>
    <n v="2"/>
    <n v="0"/>
    <n v="53.860799999999998"/>
  </r>
  <r>
    <n v="5681"/>
    <s v="CA-2013-141551"/>
    <x v="0"/>
    <x v="446"/>
    <d v="2013-10-01T00:00:00"/>
    <s v="Standard Class"/>
    <s v="BP-11230"/>
    <s v="Benjamin Patterson"/>
    <x v="0"/>
    <s v="United States"/>
    <s v="Broken Arrow"/>
    <x v="26"/>
    <n v="74012"/>
    <x v="2"/>
    <s v="OFF-BI-10001249"/>
    <x v="1"/>
    <s v="Binders"/>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s v="Paper"/>
    <s v="Xerox 232"/>
    <n v="6.48"/>
    <n v="1"/>
    <n v="0"/>
    <n v="3.1104000000000003"/>
  </r>
  <r>
    <n v="5683"/>
    <s v="CA-2011-164315"/>
    <x v="2"/>
    <x v="1063"/>
    <d v="2011-04-08T00:00:00"/>
    <s v="Standard Class"/>
    <s v="RD-19585"/>
    <s v="Rob Dowd"/>
    <x v="0"/>
    <s v="United States"/>
    <s v="Athens"/>
    <x v="32"/>
    <n v="30605"/>
    <x v="0"/>
    <s v="OFF-PA-10004248"/>
    <x v="1"/>
    <s v="Paper"/>
    <s v="Xerox 1990"/>
    <n v="15.84"/>
    <n v="3"/>
    <n v="0"/>
    <n v="7.1280000000000001"/>
  </r>
  <r>
    <n v="5684"/>
    <s v="CA-2011-164315"/>
    <x v="2"/>
    <x v="1063"/>
    <d v="2011-04-08T00:00:00"/>
    <s v="Standard Class"/>
    <s v="RD-19585"/>
    <s v="Rob Dowd"/>
    <x v="0"/>
    <s v="United States"/>
    <s v="Athens"/>
    <x v="32"/>
    <n v="30605"/>
    <x v="0"/>
    <s v="TEC-PH-10001128"/>
    <x v="2"/>
    <s v="Phones"/>
    <s v="Motorola Droid Maxx"/>
    <n v="1049.93"/>
    <n v="7"/>
    <n v="0"/>
    <n v="293.98040000000003"/>
  </r>
  <r>
    <n v="5685"/>
    <s v="CA-2011-164315"/>
    <x v="2"/>
    <x v="1063"/>
    <d v="2011-04-08T00:00:00"/>
    <s v="Standard Class"/>
    <s v="RD-19585"/>
    <s v="Rob Dowd"/>
    <x v="0"/>
    <s v="United States"/>
    <s v="Athens"/>
    <x v="32"/>
    <n v="30605"/>
    <x v="0"/>
    <s v="OFF-AP-10003842"/>
    <x v="1"/>
    <s v="Appliances"/>
    <s v="Euro-Pro Shark Turbo Vacuum"/>
    <n v="154.9"/>
    <n v="5"/>
    <n v="0"/>
    <n v="40.274000000000001"/>
  </r>
  <r>
    <n v="5686"/>
    <s v="CA-2012-131072"/>
    <x v="1"/>
    <x v="599"/>
    <d v="2012-11-05T00:00:00"/>
    <s v="Same Day"/>
    <s v="KL-16645"/>
    <s v="Ken Lonsdale"/>
    <x v="0"/>
    <s v="United States"/>
    <s v="Seattle"/>
    <x v="4"/>
    <n v="98105"/>
    <x v="1"/>
    <s v="OFF-BI-10002794"/>
    <x v="1"/>
    <s v="Binders"/>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s v="Fasteners"/>
    <s v="OIC Colored Binder Clips, Assorted Sizes"/>
    <n v="14.320000000000002"/>
    <n v="5"/>
    <n v="0.2"/>
    <n v="5.1910000000000007"/>
  </r>
  <r>
    <n v="5688"/>
    <s v="CA-2011-131541"/>
    <x v="2"/>
    <x v="1064"/>
    <d v="2011-07-28T00:00:00"/>
    <s v="Same Day"/>
    <s v="CK-12205"/>
    <s v="Chloris Kastensmidt"/>
    <x v="0"/>
    <s v="United States"/>
    <s v="Apopka"/>
    <x v="2"/>
    <n v="32712"/>
    <x v="0"/>
    <s v="FUR-FU-10003623"/>
    <x v="0"/>
    <s v="Furnishings"/>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s v="Envelopes"/>
    <s v="#10- 4 1/8&quot; x 9 1/2&quot; Recycled Envelopes"/>
    <n v="48.944000000000003"/>
    <n v="7"/>
    <n v="0.2"/>
    <n v="16.518599999999999"/>
  </r>
  <r>
    <n v="5690"/>
    <s v="CA-2012-119550"/>
    <x v="1"/>
    <x v="207"/>
    <d v="2012-12-31T00:00:00"/>
    <s v="Standard Class"/>
    <s v="RB-19705"/>
    <s v="Roger Barcio"/>
    <x v="2"/>
    <s v="United States"/>
    <s v="Houston"/>
    <x v="5"/>
    <n v="77070"/>
    <x v="2"/>
    <s v="FUR-CH-10002044"/>
    <x v="0"/>
    <s v="Chairs"/>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s v="Art"/>
    <s v="Manco Dry-Lighter Erasable Highlighter"/>
    <n v="27.36"/>
    <n v="9"/>
    <n v="0"/>
    <n v="9.3023999999999987"/>
  </r>
  <r>
    <n v="5692"/>
    <s v="US-2012-138093"/>
    <x v="1"/>
    <x v="895"/>
    <d v="2012-12-16T00:00:00"/>
    <s v="Standard Class"/>
    <s v="KM-16225"/>
    <s v="Kalyca Meade"/>
    <x v="1"/>
    <s v="United States"/>
    <s v="Baltimore"/>
    <x v="39"/>
    <n v="21215"/>
    <x v="3"/>
    <s v="OFF-PA-10001509"/>
    <x v="1"/>
    <s v="Paper"/>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s v="Phones"/>
    <s v="Cisco 8x8 Inc. 6753i IP Business Phone System"/>
    <n v="134.99"/>
    <n v="1"/>
    <n v="0"/>
    <n v="36.447299999999998"/>
  </r>
  <r>
    <n v="5694"/>
    <s v="US-2012-138093"/>
    <x v="1"/>
    <x v="895"/>
    <d v="2012-12-16T00:00:00"/>
    <s v="Standard Class"/>
    <s v="KM-16225"/>
    <s v="Kalyca Meade"/>
    <x v="1"/>
    <s v="United States"/>
    <s v="Baltimore"/>
    <x v="39"/>
    <n v="21215"/>
    <x v="3"/>
    <s v="OFF-PA-10000143"/>
    <x v="1"/>
    <s v="Paper"/>
    <s v="Astroparche Fine Business Paper"/>
    <n v="26.400000000000002"/>
    <n v="5"/>
    <n v="0"/>
    <n v="12.672000000000001"/>
  </r>
  <r>
    <n v="5695"/>
    <s v="US-2012-138093"/>
    <x v="1"/>
    <x v="895"/>
    <d v="2012-12-16T00:00:00"/>
    <s v="Standard Class"/>
    <s v="KM-16225"/>
    <s v="Kalyca Meade"/>
    <x v="1"/>
    <s v="United States"/>
    <s v="Baltimore"/>
    <x v="39"/>
    <n v="21215"/>
    <x v="3"/>
    <s v="FUR-CH-10000785"/>
    <x v="0"/>
    <s v="Chairs"/>
    <s v="Global Ergonomic Managers Chair"/>
    <n v="542.93999999999994"/>
    <n v="3"/>
    <n v="0"/>
    <n v="141.1644"/>
  </r>
  <r>
    <n v="5696"/>
    <s v="CA-2013-126165"/>
    <x v="0"/>
    <x v="465"/>
    <d v="2013-05-08T00:00:00"/>
    <s v="Second Class"/>
    <s v="AH-10465"/>
    <s v="Amy Hunt"/>
    <x v="0"/>
    <s v="United States"/>
    <s v="San Francisco"/>
    <x v="1"/>
    <n v="94109"/>
    <x v="1"/>
    <s v="FUR-TA-10001676"/>
    <x v="0"/>
    <s v="Tables"/>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s v="Binders"/>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s v="Binders"/>
    <s v="Catalog Binders with Expanding Posts"/>
    <n v="13.455999999999998"/>
    <n v="1"/>
    <n v="0.8"/>
    <n v="-23.548000000000009"/>
  </r>
  <r>
    <n v="5699"/>
    <s v="CA-2013-143441"/>
    <x v="0"/>
    <x v="732"/>
    <d v="2013-11-06T00:00:00"/>
    <s v="Same Day"/>
    <s v="EB-14170"/>
    <s v="Evan Bailliet"/>
    <x v="0"/>
    <s v="United States"/>
    <s v="Laredo"/>
    <x v="5"/>
    <n v="78041"/>
    <x v="2"/>
    <s v="OFF-LA-10002312"/>
    <x v="1"/>
    <s v="Labels"/>
    <s v="Avery 490"/>
    <n v="11.840000000000002"/>
    <n v="1"/>
    <n v="0.2"/>
    <n v="4.4399999999999995"/>
  </r>
  <r>
    <n v="5700"/>
    <s v="CA-2014-148320"/>
    <x v="3"/>
    <x v="132"/>
    <d v="2014-11-09T00:00:00"/>
    <s v="Standard Class"/>
    <s v="PG-18895"/>
    <s v="Paul Gonzalez"/>
    <x v="0"/>
    <s v="United States"/>
    <s v="San Francisco"/>
    <x v="1"/>
    <n v="94109"/>
    <x v="1"/>
    <s v="OFF-PA-10003022"/>
    <x v="1"/>
    <s v="Paper"/>
    <s v="Xerox 1992"/>
    <n v="35.880000000000003"/>
    <n v="6"/>
    <n v="0"/>
    <n v="17.581200000000003"/>
  </r>
  <r>
    <n v="5701"/>
    <s v="CA-2013-125661"/>
    <x v="0"/>
    <x v="390"/>
    <d v="2013-11-27T00:00:00"/>
    <s v="First Class"/>
    <s v="CA-12055"/>
    <s v="Cathy Armstrong"/>
    <x v="2"/>
    <s v="United States"/>
    <s v="Cleveland"/>
    <x v="24"/>
    <n v="44105"/>
    <x v="3"/>
    <s v="OFF-EN-10001532"/>
    <x v="1"/>
    <s v="Envelopes"/>
    <s v="Brown Kraft Recycled Envelopes"/>
    <n v="40.752000000000002"/>
    <n v="3"/>
    <n v="0.2"/>
    <n v="15.281999999999998"/>
  </r>
  <r>
    <n v="5702"/>
    <s v="CA-2013-125661"/>
    <x v="0"/>
    <x v="390"/>
    <d v="2013-11-27T00:00:00"/>
    <s v="First Class"/>
    <s v="CA-12055"/>
    <s v="Cathy Armstrong"/>
    <x v="2"/>
    <s v="United States"/>
    <s v="Cleveland"/>
    <x v="24"/>
    <n v="44105"/>
    <x v="3"/>
    <s v="TEC-AC-10004855"/>
    <x v="2"/>
    <s v="Accessories"/>
    <s v="V7 USB Numeric Keypad"/>
    <n v="139.96000000000004"/>
    <n v="5"/>
    <n v="0.2"/>
    <n v="-22.743500000000004"/>
  </r>
  <r>
    <n v="5703"/>
    <s v="US-2011-123519"/>
    <x v="2"/>
    <x v="637"/>
    <d v="2011-12-21T00:00:00"/>
    <s v="Standard Class"/>
    <s v="SS-20875"/>
    <s v="Sung Shariari"/>
    <x v="0"/>
    <s v="United States"/>
    <s v="Marion"/>
    <x v="24"/>
    <n v="43302"/>
    <x v="3"/>
    <s v="OFF-AR-10003829"/>
    <x v="1"/>
    <s v="Art"/>
    <s v="Newell 35"/>
    <n v="2.6240000000000001"/>
    <n v="1"/>
    <n v="0.2"/>
    <n v="0.29519999999999957"/>
  </r>
  <r>
    <n v="5704"/>
    <s v="US-2011-123519"/>
    <x v="2"/>
    <x v="637"/>
    <d v="2011-12-21T00:00:00"/>
    <s v="Standard Class"/>
    <s v="SS-20875"/>
    <s v="Sung Shariari"/>
    <x v="0"/>
    <s v="United States"/>
    <s v="Marion"/>
    <x v="24"/>
    <n v="43302"/>
    <x v="3"/>
    <s v="FUR-TA-10002645"/>
    <x v="0"/>
    <s v="Tables"/>
    <s v="Hon Rectangular Conference Tables"/>
    <n v="136.53"/>
    <n v="1"/>
    <n v="0.4"/>
    <n v="-52.336500000000029"/>
  </r>
  <r>
    <n v="5705"/>
    <s v="US-2011-123519"/>
    <x v="2"/>
    <x v="637"/>
    <d v="2011-12-21T00:00:00"/>
    <s v="Standard Class"/>
    <s v="SS-20875"/>
    <s v="Sung Shariari"/>
    <x v="0"/>
    <s v="United States"/>
    <s v="Marion"/>
    <x v="24"/>
    <n v="43302"/>
    <x v="3"/>
    <s v="TEC-AC-10003033"/>
    <x v="2"/>
    <s v="Accessories"/>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s v="Supplies"/>
    <s v="Acme Kleen Earth Office Shears"/>
    <n v="11.64"/>
    <n v="3"/>
    <n v="0"/>
    <n v="3.3755999999999986"/>
  </r>
  <r>
    <n v="5707"/>
    <s v="CA-2014-136000"/>
    <x v="3"/>
    <x v="585"/>
    <d v="2014-09-26T00:00:00"/>
    <s v="Second Class"/>
    <s v="SC-20440"/>
    <s v="Shaun Chance"/>
    <x v="1"/>
    <s v="United States"/>
    <s v="New York City"/>
    <x v="15"/>
    <n v="10009"/>
    <x v="3"/>
    <s v="OFF-BI-10004828"/>
    <x v="1"/>
    <s v="Binders"/>
    <s v="GBC Poly Designer Binding Covers"/>
    <n v="40.176000000000002"/>
    <n v="3"/>
    <n v="0.2"/>
    <n v="14.563799999999997"/>
  </r>
  <r>
    <n v="5708"/>
    <s v="US-2012-160857"/>
    <x v="1"/>
    <x v="412"/>
    <d v="2012-05-15T00:00:00"/>
    <s v="Standard Class"/>
    <s v="NW-18400"/>
    <s v="Natalie Webber"/>
    <x v="0"/>
    <s v="United States"/>
    <s v="New York City"/>
    <x v="15"/>
    <n v="10024"/>
    <x v="3"/>
    <s v="FUR-FU-10001095"/>
    <x v="0"/>
    <s v="Furnishings"/>
    <s v="DAX Black Cherry Wood-Tone Poster Frame"/>
    <n v="79.44"/>
    <n v="3"/>
    <n v="0"/>
    <n v="30.187200000000001"/>
  </r>
  <r>
    <n v="5709"/>
    <s v="US-2012-160857"/>
    <x v="1"/>
    <x v="412"/>
    <d v="2012-05-15T00:00:00"/>
    <s v="Standard Class"/>
    <s v="NW-18400"/>
    <s v="Natalie Webber"/>
    <x v="0"/>
    <s v="United States"/>
    <s v="New York City"/>
    <x v="15"/>
    <n v="10024"/>
    <x v="3"/>
    <s v="OFF-SU-10000157"/>
    <x v="1"/>
    <s v="Supplies"/>
    <s v="Compact Automatic Electric Letter Opener"/>
    <n v="357.93"/>
    <n v="3"/>
    <n v="0"/>
    <n v="7.158600000000007"/>
  </r>
  <r>
    <n v="5710"/>
    <s v="US-2012-160857"/>
    <x v="1"/>
    <x v="412"/>
    <d v="2012-05-15T00:00:00"/>
    <s v="Standard Class"/>
    <s v="NW-18400"/>
    <s v="Natalie Webber"/>
    <x v="0"/>
    <s v="United States"/>
    <s v="New York City"/>
    <x v="15"/>
    <n v="10024"/>
    <x v="3"/>
    <s v="FUR-CH-10002647"/>
    <x v="0"/>
    <s v="Chairs"/>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s v="Copiers"/>
    <s v="Sharp AL-1530CS Digital Copier"/>
    <n v="2799.944"/>
    <n v="7"/>
    <n v="0.2"/>
    <n v="1014.9797"/>
  </r>
  <r>
    <n v="5712"/>
    <s v="US-2012-160857"/>
    <x v="1"/>
    <x v="412"/>
    <d v="2012-05-15T00:00:00"/>
    <s v="Standard Class"/>
    <s v="NW-18400"/>
    <s v="Natalie Webber"/>
    <x v="0"/>
    <s v="United States"/>
    <s v="New York City"/>
    <x v="15"/>
    <n v="10024"/>
    <x v="3"/>
    <s v="OFF-PA-10003363"/>
    <x v="1"/>
    <s v="Paper"/>
    <s v="Xerox 204"/>
    <n v="19.440000000000001"/>
    <n v="3"/>
    <n v="0"/>
    <n v="9.3312000000000008"/>
  </r>
  <r>
    <n v="5713"/>
    <s v="CA-2014-115805"/>
    <x v="3"/>
    <x v="689"/>
    <d v="2014-08-01T00:00:00"/>
    <s v="Same Day"/>
    <s v="KW-16435"/>
    <s v="Katrina Willman"/>
    <x v="0"/>
    <s v="United States"/>
    <s v="Chicago"/>
    <x v="10"/>
    <n v="60653"/>
    <x v="2"/>
    <s v="TEC-PH-10003092"/>
    <x v="2"/>
    <s v="Phones"/>
    <s v="Motorola L804"/>
    <n v="36.792000000000002"/>
    <n v="1"/>
    <n v="0.2"/>
    <n v="4.1390999999999991"/>
  </r>
  <r>
    <n v="5714"/>
    <s v="US-2011-143707"/>
    <x v="2"/>
    <x v="72"/>
    <d v="2011-03-05T00:00:00"/>
    <s v="Standard Class"/>
    <s v="HR-14770"/>
    <s v="Hallie Redmond"/>
    <x v="2"/>
    <s v="United States"/>
    <s v="New York City"/>
    <x v="15"/>
    <n v="10035"/>
    <x v="3"/>
    <s v="TEC-PH-10003655"/>
    <x v="2"/>
    <s v="Phones"/>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s v="Storage"/>
    <s v="Steel Personal Filing/Posting Tote"/>
    <n v="177.54999999999998"/>
    <n v="5"/>
    <n v="0"/>
    <n v="47.938500000000005"/>
  </r>
  <r>
    <n v="5716"/>
    <s v="CA-2012-124107"/>
    <x v="1"/>
    <x v="330"/>
    <d v="2012-10-12T00:00:00"/>
    <s v="Second Class"/>
    <s v="BM-11650"/>
    <s v="Brian Moss"/>
    <x v="1"/>
    <s v="United States"/>
    <s v="Ann Arbor"/>
    <x v="12"/>
    <n v="48104"/>
    <x v="2"/>
    <s v="TEC-AC-10002049"/>
    <x v="2"/>
    <s v="Accessories"/>
    <s v="Logitech G19 Programmable Gaming Keyboard"/>
    <n v="619.94999999999993"/>
    <n v="5"/>
    <n v="0"/>
    <n v="111.59099999999995"/>
  </r>
  <r>
    <n v="5717"/>
    <s v="CA-2012-124107"/>
    <x v="1"/>
    <x v="330"/>
    <d v="2012-10-12T00:00:00"/>
    <s v="Second Class"/>
    <s v="BM-11650"/>
    <s v="Brian Moss"/>
    <x v="1"/>
    <s v="United States"/>
    <s v="Ann Arbor"/>
    <x v="12"/>
    <n v="48104"/>
    <x v="2"/>
    <s v="TEC-PH-10003875"/>
    <x v="2"/>
    <s v="Phones"/>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s v="Envelopes"/>
    <s v="Staples"/>
    <n v="57.959999999999994"/>
    <n v="7"/>
    <n v="0"/>
    <n v="27.241199999999996"/>
  </r>
  <r>
    <n v="5719"/>
    <s v="CA-2012-124107"/>
    <x v="1"/>
    <x v="330"/>
    <d v="2012-10-12T00:00:00"/>
    <s v="Second Class"/>
    <s v="BM-11650"/>
    <s v="Brian Moss"/>
    <x v="1"/>
    <s v="United States"/>
    <s v="Ann Arbor"/>
    <x v="12"/>
    <n v="48104"/>
    <x v="2"/>
    <s v="OFF-AP-10003971"/>
    <x v="1"/>
    <s v="Appliances"/>
    <s v="Belkin 6 Outlet Metallic Surge Strip"/>
    <n v="29.402999999999999"/>
    <n v="3"/>
    <n v="0.1"/>
    <n v="5.2272000000000007"/>
  </r>
  <r>
    <n v="5720"/>
    <s v="CA-2014-126550"/>
    <x v="3"/>
    <x v="1065"/>
    <d v="2014-04-03T00:00:00"/>
    <s v="Second Class"/>
    <s v="RD-19720"/>
    <s v="Roger Demir"/>
    <x v="0"/>
    <s v="United States"/>
    <s v="Lafayette"/>
    <x v="14"/>
    <n v="47905"/>
    <x v="2"/>
    <s v="OFF-ST-10001031"/>
    <x v="1"/>
    <s v="Storage"/>
    <s v="Adjustable Personal File Tote"/>
    <n v="81.400000000000006"/>
    <n v="5"/>
    <n v="0"/>
    <n v="21.164000000000005"/>
  </r>
  <r>
    <n v="5721"/>
    <s v="CA-2012-138674"/>
    <x v="1"/>
    <x v="717"/>
    <d v="2012-11-17T00:00:00"/>
    <s v="First Class"/>
    <s v="KB-16585"/>
    <s v="Ken Black"/>
    <x v="1"/>
    <s v="United States"/>
    <s v="Springfield"/>
    <x v="21"/>
    <n v="97477"/>
    <x v="1"/>
    <s v="OFF-FA-10000304"/>
    <x v="1"/>
    <s v="Fasteners"/>
    <s v="Advantus Push Pins"/>
    <n v="8.7200000000000006"/>
    <n v="5"/>
    <n v="0.2"/>
    <n v="2.289000000000001"/>
  </r>
  <r>
    <n v="5722"/>
    <s v="CA-2012-138674"/>
    <x v="1"/>
    <x v="717"/>
    <d v="2012-11-17T00:00:00"/>
    <s v="First Class"/>
    <s v="KB-16585"/>
    <s v="Ken Black"/>
    <x v="1"/>
    <s v="United States"/>
    <s v="Springfield"/>
    <x v="21"/>
    <n v="97477"/>
    <x v="1"/>
    <s v="TEC-AC-10000358"/>
    <x v="2"/>
    <s v="Accessories"/>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s v="Accessories"/>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s v="Paper"/>
    <s v="Xerox 1905"/>
    <n v="12.96"/>
    <n v="2"/>
    <n v="0"/>
    <n v="6.2208000000000006"/>
  </r>
  <r>
    <n v="5725"/>
    <s v="CA-2011-103191"/>
    <x v="2"/>
    <x v="358"/>
    <d v="2011-09-27T00:00:00"/>
    <s v="Standard Class"/>
    <s v="VG-21805"/>
    <s v="Vivek Grady"/>
    <x v="1"/>
    <s v="United States"/>
    <s v="Chicago"/>
    <x v="10"/>
    <n v="60653"/>
    <x v="2"/>
    <s v="OFF-ST-10002574"/>
    <x v="1"/>
    <s v="Storage"/>
    <s v="SAFCO Commercial Wire Shelving, Black"/>
    <n v="331.536"/>
    <n v="3"/>
    <n v="0.2"/>
    <n v="-82.884"/>
  </r>
  <r>
    <n v="5726"/>
    <s v="CA-2012-103933"/>
    <x v="1"/>
    <x v="12"/>
    <d v="2012-09-27T00:00:00"/>
    <s v="First Class"/>
    <s v="DR-12880"/>
    <s v="Dan Reichenbach"/>
    <x v="1"/>
    <s v="United States"/>
    <s v="New York City"/>
    <x v="15"/>
    <n v="10011"/>
    <x v="3"/>
    <s v="TEC-AC-10004171"/>
    <x v="2"/>
    <s v="Accessories"/>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s v="Phones"/>
    <s v="ShoreTel ShorePhone IP 230 VoIP phone"/>
    <n v="946.34400000000005"/>
    <n v="7"/>
    <n v="0.2"/>
    <n v="118.29299999999989"/>
  </r>
  <r>
    <n v="5728"/>
    <s v="CA-2014-117324"/>
    <x v="3"/>
    <x v="166"/>
    <d v="2014-12-14T00:00:00"/>
    <s v="Standard Class"/>
    <s v="JP-15520"/>
    <s v="Jeremy Pistek"/>
    <x v="0"/>
    <s v="United States"/>
    <s v="Madison"/>
    <x v="6"/>
    <n v="53711"/>
    <x v="2"/>
    <s v="TEC-AC-10003023"/>
    <x v="2"/>
    <s v="Accessories"/>
    <s v="Logitech G105 Gaming Keyboard"/>
    <n v="178.10999999999999"/>
    <n v="3"/>
    <n v="0"/>
    <n v="32.059799999999996"/>
  </r>
  <r>
    <n v="5729"/>
    <s v="CA-2014-117324"/>
    <x v="3"/>
    <x v="166"/>
    <d v="2014-12-14T00:00:00"/>
    <s v="Standard Class"/>
    <s v="JP-15520"/>
    <s v="Jeremy Pistek"/>
    <x v="0"/>
    <s v="United States"/>
    <s v="Madison"/>
    <x v="6"/>
    <n v="53711"/>
    <x v="2"/>
    <s v="OFF-AP-10003590"/>
    <x v="1"/>
    <s v="Appliances"/>
    <s v="Hoover WindTunnel Plus Canister Vacuum"/>
    <n v="1089.75"/>
    <n v="3"/>
    <n v="0"/>
    <n v="305.13000000000011"/>
  </r>
  <r>
    <n v="5730"/>
    <s v="CA-2014-117324"/>
    <x v="3"/>
    <x v="166"/>
    <d v="2014-12-14T00:00:00"/>
    <s v="Standard Class"/>
    <s v="JP-15520"/>
    <s v="Jeremy Pistek"/>
    <x v="0"/>
    <s v="United States"/>
    <s v="Madison"/>
    <x v="6"/>
    <n v="53711"/>
    <x v="2"/>
    <s v="OFF-LA-10003510"/>
    <x v="1"/>
    <s v="Labels"/>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s v="Bookcases"/>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s v="Paper"/>
    <s v="Adams Phone Message Book, 200 Message Capacity, 8 1/16” x 11”"/>
    <n v="27.52"/>
    <n v="4"/>
    <n v="0"/>
    <n v="12.659199999999998"/>
  </r>
  <r>
    <n v="5733"/>
    <s v="CA-2014-143574"/>
    <x v="3"/>
    <x v="222"/>
    <d v="2014-07-03T00:00:00"/>
    <s v="First Class"/>
    <s v="DR-12880"/>
    <s v="Dan Reichenbach"/>
    <x v="1"/>
    <s v="United States"/>
    <s v="Milford"/>
    <x v="29"/>
    <n v="6460"/>
    <x v="3"/>
    <s v="FUR-BO-10002598"/>
    <x v="0"/>
    <s v="Bookcases"/>
    <s v="Hon Metal Bookcases, Putty"/>
    <n v="638.82000000000005"/>
    <n v="9"/>
    <n v="0"/>
    <n v="185.25779999999997"/>
  </r>
  <r>
    <n v="5734"/>
    <s v="CA-2014-143574"/>
    <x v="3"/>
    <x v="222"/>
    <d v="2014-07-03T00:00:00"/>
    <s v="First Class"/>
    <s v="DR-12880"/>
    <s v="Dan Reichenbach"/>
    <x v="1"/>
    <s v="United States"/>
    <s v="Milford"/>
    <x v="29"/>
    <n v="6460"/>
    <x v="3"/>
    <s v="OFF-SU-10002537"/>
    <x v="1"/>
    <s v="Supplies"/>
    <s v="Acme Box Cutter Scissors"/>
    <n v="30.69"/>
    <n v="3"/>
    <n v="0"/>
    <n v="7.9794000000000018"/>
  </r>
  <r>
    <n v="5735"/>
    <s v="CA-2014-143574"/>
    <x v="3"/>
    <x v="222"/>
    <d v="2014-07-03T00:00:00"/>
    <s v="First Class"/>
    <s v="DR-12880"/>
    <s v="Dan Reichenbach"/>
    <x v="1"/>
    <s v="United States"/>
    <s v="Milford"/>
    <x v="29"/>
    <n v="6460"/>
    <x v="3"/>
    <s v="FUR-FU-10003976"/>
    <x v="0"/>
    <s v="Furnishings"/>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s v="Binders"/>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s v="Paper"/>
    <s v="Wirebound Service Call Books, 5 1/2&quot; x 4&quot;"/>
    <n v="19.36"/>
    <n v="2"/>
    <n v="0"/>
    <n v="9.2927999999999997"/>
  </r>
  <r>
    <n v="5738"/>
    <s v="CA-2011-148614"/>
    <x v="2"/>
    <x v="407"/>
    <d v="2011-01-26T00:00:00"/>
    <s v="Standard Class"/>
    <s v="MV-17485"/>
    <s v="Mark Van Huff"/>
    <x v="0"/>
    <s v="United States"/>
    <s v="Los Angeles"/>
    <x v="1"/>
    <n v="90049"/>
    <x v="1"/>
    <s v="FUR-FU-10003194"/>
    <x v="0"/>
    <s v="Furnishings"/>
    <s v="Eldon Expressions Desk Accessory, Wood Pencil Holder, Oak"/>
    <n v="19.3"/>
    <n v="2"/>
    <n v="0"/>
    <n v="5.7899999999999991"/>
  </r>
  <r>
    <n v="5739"/>
    <s v="CA-2014-156139"/>
    <x v="3"/>
    <x v="413"/>
    <d v="2014-01-07T00:00:00"/>
    <s v="Standard Class"/>
    <s v="BP-11155"/>
    <s v="Becky Pak"/>
    <x v="0"/>
    <s v="United States"/>
    <s v="San Francisco"/>
    <x v="1"/>
    <n v="94109"/>
    <x v="1"/>
    <s v="OFF-BI-10004233"/>
    <x v="1"/>
    <s v="Binders"/>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s v="Paper"/>
    <s v="Xerox 1975"/>
    <n v="12.96"/>
    <n v="2"/>
    <n v="0"/>
    <n v="6.3504000000000005"/>
  </r>
  <r>
    <n v="5741"/>
    <s v="US-2014-147886"/>
    <x v="3"/>
    <x v="615"/>
    <d v="2014-04-01T00:00:00"/>
    <s v="First Class"/>
    <s v="DH-13075"/>
    <s v="Dave Hallsten"/>
    <x v="1"/>
    <s v="United States"/>
    <s v="Fairfield"/>
    <x v="1"/>
    <n v="94533"/>
    <x v="1"/>
    <s v="FUR-FU-10001095"/>
    <x v="0"/>
    <s v="Furnishings"/>
    <s v="DAX Black Cherry Wood-Tone Poster Frame"/>
    <n v="26.48"/>
    <n v="1"/>
    <n v="0"/>
    <n v="10.0624"/>
  </r>
  <r>
    <n v="5742"/>
    <s v="US-2014-147886"/>
    <x v="3"/>
    <x v="615"/>
    <d v="2014-04-01T00:00:00"/>
    <s v="First Class"/>
    <s v="DH-13075"/>
    <s v="Dave Hallsten"/>
    <x v="1"/>
    <s v="United States"/>
    <s v="Fairfield"/>
    <x v="1"/>
    <n v="94533"/>
    <x v="1"/>
    <s v="TEC-MA-10004679"/>
    <x v="2"/>
    <s v="Machines"/>
    <s v="StarTech.com 10/100 VDSL2 Ethernet Extender Kit"/>
    <n v="532.72"/>
    <n v="2"/>
    <n v="0.2"/>
    <n v="53.271999999999991"/>
  </r>
  <r>
    <n v="5743"/>
    <s v="US-2014-147886"/>
    <x v="3"/>
    <x v="615"/>
    <d v="2014-04-01T00:00:00"/>
    <s v="First Class"/>
    <s v="DH-13075"/>
    <s v="Dave Hallsten"/>
    <x v="1"/>
    <s v="United States"/>
    <s v="Fairfield"/>
    <x v="1"/>
    <n v="94533"/>
    <x v="1"/>
    <s v="OFF-PA-10003651"/>
    <x v="1"/>
    <s v="Paper"/>
    <s v="Xerox 1968"/>
    <n v="26.72"/>
    <n v="4"/>
    <n v="0"/>
    <n v="12.8256"/>
  </r>
  <r>
    <n v="5744"/>
    <s v="US-2014-147886"/>
    <x v="3"/>
    <x v="615"/>
    <d v="2014-04-01T00:00:00"/>
    <s v="First Class"/>
    <s v="DH-13075"/>
    <s v="Dave Hallsten"/>
    <x v="1"/>
    <s v="United States"/>
    <s v="Fairfield"/>
    <x v="1"/>
    <n v="94533"/>
    <x v="1"/>
    <s v="OFF-PA-10000743"/>
    <x v="1"/>
    <s v="Paper"/>
    <s v="Xerox 1977"/>
    <n v="20.04"/>
    <n v="3"/>
    <n v="0"/>
    <n v="9.6191999999999993"/>
  </r>
  <r>
    <n v="5745"/>
    <s v="US-2014-147886"/>
    <x v="3"/>
    <x v="615"/>
    <d v="2014-04-01T00:00:00"/>
    <s v="First Class"/>
    <s v="DH-13075"/>
    <s v="Dave Hallsten"/>
    <x v="1"/>
    <s v="United States"/>
    <s v="Fairfield"/>
    <x v="1"/>
    <n v="94533"/>
    <x v="1"/>
    <s v="OFF-ST-10002743"/>
    <x v="1"/>
    <s v="Storage"/>
    <s v="SAFCO Boltless Steel Shelving"/>
    <n v="795.48"/>
    <n v="7"/>
    <n v="0"/>
    <n v="7.9547999999999632"/>
  </r>
  <r>
    <n v="5746"/>
    <s v="US-2014-147886"/>
    <x v="3"/>
    <x v="615"/>
    <d v="2014-04-01T00:00:00"/>
    <s v="First Class"/>
    <s v="DH-13075"/>
    <s v="Dave Hallsten"/>
    <x v="1"/>
    <s v="United States"/>
    <s v="Fairfield"/>
    <x v="1"/>
    <n v="94533"/>
    <x v="1"/>
    <s v="FUR-FU-10003829"/>
    <x v="0"/>
    <s v="Furnishings"/>
    <s v="Stackable Trays"/>
    <n v="21.560000000000002"/>
    <n v="7"/>
    <n v="0"/>
    <n v="6.8991999999999987"/>
  </r>
  <r>
    <n v="5747"/>
    <s v="CA-2013-113733"/>
    <x v="0"/>
    <x v="16"/>
    <d v="2013-12-13T00:00:00"/>
    <s v="Standard Class"/>
    <s v="LH-16900"/>
    <s v="Lena Hernandez"/>
    <x v="0"/>
    <s v="United States"/>
    <s v="Greenville"/>
    <x v="3"/>
    <n v="27834"/>
    <x v="0"/>
    <s v="TEC-PH-10002496"/>
    <x v="2"/>
    <s v="Phones"/>
    <s v="Cisco SPA301"/>
    <n v="249.58400000000003"/>
    <n v="2"/>
    <n v="0.2"/>
    <n v="31.197999999999986"/>
  </r>
  <r>
    <n v="5748"/>
    <s v="CA-2013-113733"/>
    <x v="0"/>
    <x v="16"/>
    <d v="2013-12-13T00:00:00"/>
    <s v="Standard Class"/>
    <s v="LH-16900"/>
    <s v="Lena Hernandez"/>
    <x v="0"/>
    <s v="United States"/>
    <s v="Greenville"/>
    <x v="3"/>
    <n v="27834"/>
    <x v="0"/>
    <s v="TEC-AC-10002473"/>
    <x v="2"/>
    <s v="Accessories"/>
    <s v="Maxell 4.7GB DVD-R"/>
    <n v="68.111999999999995"/>
    <n v="3"/>
    <n v="0.2"/>
    <n v="17.879399999999997"/>
  </r>
  <r>
    <n v="5749"/>
    <s v="CA-2013-113733"/>
    <x v="0"/>
    <x v="16"/>
    <d v="2013-12-13T00:00:00"/>
    <s v="Standard Class"/>
    <s v="LH-16900"/>
    <s v="Lena Hernandez"/>
    <x v="0"/>
    <s v="United States"/>
    <s v="Greenville"/>
    <x v="3"/>
    <n v="27834"/>
    <x v="0"/>
    <s v="TEC-AC-10004877"/>
    <x v="2"/>
    <s v="Accessories"/>
    <s v="Imation 30456 USB Flash Drive 8GB"/>
    <n v="16.560000000000002"/>
    <n v="3"/>
    <n v="0.2"/>
    <n v="-2.4840000000000018"/>
  </r>
  <r>
    <n v="5750"/>
    <s v="CA-2014-104913"/>
    <x v="3"/>
    <x v="551"/>
    <d v="2014-11-23T00:00:00"/>
    <s v="Standard Class"/>
    <s v="DK-13090"/>
    <s v="Dave Kipp"/>
    <x v="0"/>
    <s v="United States"/>
    <s v="Long Beach"/>
    <x v="15"/>
    <n v="11561"/>
    <x v="3"/>
    <s v="TEC-PH-10000923"/>
    <x v="2"/>
    <s v="Phones"/>
    <s v="Belkin SportFit Armband For iPhone 5s/5c, Fuchsia"/>
    <n v="74.95"/>
    <n v="5"/>
    <n v="0"/>
    <n v="36.725500000000004"/>
  </r>
  <r>
    <n v="5751"/>
    <s v="CA-2011-145800"/>
    <x v="2"/>
    <x v="992"/>
    <d v="2011-06-05T00:00:00"/>
    <s v="Standard Class"/>
    <s v="SS-20410"/>
    <s v="Shahid Shariari"/>
    <x v="0"/>
    <s v="United States"/>
    <s v="Buffalo Grove"/>
    <x v="10"/>
    <n v="60089"/>
    <x v="2"/>
    <s v="FUR-TA-10001539"/>
    <x v="0"/>
    <s v="Tables"/>
    <s v="Chromcraft Rectangular Conference Tables"/>
    <n v="355.45499999999998"/>
    <n v="3"/>
    <n v="0.5"/>
    <n v="-184.83660000000003"/>
  </r>
  <r>
    <n v="5752"/>
    <s v="CA-2013-125850"/>
    <x v="0"/>
    <x v="115"/>
    <d v="2013-01-28T00:00:00"/>
    <s v="Standard Class"/>
    <s v="FP-14320"/>
    <s v="Frank Preis"/>
    <x v="0"/>
    <s v="United States"/>
    <s v="San Diego"/>
    <x v="1"/>
    <n v="92037"/>
    <x v="1"/>
    <s v="OFF-LA-10003498"/>
    <x v="1"/>
    <s v="Labels"/>
    <s v="Avery 475"/>
    <n v="44.400000000000006"/>
    <n v="3"/>
    <n v="0"/>
    <n v="22.200000000000003"/>
  </r>
  <r>
    <n v="5753"/>
    <s v="CA-2013-125850"/>
    <x v="0"/>
    <x v="115"/>
    <d v="2013-01-28T00:00:00"/>
    <s v="Standard Class"/>
    <s v="FP-14320"/>
    <s v="Frank Preis"/>
    <x v="0"/>
    <s v="United States"/>
    <s v="San Diego"/>
    <x v="1"/>
    <n v="92037"/>
    <x v="1"/>
    <s v="OFF-LA-10004484"/>
    <x v="1"/>
    <s v="Labels"/>
    <s v="Avery 476"/>
    <n v="20.65"/>
    <n v="5"/>
    <n v="0"/>
    <n v="9.4989999999999988"/>
  </r>
  <r>
    <n v="5754"/>
    <s v="CA-2013-118514"/>
    <x v="0"/>
    <x v="1066"/>
    <d v="2013-02-10T00:00:00"/>
    <s v="Standard Class"/>
    <s v="LC-17050"/>
    <s v="Liz Carlisle"/>
    <x v="0"/>
    <s v="United States"/>
    <s v="Richmond"/>
    <x v="0"/>
    <n v="40475"/>
    <x v="0"/>
    <s v="FUR-CH-10000015"/>
    <x v="0"/>
    <s v="Chairs"/>
    <s v="Hon Multipurpose Stacking Arm Chairs"/>
    <n v="866.4"/>
    <n v="4"/>
    <n v="0"/>
    <n v="225.26400000000001"/>
  </r>
  <r>
    <n v="5755"/>
    <s v="CA-2012-150749"/>
    <x v="1"/>
    <x v="368"/>
    <d v="2012-04-03T00:00:00"/>
    <s v="Second Class"/>
    <s v="AS-10240"/>
    <s v="Alan Shonely"/>
    <x v="0"/>
    <s v="United States"/>
    <s v="Springfield"/>
    <x v="17"/>
    <n v="22153"/>
    <x v="0"/>
    <s v="OFF-AR-10003732"/>
    <x v="1"/>
    <s v="Art"/>
    <s v="Newell 333"/>
    <n v="5.56"/>
    <n v="2"/>
    <n v="0"/>
    <n v="1.4455999999999998"/>
  </r>
  <r>
    <n v="5756"/>
    <s v="CA-2011-163748"/>
    <x v="2"/>
    <x v="1005"/>
    <d v="2011-10-18T00:00:00"/>
    <s v="Standard Class"/>
    <s v="HG-15025"/>
    <s v="Hunter Glantz"/>
    <x v="0"/>
    <s v="United States"/>
    <s v="Fort Worth"/>
    <x v="5"/>
    <n v="76106"/>
    <x v="2"/>
    <s v="OFF-AP-10004052"/>
    <x v="1"/>
    <s v="Appliances"/>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s v="Copiers"/>
    <s v="Hewlett Packard 610 Color Digital Copier / Printer"/>
    <n v="1999.96"/>
    <n v="5"/>
    <n v="0.2"/>
    <n v="624.98749999999995"/>
  </r>
  <r>
    <n v="5758"/>
    <s v="CA-2012-119634"/>
    <x v="1"/>
    <x v="1067"/>
    <d v="2012-08-16T00:00:00"/>
    <s v="Standard Class"/>
    <s v="BW-11065"/>
    <s v="Barry Weirich"/>
    <x v="0"/>
    <s v="United States"/>
    <s v="Raleigh"/>
    <x v="3"/>
    <n v="27604"/>
    <x v="0"/>
    <s v="FUR-FU-10004270"/>
    <x v="0"/>
    <s v="Furnishings"/>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s v="Machines"/>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s v="Storage"/>
    <s v="Iceberg Mobile Mega Data/Printer Cart "/>
    <n v="481.32"/>
    <n v="4"/>
    <n v="0"/>
    <n v="125.14319999999998"/>
  </r>
  <r>
    <n v="5761"/>
    <s v="US-2013-111528"/>
    <x v="0"/>
    <x v="945"/>
    <d v="2013-12-31T00:00:00"/>
    <s v="Same Day"/>
    <s v="JP-16135"/>
    <s v="Julie Prescott"/>
    <x v="2"/>
    <s v="United States"/>
    <s v="Los Angeles"/>
    <x v="1"/>
    <n v="90032"/>
    <x v="1"/>
    <s v="OFF-BI-10002194"/>
    <x v="1"/>
    <s v="Binders"/>
    <s v="Cardinal Hold-It CD Pocket"/>
    <n v="6.3840000000000003"/>
    <n v="1"/>
    <n v="0.2"/>
    <n v="2.1546000000000003"/>
  </r>
  <r>
    <n v="5762"/>
    <s v="CA-2014-158169"/>
    <x v="3"/>
    <x v="801"/>
    <d v="2014-08-16T00:00:00"/>
    <s v="First Class"/>
    <s v="JM-16195"/>
    <s v="Justin MacKendrick"/>
    <x v="0"/>
    <s v="United States"/>
    <s v="Lake Forest"/>
    <x v="1"/>
    <n v="92630"/>
    <x v="1"/>
    <s v="OFF-AP-10000828"/>
    <x v="1"/>
    <s v="Appliances"/>
    <s v="Avanti 4.4 Cu. Ft. Refrigerator"/>
    <n v="542.93999999999994"/>
    <n v="3"/>
    <n v="0"/>
    <n v="152.02319999999997"/>
  </r>
  <r>
    <n v="5763"/>
    <s v="CA-2014-158169"/>
    <x v="3"/>
    <x v="801"/>
    <d v="2014-08-16T00:00:00"/>
    <s v="First Class"/>
    <s v="JM-16195"/>
    <s v="Justin MacKendrick"/>
    <x v="0"/>
    <s v="United States"/>
    <s v="Lake Forest"/>
    <x v="1"/>
    <n v="92630"/>
    <x v="1"/>
    <s v="FUR-FU-10001473"/>
    <x v="0"/>
    <s v="Furnishings"/>
    <s v="DAX Wood Document Frame"/>
    <n v="54.92"/>
    <n v="4"/>
    <n v="0"/>
    <n v="19.7712"/>
  </r>
  <r>
    <n v="5764"/>
    <s v="CA-2012-162047"/>
    <x v="1"/>
    <x v="502"/>
    <d v="2012-11-05T00:00:00"/>
    <s v="First Class"/>
    <s v="FH-14365"/>
    <s v="Fred Hopkins"/>
    <x v="1"/>
    <s v="United States"/>
    <s v="Long Beach"/>
    <x v="15"/>
    <n v="11561"/>
    <x v="3"/>
    <s v="FUR-CH-10004983"/>
    <x v="0"/>
    <s v="Chairs"/>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s v="Storage"/>
    <s v="Belkin 19&quot; Center-Weighted Shelf, Gray"/>
    <n v="353.88"/>
    <n v="6"/>
    <n v="0"/>
    <n v="17.693999999999988"/>
  </r>
  <r>
    <n v="5766"/>
    <s v="US-2011-126340"/>
    <x v="2"/>
    <x v="1068"/>
    <d v="2011-11-14T00:00:00"/>
    <s v="Standard Class"/>
    <s v="EB-13870"/>
    <s v="Emily Burns"/>
    <x v="0"/>
    <s v="United States"/>
    <s v="Redding"/>
    <x v="1"/>
    <n v="96003"/>
    <x v="1"/>
    <s v="TEC-PH-10004447"/>
    <x v="2"/>
    <s v="Phones"/>
    <s v="Toshiba IPT2010-SD IP Telephone"/>
    <n v="333.57600000000002"/>
    <n v="3"/>
    <n v="0.2"/>
    <n v="25.018199999999993"/>
  </r>
  <r>
    <n v="5767"/>
    <s v="CA-2013-149685"/>
    <x v="0"/>
    <x v="750"/>
    <d v="2013-10-16T00:00:00"/>
    <s v="Standard Class"/>
    <s v="PM-19135"/>
    <s v="Peter McVee"/>
    <x v="2"/>
    <s v="United States"/>
    <s v="San Antonio"/>
    <x v="5"/>
    <n v="78207"/>
    <x v="2"/>
    <s v="OFF-LA-10004545"/>
    <x v="1"/>
    <s v="Labels"/>
    <s v="Avery 50"/>
    <n v="60.144000000000005"/>
    <n v="6"/>
    <n v="0.2"/>
    <n v="20.298599999999993"/>
  </r>
  <r>
    <n v="5768"/>
    <s v="CA-2014-126396"/>
    <x v="3"/>
    <x v="565"/>
    <d v="2014-09-13T00:00:00"/>
    <s v="Second Class"/>
    <s v="AR-10345"/>
    <s v="Alex Russell"/>
    <x v="1"/>
    <s v="United States"/>
    <s v="Houston"/>
    <x v="5"/>
    <n v="77070"/>
    <x v="2"/>
    <s v="TEC-AC-10003116"/>
    <x v="2"/>
    <s v="Accessories"/>
    <s v="Memorex Froggy Flash Drive 8 GB"/>
    <n v="85.2"/>
    <n v="6"/>
    <n v="0.2"/>
    <n v="20.234999999999996"/>
  </r>
  <r>
    <n v="5769"/>
    <s v="CA-2012-154900"/>
    <x v="1"/>
    <x v="1069"/>
    <d v="2012-03-01T00:00:00"/>
    <s v="Standard Class"/>
    <s v="SS-20875"/>
    <s v="Sung Shariari"/>
    <x v="0"/>
    <s v="United States"/>
    <s v="Leominster"/>
    <x v="31"/>
    <n v="1453"/>
    <x v="3"/>
    <s v="OFF-LA-10001641"/>
    <x v="1"/>
    <s v="Labels"/>
    <s v="Avery 518"/>
    <n v="3.15"/>
    <n v="1"/>
    <n v="0"/>
    <n v="1.512"/>
  </r>
  <r>
    <n v="5770"/>
    <s v="CA-2012-154900"/>
    <x v="1"/>
    <x v="1069"/>
    <d v="2012-03-01T00:00:00"/>
    <s v="Standard Class"/>
    <s v="SS-20875"/>
    <s v="Sung Shariari"/>
    <x v="0"/>
    <s v="United States"/>
    <s v="Leominster"/>
    <x v="31"/>
    <n v="1453"/>
    <x v="3"/>
    <s v="OFF-PA-10002377"/>
    <x v="1"/>
    <s v="Paper"/>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s v="Furnishings"/>
    <s v="DAX Value U-Channel Document Frames, Easel Back"/>
    <n v="14.91"/>
    <n v="3"/>
    <n v="0"/>
    <n v="4.6220999999999997"/>
  </r>
  <r>
    <n v="5772"/>
    <s v="CA-2012-103835"/>
    <x v="1"/>
    <x v="496"/>
    <d v="2012-09-28T00:00:00"/>
    <s v="Standard Class"/>
    <s v="SC-20440"/>
    <s v="Shaun Chance"/>
    <x v="1"/>
    <s v="United States"/>
    <s v="Los Angeles"/>
    <x v="1"/>
    <n v="90032"/>
    <x v="1"/>
    <s v="OFF-AP-10002651"/>
    <x v="1"/>
    <s v="Appliances"/>
    <s v="Hoover Upright Vacuum With Dirt Cup"/>
    <n v="1158.1199999999999"/>
    <n v="4"/>
    <n v="0"/>
    <n v="335.85479999999984"/>
  </r>
  <r>
    <n v="5773"/>
    <s v="CA-2012-158939"/>
    <x v="1"/>
    <x v="650"/>
    <d v="2012-12-01T00:00:00"/>
    <s v="Standard Class"/>
    <s v="EA-14035"/>
    <s v="Erin Ashbrook"/>
    <x v="1"/>
    <s v="United States"/>
    <s v="Springfield"/>
    <x v="25"/>
    <n v="65807"/>
    <x v="2"/>
    <s v="TEC-CO-10002313"/>
    <x v="2"/>
    <s v="Copiers"/>
    <s v="Canon PC1080F Personal Copier"/>
    <n v="599.99"/>
    <n v="1"/>
    <n v="0"/>
    <n v="233.99610000000001"/>
  </r>
  <r>
    <n v="5774"/>
    <s v="CA-2013-117408"/>
    <x v="0"/>
    <x v="1070"/>
    <d v="2013-09-07T00:00:00"/>
    <s v="Standard Class"/>
    <s v="TP-21130"/>
    <s v="Theone Pippenger"/>
    <x v="0"/>
    <s v="United States"/>
    <s v="Waco"/>
    <x v="5"/>
    <n v="76706"/>
    <x v="2"/>
    <s v="OFF-ST-10001580"/>
    <x v="1"/>
    <s v="Storage"/>
    <s v="Super Decoflex Portable Personal File"/>
    <n v="23.968000000000004"/>
    <n v="2"/>
    <n v="0.2"/>
    <n v="2.3967999999999989"/>
  </r>
  <r>
    <n v="5775"/>
    <s v="CA-2013-142398"/>
    <x v="0"/>
    <x v="408"/>
    <d v="2013-04-17T00:00:00"/>
    <s v="Standard Class"/>
    <s v="BP-11290"/>
    <s v="Beth Paige"/>
    <x v="0"/>
    <s v="United States"/>
    <s v="Los Angeles"/>
    <x v="1"/>
    <n v="90036"/>
    <x v="1"/>
    <s v="FUR-CH-10001545"/>
    <x v="0"/>
    <s v="Chairs"/>
    <s v="Hon Comfortask Task/Swivel Chairs"/>
    <n v="638.28800000000012"/>
    <n v="7"/>
    <n v="0.2"/>
    <n v="-31.914400000000015"/>
  </r>
  <r>
    <n v="5776"/>
    <s v="CA-2013-142398"/>
    <x v="0"/>
    <x v="408"/>
    <d v="2013-04-17T00:00:00"/>
    <s v="Standard Class"/>
    <s v="BP-11290"/>
    <s v="Beth Paige"/>
    <x v="0"/>
    <s v="United States"/>
    <s v="Los Angeles"/>
    <x v="1"/>
    <n v="90036"/>
    <x v="1"/>
    <s v="OFF-BI-10004826"/>
    <x v="1"/>
    <s v="Binders"/>
    <s v="JM Magazine Binder"/>
    <n v="13.208000000000002"/>
    <n v="1"/>
    <n v="0.2"/>
    <n v="4.6228000000000007"/>
  </r>
  <r>
    <n v="5777"/>
    <s v="CA-2013-105277"/>
    <x v="0"/>
    <x v="429"/>
    <d v="2013-12-09T00:00:00"/>
    <s v="Standard Class"/>
    <s v="LM-17065"/>
    <s v="Liz MacKendrick"/>
    <x v="0"/>
    <s v="United States"/>
    <s v="Auburn"/>
    <x v="15"/>
    <n v="13021"/>
    <x v="3"/>
    <s v="OFF-BI-10000301"/>
    <x v="1"/>
    <s v="Binders"/>
    <s v="GBC Instant Report Kit"/>
    <n v="15.528"/>
    <n v="3"/>
    <n v="0.2"/>
    <n v="5.8230000000000004"/>
  </r>
  <r>
    <n v="5778"/>
    <s v="CA-2013-112060"/>
    <x v="0"/>
    <x v="429"/>
    <d v="2013-12-10T00:00:00"/>
    <s v="Standard Class"/>
    <s v="KT-16465"/>
    <s v="Kean Takahito"/>
    <x v="0"/>
    <s v="United States"/>
    <s v="San Francisco"/>
    <x v="1"/>
    <n v="94109"/>
    <x v="1"/>
    <s v="OFF-PA-10000994"/>
    <x v="1"/>
    <s v="Paper"/>
    <s v="Xerox 1915"/>
    <n v="104.85"/>
    <n v="1"/>
    <n v="0"/>
    <n v="50.327999999999996"/>
  </r>
  <r>
    <n v="5779"/>
    <s v="CA-2011-105270"/>
    <x v="2"/>
    <x v="7"/>
    <d v="2011-11-18T00:00:00"/>
    <s v="Standard Class"/>
    <s v="AP-10915"/>
    <s v="Arthur Prichep"/>
    <x v="0"/>
    <s v="United States"/>
    <s v="Los Angeles"/>
    <x v="1"/>
    <n v="90008"/>
    <x v="1"/>
    <s v="OFF-AR-10003156"/>
    <x v="1"/>
    <s v="Art"/>
    <s v="50 Colored Long Pencils"/>
    <n v="30.48"/>
    <n v="3"/>
    <n v="0"/>
    <n v="7.9248000000000012"/>
  </r>
  <r>
    <n v="5780"/>
    <s v="CA-2011-105270"/>
    <x v="2"/>
    <x v="7"/>
    <d v="2011-11-18T00:00:00"/>
    <s v="Standard Class"/>
    <s v="AP-10915"/>
    <s v="Arthur Prichep"/>
    <x v="0"/>
    <s v="United States"/>
    <s v="Los Angeles"/>
    <x v="1"/>
    <n v="90008"/>
    <x v="1"/>
    <s v="FUR-CH-10000988"/>
    <x v="0"/>
    <s v="Chairs"/>
    <s v="Hon Olson Stacker Stools"/>
    <n v="112.64800000000001"/>
    <n v="1"/>
    <n v="0.2"/>
    <n v="11.264799999999997"/>
  </r>
  <r>
    <n v="5781"/>
    <s v="US-2012-159513"/>
    <x v="1"/>
    <x v="788"/>
    <d v="2012-04-09T00:00:00"/>
    <s v="Standard Class"/>
    <s v="JD-15790"/>
    <s v="John Dryer"/>
    <x v="0"/>
    <s v="United States"/>
    <s v="Los Angeles"/>
    <x v="1"/>
    <n v="90049"/>
    <x v="1"/>
    <s v="TEC-MA-10003329"/>
    <x v="2"/>
    <s v="Machines"/>
    <s v="Vtech AT&amp;T CL2940 Corded Speakerphone, Black"/>
    <n v="71.975999999999999"/>
    <n v="3"/>
    <n v="0.2"/>
    <n v="24.291899999999998"/>
  </r>
  <r>
    <n v="5782"/>
    <s v="CA-2012-155586"/>
    <x v="1"/>
    <x v="295"/>
    <d v="2012-12-16T00:00:00"/>
    <s v="Second Class"/>
    <s v="XP-21865"/>
    <s v="Xylona Preis"/>
    <x v="0"/>
    <s v="United States"/>
    <s v="Chico"/>
    <x v="1"/>
    <n v="95928"/>
    <x v="1"/>
    <s v="OFF-AR-10001547"/>
    <x v="1"/>
    <s v="Art"/>
    <s v="Newell 311"/>
    <n v="2.21"/>
    <n v="1"/>
    <n v="0"/>
    <n v="0.59670000000000001"/>
  </r>
  <r>
    <n v="5783"/>
    <s v="CA-2012-155586"/>
    <x v="1"/>
    <x v="295"/>
    <d v="2012-12-16T00:00:00"/>
    <s v="Second Class"/>
    <s v="XP-21865"/>
    <s v="Xylona Preis"/>
    <x v="0"/>
    <s v="United States"/>
    <s v="Chico"/>
    <x v="1"/>
    <n v="95928"/>
    <x v="1"/>
    <s v="OFF-EN-10003072"/>
    <x v="1"/>
    <s v="Envelopes"/>
    <s v="Peel &amp; Seel Envelopes"/>
    <n v="15.52"/>
    <n v="4"/>
    <n v="0"/>
    <n v="7.4496000000000002"/>
  </r>
  <r>
    <n v="5784"/>
    <s v="CA-2012-155586"/>
    <x v="1"/>
    <x v="295"/>
    <d v="2012-12-16T00:00:00"/>
    <s v="Second Class"/>
    <s v="XP-21865"/>
    <s v="Xylona Preis"/>
    <x v="0"/>
    <s v="United States"/>
    <s v="Chico"/>
    <x v="1"/>
    <n v="95928"/>
    <x v="1"/>
    <s v="OFF-PA-10000726"/>
    <x v="1"/>
    <s v="Paper"/>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s v="Bookcases"/>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s v="Supplies"/>
    <s v="Acme Softgrip Scissors"/>
    <n v="39.072000000000003"/>
    <n v="6"/>
    <n v="0.2"/>
    <n v="4.3955999999999982"/>
  </r>
  <r>
    <n v="5787"/>
    <s v="CA-2014-141117"/>
    <x v="3"/>
    <x v="280"/>
    <d v="2014-10-09T00:00:00"/>
    <s v="Standard Class"/>
    <s v="JK-16090"/>
    <s v="Juliana Krohn"/>
    <x v="0"/>
    <s v="United States"/>
    <s v="Springfield"/>
    <x v="21"/>
    <n v="97477"/>
    <x v="1"/>
    <s v="OFF-BI-10003676"/>
    <x v="1"/>
    <s v="Binders"/>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s v="Art"/>
    <s v="Berol Giant Pencil Sharpener"/>
    <n v="95.143999999999991"/>
    <n v="7"/>
    <n v="0.2"/>
    <n v="10.703699999999987"/>
  </r>
  <r>
    <n v="5789"/>
    <s v="CA-2014-115070"/>
    <x v="3"/>
    <x v="318"/>
    <d v="2014-04-15T00:00:00"/>
    <s v="Second Class"/>
    <s v="MG-18205"/>
    <s v="Mitch Gastineau"/>
    <x v="1"/>
    <s v="United States"/>
    <s v="Jacksonville"/>
    <x v="2"/>
    <n v="32216"/>
    <x v="0"/>
    <s v="FUR-FU-10003829"/>
    <x v="0"/>
    <s v="Furnishings"/>
    <s v="Stackable Trays"/>
    <n v="12.320000000000002"/>
    <n v="5"/>
    <n v="0.2"/>
    <n v="1.8479999999999985"/>
  </r>
  <r>
    <n v="5790"/>
    <s v="CA-2014-115070"/>
    <x v="3"/>
    <x v="318"/>
    <d v="2014-04-15T00:00:00"/>
    <s v="Second Class"/>
    <s v="MG-18205"/>
    <s v="Mitch Gastineau"/>
    <x v="1"/>
    <s v="United States"/>
    <s v="Jacksonville"/>
    <x v="2"/>
    <n v="32216"/>
    <x v="0"/>
    <s v="OFF-BI-10003712"/>
    <x v="1"/>
    <s v="Binders"/>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s v="Fasteners"/>
    <s v="Advantus Plastic Paper Clips"/>
    <n v="35"/>
    <n v="7"/>
    <n v="0"/>
    <n v="16.8"/>
  </r>
  <r>
    <n v="5792"/>
    <s v="CA-2014-140186"/>
    <x v="3"/>
    <x v="365"/>
    <d v="2014-10-03T00:00:00"/>
    <s v="First Class"/>
    <s v="PG-18820"/>
    <s v="Patrick Gardner"/>
    <x v="0"/>
    <s v="United States"/>
    <s v="Bakersfield"/>
    <x v="1"/>
    <n v="93309"/>
    <x v="1"/>
    <s v="FUR-CH-10002961"/>
    <x v="0"/>
    <s v="Chairs"/>
    <s v="Leather Task Chair, Black"/>
    <n v="72.784000000000006"/>
    <n v="1"/>
    <n v="0.2"/>
    <n v="0"/>
  </r>
  <r>
    <n v="5793"/>
    <s v="CA-2014-140186"/>
    <x v="3"/>
    <x v="365"/>
    <d v="2014-10-03T00:00:00"/>
    <s v="First Class"/>
    <s v="PG-18820"/>
    <s v="Patrick Gardner"/>
    <x v="0"/>
    <s v="United States"/>
    <s v="Bakersfield"/>
    <x v="1"/>
    <n v="93309"/>
    <x v="1"/>
    <s v="OFF-AP-10002578"/>
    <x v="1"/>
    <s v="Appliances"/>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s v="Furnishings"/>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s v="Binders"/>
    <s v="Binding Machine Supplies"/>
    <n v="46.672000000000004"/>
    <n v="2"/>
    <n v="0.2"/>
    <n v="16.3352"/>
  </r>
  <r>
    <n v="5796"/>
    <s v="CA-2011-124856"/>
    <x v="2"/>
    <x v="411"/>
    <d v="2011-10-03T00:00:00"/>
    <s v="Second Class"/>
    <s v="LD-17005"/>
    <s v="Lisa DeCherney"/>
    <x v="0"/>
    <s v="United States"/>
    <s v="New York City"/>
    <x v="15"/>
    <n v="10011"/>
    <x v="3"/>
    <s v="OFF-ST-10002615"/>
    <x v="1"/>
    <s v="Storage"/>
    <s v="Dual Level, Single-Width Filing Carts"/>
    <n v="1395.54"/>
    <n v="9"/>
    <n v="0"/>
    <n v="362.84040000000005"/>
  </r>
  <r>
    <n v="5797"/>
    <s v="CA-2011-124856"/>
    <x v="2"/>
    <x v="411"/>
    <d v="2011-10-03T00:00:00"/>
    <s v="Second Class"/>
    <s v="LD-17005"/>
    <s v="Lisa DeCherney"/>
    <x v="0"/>
    <s v="United States"/>
    <s v="New York City"/>
    <x v="15"/>
    <n v="10011"/>
    <x v="3"/>
    <s v="FUR-FU-10000521"/>
    <x v="0"/>
    <s v="Furnishings"/>
    <s v="Seth Thomas 14&quot; Putty-Colored Wall Clock"/>
    <n v="117.36"/>
    <n v="4"/>
    <n v="0"/>
    <n v="36.381599999999992"/>
  </r>
  <r>
    <n v="5798"/>
    <s v="CA-2011-124856"/>
    <x v="2"/>
    <x v="411"/>
    <d v="2011-10-03T00:00:00"/>
    <s v="Second Class"/>
    <s v="LD-17005"/>
    <s v="Lisa DeCherney"/>
    <x v="0"/>
    <s v="United States"/>
    <s v="New York City"/>
    <x v="15"/>
    <n v="10011"/>
    <x v="3"/>
    <s v="OFF-LA-10000121"/>
    <x v="1"/>
    <s v="Labels"/>
    <s v="Avery 48"/>
    <n v="18.899999999999999"/>
    <n v="3"/>
    <n v="0"/>
    <n v="8.6939999999999991"/>
  </r>
  <r>
    <n v="5799"/>
    <s v="CA-2011-124856"/>
    <x v="2"/>
    <x v="411"/>
    <d v="2011-10-03T00:00:00"/>
    <s v="Second Class"/>
    <s v="LD-17005"/>
    <s v="Lisa DeCherney"/>
    <x v="0"/>
    <s v="United States"/>
    <s v="New York City"/>
    <x v="15"/>
    <n v="10011"/>
    <x v="3"/>
    <s v="OFF-PA-10001289"/>
    <x v="1"/>
    <s v="Paper"/>
    <s v="White Computer Printout Paper by Universal"/>
    <n v="77.52"/>
    <n v="2"/>
    <n v="0"/>
    <n v="37.9848"/>
  </r>
  <r>
    <n v="5800"/>
    <s v="CA-2011-166716"/>
    <x v="2"/>
    <x v="1071"/>
    <d v="2011-08-25T00:00:00"/>
    <s v="Second Class"/>
    <s v="CR-12730"/>
    <s v="Craig Reiter"/>
    <x v="0"/>
    <s v="United States"/>
    <s v="Chicago"/>
    <x v="10"/>
    <n v="60610"/>
    <x v="2"/>
    <s v="FUR-CH-10004495"/>
    <x v="0"/>
    <s v="Chairs"/>
    <s v="Global Leather and Oak Executive Chair, Black"/>
    <n v="421.37200000000001"/>
    <n v="2"/>
    <n v="0.3"/>
    <n v="-6.0196000000000538"/>
  </r>
  <r>
    <n v="5801"/>
    <s v="CA-2011-123225"/>
    <x v="2"/>
    <x v="384"/>
    <d v="2011-07-14T00:00:00"/>
    <s v="First Class"/>
    <s v="MN-17935"/>
    <s v="Michael Nguyen"/>
    <x v="0"/>
    <s v="United States"/>
    <s v="El Paso"/>
    <x v="5"/>
    <n v="79907"/>
    <x v="2"/>
    <s v="TEC-PH-10000895"/>
    <x v="2"/>
    <s v="Phones"/>
    <s v="Polycom VVX 310 VoIP phone"/>
    <n v="575.96800000000007"/>
    <n v="4"/>
    <n v="0.2"/>
    <n v="43.197600000000023"/>
  </r>
  <r>
    <n v="5802"/>
    <s v="CA-2011-123225"/>
    <x v="2"/>
    <x v="384"/>
    <d v="2011-07-14T00:00:00"/>
    <s v="First Class"/>
    <s v="MN-17935"/>
    <s v="Michael Nguyen"/>
    <x v="0"/>
    <s v="United States"/>
    <s v="El Paso"/>
    <x v="5"/>
    <n v="79907"/>
    <x v="2"/>
    <s v="OFF-PA-10000552"/>
    <x v="1"/>
    <s v="Paper"/>
    <s v="Xerox 200"/>
    <n v="10.368000000000002"/>
    <n v="2"/>
    <n v="0.2"/>
    <n v="3.6288"/>
  </r>
  <r>
    <n v="5803"/>
    <s v="CA-2012-163440"/>
    <x v="1"/>
    <x v="204"/>
    <d v="2012-03-24T00:00:00"/>
    <s v="First Class"/>
    <s v="RD-19900"/>
    <s v="Ruben Dartt"/>
    <x v="0"/>
    <s v="United States"/>
    <s v="Thousand Oaks"/>
    <x v="1"/>
    <n v="91360"/>
    <x v="1"/>
    <s v="TEC-PH-10000376"/>
    <x v="2"/>
    <s v="Phones"/>
    <s v="Square Credit Card Reader"/>
    <n v="15.984000000000002"/>
    <n v="2"/>
    <n v="0.2"/>
    <n v="1.1988000000000003"/>
  </r>
  <r>
    <n v="5804"/>
    <s v="US-2014-106796"/>
    <x v="3"/>
    <x v="605"/>
    <d v="2014-05-20T00:00:00"/>
    <s v="Standard Class"/>
    <s v="JP-16135"/>
    <s v="Julie Prescott"/>
    <x v="2"/>
    <s v="United States"/>
    <s v="Springfield"/>
    <x v="24"/>
    <n v="45503"/>
    <x v="3"/>
    <s v="OFF-AR-10003504"/>
    <x v="1"/>
    <s v="Art"/>
    <s v="Newell 347"/>
    <n v="10.272000000000002"/>
    <n v="3"/>
    <n v="0.2"/>
    <n v="1.1555999999999984"/>
  </r>
  <r>
    <n v="5805"/>
    <s v="CA-2014-113873"/>
    <x v="3"/>
    <x v="38"/>
    <d v="2014-11-20T00:00:00"/>
    <s v="Standard Class"/>
    <s v="KE-16420"/>
    <s v="Katrina Edelman"/>
    <x v="1"/>
    <s v="United States"/>
    <s v="Dallas"/>
    <x v="5"/>
    <n v="75220"/>
    <x v="2"/>
    <s v="OFF-ST-10000943"/>
    <x v="1"/>
    <s v="Storage"/>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s v="Bookcases"/>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s v="Paper"/>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s v="Appliances"/>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s v="Art"/>
    <s v="Prismacolor Color Pencil Set"/>
    <n v="31.744"/>
    <n v="2"/>
    <n v="0.2"/>
    <n v="8.3328000000000024"/>
  </r>
  <r>
    <n v="5810"/>
    <s v="CA-2013-125017"/>
    <x v="0"/>
    <x v="1072"/>
    <d v="2013-02-11T00:00:00"/>
    <s v="Standard Class"/>
    <s v="KB-16240"/>
    <s v="Karen Bern"/>
    <x v="1"/>
    <s v="United States"/>
    <s v="Chattanooga"/>
    <x v="18"/>
    <n v="37421"/>
    <x v="0"/>
    <s v="FUR-FU-10000723"/>
    <x v="0"/>
    <s v="Furnishings"/>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s v="Paper"/>
    <s v="Staples"/>
    <n v="105.52"/>
    <n v="4"/>
    <n v="0"/>
    <n v="48.539199999999994"/>
  </r>
  <r>
    <n v="5812"/>
    <s v="US-2012-163279"/>
    <x v="1"/>
    <x v="204"/>
    <d v="2012-03-26T00:00:00"/>
    <s v="Standard Class"/>
    <s v="JD-16150"/>
    <s v="Justin Deggeller"/>
    <x v="1"/>
    <s v="United States"/>
    <s v="San Diego"/>
    <x v="1"/>
    <n v="92037"/>
    <x v="1"/>
    <s v="FUR-FU-10000747"/>
    <x v="0"/>
    <s v="Furnishings"/>
    <s v="Tenex B1-RE Series Chair Mats for Low Pile Carpets"/>
    <n v="91.96"/>
    <n v="2"/>
    <n v="0"/>
    <n v="15.633199999999988"/>
  </r>
  <r>
    <n v="5813"/>
    <s v="US-2012-163279"/>
    <x v="1"/>
    <x v="204"/>
    <d v="2012-03-26T00:00:00"/>
    <s v="Standard Class"/>
    <s v="JD-16150"/>
    <s v="Justin Deggeller"/>
    <x v="1"/>
    <s v="United States"/>
    <s v="San Diego"/>
    <x v="1"/>
    <n v="92037"/>
    <x v="1"/>
    <s v="TEC-PH-10001795"/>
    <x v="2"/>
    <s v="Phones"/>
    <s v="ClearOne CHATAttach 160 - speaker phone"/>
    <n v="1487.9760000000001"/>
    <n v="3"/>
    <n v="0.2"/>
    <n v="185.99699999999984"/>
  </r>
  <r>
    <n v="5814"/>
    <s v="CA-2012-150196"/>
    <x v="1"/>
    <x v="740"/>
    <d v="2012-07-03T00:00:00"/>
    <s v="First Class"/>
    <s v="SR-20740"/>
    <s v="Steven Roelle"/>
    <x v="2"/>
    <s v="United States"/>
    <s v="New York City"/>
    <x v="15"/>
    <n v="10024"/>
    <x v="3"/>
    <s v="OFF-PA-10003797"/>
    <x v="1"/>
    <s v="Paper"/>
    <s v="Xerox 209"/>
    <n v="19.440000000000001"/>
    <n v="3"/>
    <n v="0"/>
    <n v="9.3312000000000008"/>
  </r>
  <r>
    <n v="5815"/>
    <s v="US-2012-106495"/>
    <x v="1"/>
    <x v="925"/>
    <d v="2012-06-17T00:00:00"/>
    <s v="First Class"/>
    <s v="AC-10450"/>
    <s v="Amy Cox"/>
    <x v="0"/>
    <s v="United States"/>
    <s v="Tampa"/>
    <x v="2"/>
    <n v="33614"/>
    <x v="0"/>
    <s v="TEC-AC-10002718"/>
    <x v="2"/>
    <s v="Accessories"/>
    <s v="Belkin Standard 104 key USB Keyboard"/>
    <n v="11.672000000000001"/>
    <n v="1"/>
    <n v="0.2"/>
    <n v="-0.7295000000000007"/>
  </r>
  <r>
    <n v="5816"/>
    <s v="CA-2011-124730"/>
    <x v="2"/>
    <x v="35"/>
    <d v="2011-11-26T00:00:00"/>
    <s v="Same Day"/>
    <s v="LS-17245"/>
    <s v="Lynn Smith"/>
    <x v="0"/>
    <s v="United States"/>
    <s v="Utica"/>
    <x v="15"/>
    <n v="13501"/>
    <x v="3"/>
    <s v="TEC-PH-10002170"/>
    <x v="2"/>
    <s v="Phones"/>
    <s v="ClearSounds CSC500 Amplified Spirit Phone Corded phone"/>
    <n v="279.95999999999998"/>
    <n v="4"/>
    <n v="0"/>
    <n v="78.388800000000003"/>
  </r>
  <r>
    <n v="5817"/>
    <s v="CA-2011-124730"/>
    <x v="2"/>
    <x v="35"/>
    <d v="2011-11-26T00:00:00"/>
    <s v="Same Day"/>
    <s v="LS-17245"/>
    <s v="Lynn Smith"/>
    <x v="0"/>
    <s v="United States"/>
    <s v="Utica"/>
    <x v="15"/>
    <n v="13501"/>
    <x v="3"/>
    <s v="OFF-BI-10001078"/>
    <x v="1"/>
    <s v="Binders"/>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s v="Binders"/>
    <s v="Pressboard Data Binders by Wilson Jones"/>
    <n v="17.088000000000001"/>
    <n v="4"/>
    <n v="0.2"/>
    <n v="5.767199999999999"/>
  </r>
  <r>
    <n v="5819"/>
    <s v="CA-2011-124730"/>
    <x v="2"/>
    <x v="35"/>
    <d v="2011-11-26T00:00:00"/>
    <s v="Same Day"/>
    <s v="LS-17245"/>
    <s v="Lynn Smith"/>
    <x v="0"/>
    <s v="United States"/>
    <s v="Utica"/>
    <x v="15"/>
    <n v="13501"/>
    <x v="3"/>
    <s v="OFF-LA-10001158"/>
    <x v="1"/>
    <s v="Labels"/>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s v="Labels"/>
    <s v="Avery File Folder Labels"/>
    <n v="11.52"/>
    <n v="4"/>
    <n v="0"/>
    <n v="5.6448"/>
  </r>
  <r>
    <n v="5821"/>
    <s v="CA-2014-117632"/>
    <x v="3"/>
    <x v="605"/>
    <d v="2014-05-19T00:00:00"/>
    <s v="Standard Class"/>
    <s v="CS-12175"/>
    <s v="Charles Sheldon"/>
    <x v="1"/>
    <s v="United States"/>
    <s v="San Francisco"/>
    <x v="1"/>
    <n v="94122"/>
    <x v="1"/>
    <s v="OFF-SU-10000157"/>
    <x v="1"/>
    <s v="Supplies"/>
    <s v="Compact Automatic Electric Letter Opener"/>
    <n v="238.62"/>
    <n v="2"/>
    <n v="0"/>
    <n v="4.7724000000000046"/>
  </r>
  <r>
    <n v="5822"/>
    <s v="CA-2014-117632"/>
    <x v="3"/>
    <x v="605"/>
    <d v="2014-05-19T00:00:00"/>
    <s v="Standard Class"/>
    <s v="CS-12175"/>
    <s v="Charles Sheldon"/>
    <x v="1"/>
    <s v="United States"/>
    <s v="San Francisco"/>
    <x v="1"/>
    <n v="94122"/>
    <x v="1"/>
    <s v="OFF-AP-10004868"/>
    <x v="1"/>
    <s v="Appliances"/>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s v="Tables"/>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s v="Binders"/>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s v="Appliances"/>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s v="Paper"/>
    <s v="Xerox 189"/>
    <n v="419.4"/>
    <n v="4"/>
    <n v="0"/>
    <n v="201.31199999999998"/>
  </r>
  <r>
    <n v="5827"/>
    <s v="CA-2014-161067"/>
    <x v="3"/>
    <x v="213"/>
    <d v="2014-09-07T00:00:00"/>
    <s v="Second Class"/>
    <s v="KB-16405"/>
    <s v="Katrina Bavinger"/>
    <x v="2"/>
    <s v="United States"/>
    <s v="New York City"/>
    <x v="15"/>
    <n v="10035"/>
    <x v="3"/>
    <s v="FUR-CH-10004626"/>
    <x v="0"/>
    <s v="Chairs"/>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s v="Chairs"/>
    <s v="Global Low Back Tilter Chair"/>
    <n v="181.76400000000001"/>
    <n v="2"/>
    <n v="0.1"/>
    <n v="-8.0784000000000198"/>
  </r>
  <r>
    <n v="5829"/>
    <s v="CA-2014-161067"/>
    <x v="3"/>
    <x v="213"/>
    <d v="2014-09-07T00:00:00"/>
    <s v="Second Class"/>
    <s v="KB-16405"/>
    <s v="Katrina Bavinger"/>
    <x v="2"/>
    <s v="United States"/>
    <s v="New York City"/>
    <x v="15"/>
    <n v="10035"/>
    <x v="3"/>
    <s v="OFF-AR-10003251"/>
    <x v="1"/>
    <s v="Art"/>
    <s v="Prang Drawing Pencil Set"/>
    <n v="5.56"/>
    <n v="2"/>
    <n v="0"/>
    <n v="2.2239999999999998"/>
  </r>
  <r>
    <n v="5830"/>
    <s v="CA-2013-122063"/>
    <x v="0"/>
    <x v="275"/>
    <d v="2013-12-08T00:00:00"/>
    <s v="Standard Class"/>
    <s v="MM-17920"/>
    <s v="Michael Moore"/>
    <x v="0"/>
    <s v="United States"/>
    <s v="Richmond"/>
    <x v="14"/>
    <n v="47374"/>
    <x v="2"/>
    <s v="FUR-TA-10004575"/>
    <x v="0"/>
    <s v="Tables"/>
    <s v="Hon 5100 Series Wood Tables"/>
    <n v="581.96"/>
    <n v="2"/>
    <n v="0"/>
    <n v="104.75279999999998"/>
  </r>
  <r>
    <n v="5831"/>
    <s v="CA-2013-122063"/>
    <x v="0"/>
    <x v="275"/>
    <d v="2013-12-08T00:00:00"/>
    <s v="Standard Class"/>
    <s v="MM-17920"/>
    <s v="Michael Moore"/>
    <x v="0"/>
    <s v="United States"/>
    <s v="Richmond"/>
    <x v="14"/>
    <n v="47374"/>
    <x v="2"/>
    <s v="FUR-CH-10004754"/>
    <x v="0"/>
    <s v="Chairs"/>
    <s v="Global Stack Chair with Arms, Black"/>
    <n v="29.98"/>
    <n v="1"/>
    <n v="0"/>
    <n v="8.0945999999999998"/>
  </r>
  <r>
    <n v="5832"/>
    <s v="CA-2012-111206"/>
    <x v="1"/>
    <x v="1074"/>
    <d v="2012-07-22T00:00:00"/>
    <s v="Standard Class"/>
    <s v="RF-19735"/>
    <s v="Roland Fjeld"/>
    <x v="0"/>
    <s v="United States"/>
    <s v="San Diego"/>
    <x v="1"/>
    <n v="92105"/>
    <x v="1"/>
    <s v="TEC-AC-10003095"/>
    <x v="2"/>
    <s v="Accessories"/>
    <s v="Logitech G35 7.1-Channel Surround Sound Headset"/>
    <n v="519.96"/>
    <n v="4"/>
    <n v="0"/>
    <n v="176.78640000000001"/>
  </r>
  <r>
    <n v="5833"/>
    <s v="CA-2013-142895"/>
    <x v="0"/>
    <x v="658"/>
    <d v="2013-07-27T00:00:00"/>
    <s v="Standard Class"/>
    <s v="BP-11290"/>
    <s v="Beth Paige"/>
    <x v="0"/>
    <s v="United States"/>
    <s v="Concord"/>
    <x v="3"/>
    <n v="28027"/>
    <x v="0"/>
    <s v="OFF-LA-10000262"/>
    <x v="1"/>
    <s v="Labels"/>
    <s v="Avery 494"/>
    <n v="6.2640000000000002"/>
    <n v="3"/>
    <n v="0.2"/>
    <n v="2.0358000000000001"/>
  </r>
  <r>
    <n v="5834"/>
    <s v="CA-2013-142895"/>
    <x v="0"/>
    <x v="658"/>
    <d v="2013-07-27T00:00:00"/>
    <s v="Standard Class"/>
    <s v="BP-11290"/>
    <s v="Beth Paige"/>
    <x v="0"/>
    <s v="United States"/>
    <s v="Concord"/>
    <x v="3"/>
    <n v="28027"/>
    <x v="0"/>
    <s v="FUR-CH-10002961"/>
    <x v="0"/>
    <s v="Chairs"/>
    <s v="Leather Task Chair, Black"/>
    <n v="363.92"/>
    <n v="5"/>
    <n v="0.2"/>
    <n v="0"/>
  </r>
  <r>
    <n v="5835"/>
    <s v="CA-2012-101868"/>
    <x v="1"/>
    <x v="988"/>
    <d v="2012-06-16T00:00:00"/>
    <s v="Standard Class"/>
    <s v="MJ-17740"/>
    <s v="Max Jones"/>
    <x v="0"/>
    <s v="United States"/>
    <s v="Miami"/>
    <x v="2"/>
    <n v="33178"/>
    <x v="0"/>
    <s v="OFF-BI-10003876"/>
    <x v="1"/>
    <s v="Binders"/>
    <s v="Green Canvas Binder for 8-1/2&quot; x 14&quot; Sheets"/>
    <n v="64.2"/>
    <n v="5"/>
    <n v="0.7"/>
    <n v="-42.799999999999983"/>
  </r>
  <r>
    <n v="5836"/>
    <s v="CA-2012-101868"/>
    <x v="1"/>
    <x v="988"/>
    <d v="2012-06-16T00:00:00"/>
    <s v="Standard Class"/>
    <s v="MJ-17740"/>
    <s v="Max Jones"/>
    <x v="0"/>
    <s v="United States"/>
    <s v="Miami"/>
    <x v="2"/>
    <n v="33178"/>
    <x v="0"/>
    <s v="OFF-BI-10002133"/>
    <x v="1"/>
    <s v="Binders"/>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s v="Accessories"/>
    <s v="Logitech Keyboard K120"/>
    <n v="72.599999999999994"/>
    <n v="5"/>
    <n v="0.2"/>
    <n v="-8.1674999999999933"/>
  </r>
  <r>
    <n v="5838"/>
    <s v="CA-2014-133207"/>
    <x v="3"/>
    <x v="344"/>
    <d v="2014-12-04T00:00:00"/>
    <s v="Standard Class"/>
    <s v="DO-13645"/>
    <s v="Doug O'Connell"/>
    <x v="0"/>
    <s v="United States"/>
    <s v="Los Angeles"/>
    <x v="1"/>
    <n v="90036"/>
    <x v="1"/>
    <s v="TEC-PH-10004100"/>
    <x v="2"/>
    <s v="Phones"/>
    <s v="Griffin GC17055 Auxiliary Audio Cable"/>
    <n v="57.567999999999998"/>
    <n v="4"/>
    <n v="0.2"/>
    <n v="5.7568000000000019"/>
  </r>
  <r>
    <n v="5839"/>
    <s v="CA-2012-132948"/>
    <x v="1"/>
    <x v="1075"/>
    <d v="2012-04-03T00:00:00"/>
    <s v="Standard Class"/>
    <s v="MV-17485"/>
    <s v="Mark Van Huff"/>
    <x v="0"/>
    <s v="United States"/>
    <s v="Seattle"/>
    <x v="4"/>
    <n v="98115"/>
    <x v="1"/>
    <s v="OFF-ST-10000636"/>
    <x v="1"/>
    <s v="Storage"/>
    <s v="Rogers Profile Extra Capacity Storage Tub"/>
    <n v="83.699999999999989"/>
    <n v="5"/>
    <n v="0"/>
    <n v="3.3479999999999954"/>
  </r>
  <r>
    <n v="5840"/>
    <s v="CA-2012-134992"/>
    <x v="1"/>
    <x v="357"/>
    <d v="2012-09-26T00:00:00"/>
    <s v="Second Class"/>
    <s v="MG-17875"/>
    <s v="Michael Grace"/>
    <x v="2"/>
    <s v="United States"/>
    <s v="Arlington"/>
    <x v="17"/>
    <n v="22204"/>
    <x v="0"/>
    <s v="OFF-PA-10001972"/>
    <x v="1"/>
    <s v="Paper"/>
    <s v="Xerox 214"/>
    <n v="32.400000000000006"/>
    <n v="5"/>
    <n v="0"/>
    <n v="15.552000000000001"/>
  </r>
  <r>
    <n v="5841"/>
    <s v="CA-2012-134992"/>
    <x v="1"/>
    <x v="357"/>
    <d v="2012-09-26T00:00:00"/>
    <s v="Second Class"/>
    <s v="MG-17875"/>
    <s v="Michael Grace"/>
    <x v="2"/>
    <s v="United States"/>
    <s v="Arlington"/>
    <x v="17"/>
    <n v="22204"/>
    <x v="0"/>
    <s v="FUR-FU-10002554"/>
    <x v="0"/>
    <s v="Furnishings"/>
    <s v="Westinghouse Floor Lamp with Metal Mesh Shade, Black"/>
    <n v="47.98"/>
    <n v="2"/>
    <n v="0"/>
    <n v="11.035399999999996"/>
  </r>
  <r>
    <n v="5842"/>
    <s v="CA-2012-126725"/>
    <x v="1"/>
    <x v="972"/>
    <d v="2012-11-21T00:00:00"/>
    <s v="Standard Class"/>
    <s v="BS-11665"/>
    <s v="Brian Stugart"/>
    <x v="0"/>
    <s v="United States"/>
    <s v="San Diego"/>
    <x v="1"/>
    <n v="92105"/>
    <x v="1"/>
    <s v="TEC-PH-10003174"/>
    <x v="2"/>
    <s v="Phones"/>
    <s v="RCA ViSYS 25825 Wireless digital phone"/>
    <n v="415.96800000000007"/>
    <n v="4"/>
    <n v="0.2"/>
    <n v="51.995999999999981"/>
  </r>
  <r>
    <n v="5843"/>
    <s v="CA-2012-126725"/>
    <x v="1"/>
    <x v="972"/>
    <d v="2012-11-21T00:00:00"/>
    <s v="Standard Class"/>
    <s v="BS-11665"/>
    <s v="Brian Stugart"/>
    <x v="0"/>
    <s v="United States"/>
    <s v="San Diego"/>
    <x v="1"/>
    <n v="92105"/>
    <x v="1"/>
    <s v="OFF-ST-10001418"/>
    <x v="1"/>
    <s v="Storage"/>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s v="Furnishings"/>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s v="Storage"/>
    <s v="Fellowes Recycled Storage Drawers"/>
    <n v="777.21"/>
    <n v="7"/>
    <n v="0"/>
    <n v="54.404699999999963"/>
  </r>
  <r>
    <n v="5846"/>
    <s v="CA-2012-126725"/>
    <x v="1"/>
    <x v="972"/>
    <d v="2012-11-21T00:00:00"/>
    <s v="Standard Class"/>
    <s v="BS-11665"/>
    <s v="Brian Stugart"/>
    <x v="0"/>
    <s v="United States"/>
    <s v="San Diego"/>
    <x v="1"/>
    <n v="92105"/>
    <x v="1"/>
    <s v="OFF-PA-10001639"/>
    <x v="1"/>
    <s v="Paper"/>
    <s v="Xerox 203"/>
    <n v="32.400000000000006"/>
    <n v="5"/>
    <n v="0"/>
    <n v="15.552000000000001"/>
  </r>
  <r>
    <n v="5847"/>
    <s v="CA-2012-126725"/>
    <x v="1"/>
    <x v="972"/>
    <d v="2012-11-21T00:00:00"/>
    <s v="Standard Class"/>
    <s v="BS-11665"/>
    <s v="Brian Stugart"/>
    <x v="0"/>
    <s v="United States"/>
    <s v="San Diego"/>
    <x v="1"/>
    <n v="92105"/>
    <x v="1"/>
    <s v="FUR-CH-10001708"/>
    <x v="0"/>
    <s v="Chairs"/>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s v="Furnishings"/>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s v="Appliances"/>
    <s v="Hoover Shoulder Vac Commercial Portable Vacuum"/>
    <n v="715.64"/>
    <n v="2"/>
    <n v="0"/>
    <n v="178.90999999999997"/>
  </r>
  <r>
    <n v="5850"/>
    <s v="CA-2012-121783"/>
    <x v="1"/>
    <x v="113"/>
    <d v="2012-11-14T00:00:00"/>
    <s v="Standard Class"/>
    <s v="PO-19180"/>
    <s v="Philisse Overcash"/>
    <x v="2"/>
    <s v="United States"/>
    <s v="Roseville"/>
    <x v="11"/>
    <n v="55113"/>
    <x v="2"/>
    <s v="OFF-ST-10000078"/>
    <x v="1"/>
    <s v="Storage"/>
    <s v="Tennsco 6- and 18-Compartment Lockers"/>
    <n v="795.51"/>
    <n v="3"/>
    <n v="0"/>
    <n v="143.19179999999994"/>
  </r>
  <r>
    <n v="5851"/>
    <s v="CA-2012-121783"/>
    <x v="1"/>
    <x v="113"/>
    <d v="2012-11-14T00:00:00"/>
    <s v="Standard Class"/>
    <s v="PO-19180"/>
    <s v="Philisse Overcash"/>
    <x v="2"/>
    <s v="United States"/>
    <s v="Roseville"/>
    <x v="11"/>
    <n v="55113"/>
    <x v="2"/>
    <s v="TEC-CO-10001571"/>
    <x v="2"/>
    <s v="Copiers"/>
    <s v="Sharp 1540cs Digital Laser Copier"/>
    <n v="549.99"/>
    <n v="1"/>
    <n v="0"/>
    <n v="274.995"/>
  </r>
  <r>
    <n v="5852"/>
    <s v="CA-2012-121783"/>
    <x v="1"/>
    <x v="113"/>
    <d v="2012-11-14T00:00:00"/>
    <s v="Standard Class"/>
    <s v="PO-19180"/>
    <s v="Philisse Overcash"/>
    <x v="2"/>
    <s v="United States"/>
    <s v="Roseville"/>
    <x v="11"/>
    <n v="55113"/>
    <x v="2"/>
    <s v="OFF-BI-10001658"/>
    <x v="1"/>
    <s v="Binders"/>
    <s v="GBC Standard Therm-A-Bind Covers"/>
    <n v="74.760000000000005"/>
    <n v="3"/>
    <n v="0"/>
    <n v="34.389600000000002"/>
  </r>
  <r>
    <n v="5853"/>
    <s v="CA-2012-121783"/>
    <x v="1"/>
    <x v="113"/>
    <d v="2012-11-14T00:00:00"/>
    <s v="Standard Class"/>
    <s v="PO-19180"/>
    <s v="Philisse Overcash"/>
    <x v="2"/>
    <s v="United States"/>
    <s v="Roseville"/>
    <x v="11"/>
    <n v="55113"/>
    <x v="2"/>
    <s v="FUR-FU-10004351"/>
    <x v="0"/>
    <s v="Furnishings"/>
    <s v="Staples"/>
    <n v="29.22"/>
    <n v="3"/>
    <n v="0"/>
    <n v="12.856800000000002"/>
  </r>
  <r>
    <n v="5854"/>
    <s v="US-2011-138835"/>
    <x v="2"/>
    <x v="1076"/>
    <d v="2011-09-14T00:00:00"/>
    <s v="Standard Class"/>
    <s v="DA-13450"/>
    <s v="Dianna Arnett"/>
    <x v="2"/>
    <s v="United States"/>
    <s v="Virginia Beach"/>
    <x v="17"/>
    <n v="23464"/>
    <x v="0"/>
    <s v="OFF-BI-10003314"/>
    <x v="1"/>
    <s v="Binders"/>
    <s v="Tuff Stuff Recycled Round Ring Binders"/>
    <n v="9.64"/>
    <n v="2"/>
    <n v="0"/>
    <n v="4.7236000000000002"/>
  </r>
  <r>
    <n v="5855"/>
    <s v="CA-2012-112214"/>
    <x v="1"/>
    <x v="1077"/>
    <d v="2012-08-11T00:00:00"/>
    <s v="Standard Class"/>
    <s v="AH-10690"/>
    <s v="Anna Häberlin"/>
    <x v="1"/>
    <s v="United States"/>
    <s v="Dallas"/>
    <x v="5"/>
    <n v="75220"/>
    <x v="2"/>
    <s v="OFF-ST-10001505"/>
    <x v="1"/>
    <s v="Storage"/>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s v="Supplies"/>
    <s v="Stiletto Hand Letter Openers"/>
    <n v="23.04"/>
    <n v="3"/>
    <n v="0.2"/>
    <n v="-4.895999999999999"/>
  </r>
  <r>
    <n v="5857"/>
    <s v="CA-2012-112214"/>
    <x v="1"/>
    <x v="1077"/>
    <d v="2012-08-11T00:00:00"/>
    <s v="Standard Class"/>
    <s v="AH-10690"/>
    <s v="Anna Häberlin"/>
    <x v="1"/>
    <s v="United States"/>
    <s v="Dallas"/>
    <x v="5"/>
    <n v="75220"/>
    <x v="2"/>
    <s v="OFF-BI-10002982"/>
    <x v="1"/>
    <s v="Binders"/>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s v="Furnishings"/>
    <s v="Eldon Expressions Wood Desk Accessories, Oak"/>
    <n v="14.76"/>
    <n v="5"/>
    <n v="0.6"/>
    <n v="-11.439000000000004"/>
  </r>
  <r>
    <n v="5859"/>
    <s v="US-2014-153255"/>
    <x v="3"/>
    <x v="213"/>
    <d v="2014-09-08T00:00:00"/>
    <s v="Second Class"/>
    <s v="JK-15730"/>
    <s v="Joe Kamberova"/>
    <x v="0"/>
    <s v="United States"/>
    <s v="Concord"/>
    <x v="1"/>
    <n v="94521"/>
    <x v="1"/>
    <s v="FUR-BO-10004218"/>
    <x v="0"/>
    <s v="Bookcases"/>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s v="Tables"/>
    <s v="Iceberg OfficeWorks 42&quot; Round Tables"/>
    <n v="301.95999999999998"/>
    <n v="2"/>
    <n v="0"/>
    <n v="45.293999999999983"/>
  </r>
  <r>
    <n v="5861"/>
    <s v="CA-2012-157434"/>
    <x v="1"/>
    <x v="1078"/>
    <d v="2012-05-04T00:00:00"/>
    <s v="Second Class"/>
    <s v="JK-15640"/>
    <s v="Jim Kriz"/>
    <x v="2"/>
    <s v="United States"/>
    <s v="Philadelphia"/>
    <x v="9"/>
    <n v="19120"/>
    <x v="3"/>
    <s v="OFF-PA-10001526"/>
    <x v="1"/>
    <s v="Paper"/>
    <s v="Xerox 1949"/>
    <n v="7.9680000000000009"/>
    <n v="2"/>
    <n v="0.2"/>
    <n v="2.8884000000000007"/>
  </r>
  <r>
    <n v="5862"/>
    <s v="CA-2013-101525"/>
    <x v="0"/>
    <x v="766"/>
    <d v="2013-05-05T00:00:00"/>
    <s v="Second Class"/>
    <s v="CM-12235"/>
    <s v="Chris McAfee"/>
    <x v="0"/>
    <s v="United States"/>
    <s v="Little Rock"/>
    <x v="36"/>
    <n v="72209"/>
    <x v="0"/>
    <s v="OFF-PA-10001497"/>
    <x v="1"/>
    <s v="Paper"/>
    <s v="Xerox 1914"/>
    <n v="109.92"/>
    <n v="2"/>
    <n v="0"/>
    <n v="53.860799999999998"/>
  </r>
  <r>
    <n v="5863"/>
    <s v="CA-2013-101525"/>
    <x v="0"/>
    <x v="766"/>
    <d v="2013-05-05T00:00:00"/>
    <s v="Second Class"/>
    <s v="CM-12235"/>
    <s v="Chris McAfee"/>
    <x v="0"/>
    <s v="United States"/>
    <s v="Little Rock"/>
    <x v="36"/>
    <n v="72209"/>
    <x v="0"/>
    <s v="OFF-PA-10003936"/>
    <x v="1"/>
    <s v="Paper"/>
    <s v="Xerox 1994"/>
    <n v="19.440000000000001"/>
    <n v="3"/>
    <n v="0"/>
    <n v="9.3312000000000008"/>
  </r>
  <r>
    <n v="5864"/>
    <s v="CA-2013-101525"/>
    <x v="0"/>
    <x v="766"/>
    <d v="2013-05-05T00:00:00"/>
    <s v="Second Class"/>
    <s v="CM-12235"/>
    <s v="Chris McAfee"/>
    <x v="0"/>
    <s v="United States"/>
    <s v="Little Rock"/>
    <x v="36"/>
    <n v="72209"/>
    <x v="0"/>
    <s v="OFF-AR-10000716"/>
    <x v="1"/>
    <s v="Art"/>
    <s v="DIXON Ticonderoga Erasable Checking Pencils"/>
    <n v="11.16"/>
    <n v="2"/>
    <n v="0"/>
    <n v="4.3524000000000003"/>
  </r>
  <r>
    <n v="5865"/>
    <s v="US-2011-117968"/>
    <x v="2"/>
    <x v="79"/>
    <d v="2011-08-07T00:00:00"/>
    <s v="Second Class"/>
    <s v="RS-19420"/>
    <s v="Ricardo Sperren"/>
    <x v="1"/>
    <s v="United States"/>
    <s v="Meriden"/>
    <x v="29"/>
    <n v="6450"/>
    <x v="3"/>
    <s v="OFF-AP-10002765"/>
    <x v="1"/>
    <s v="Appliances"/>
    <s v="Fellowes Advanced Computer Series Surge Protectors"/>
    <n v="79.47"/>
    <n v="3"/>
    <n v="0"/>
    <n v="22.251600000000003"/>
  </r>
  <r>
    <n v="5866"/>
    <s v="US-2011-117968"/>
    <x v="2"/>
    <x v="79"/>
    <d v="2011-08-07T00:00:00"/>
    <s v="Second Class"/>
    <s v="RS-19420"/>
    <s v="Ricardo Sperren"/>
    <x v="1"/>
    <s v="United States"/>
    <s v="Meriden"/>
    <x v="29"/>
    <n v="6450"/>
    <x v="3"/>
    <s v="OFF-AR-10004165"/>
    <x v="1"/>
    <s v="Art"/>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s v="Chairs"/>
    <s v="Hon GuestStacker Chair"/>
    <n v="1133.3499999999999"/>
    <n v="5"/>
    <n v="0"/>
    <n v="294.67100000000005"/>
  </r>
  <r>
    <n v="5868"/>
    <s v="CA-2013-158211"/>
    <x v="0"/>
    <x v="810"/>
    <d v="2013-01-08T00:00:00"/>
    <s v="Standard Class"/>
    <s v="BP-11185"/>
    <s v="Ben Peterman"/>
    <x v="1"/>
    <s v="United States"/>
    <s v="Philadelphia"/>
    <x v="9"/>
    <n v="19143"/>
    <x v="3"/>
    <s v="OFF-AR-10004078"/>
    <x v="1"/>
    <s v="Art"/>
    <s v="Newell 312"/>
    <n v="4.6719999999999997"/>
    <n v="1"/>
    <n v="0.2"/>
    <n v="0.58399999999999985"/>
  </r>
  <r>
    <n v="5869"/>
    <s v="CA-2013-158211"/>
    <x v="0"/>
    <x v="810"/>
    <d v="2013-01-08T00:00:00"/>
    <s v="Standard Class"/>
    <s v="BP-11185"/>
    <s v="Ben Peterman"/>
    <x v="1"/>
    <s v="United States"/>
    <s v="Philadelphia"/>
    <x v="9"/>
    <n v="19143"/>
    <x v="3"/>
    <s v="OFF-BI-10002026"/>
    <x v="1"/>
    <s v="Binders"/>
    <s v="Avery Arch Ring Binders"/>
    <n v="104.58000000000001"/>
    <n v="6"/>
    <n v="0.7"/>
    <n v="-80.178000000000026"/>
  </r>
  <r>
    <n v="5870"/>
    <s v="CA-2013-152247"/>
    <x v="0"/>
    <x v="77"/>
    <d v="2013-11-13T00:00:00"/>
    <s v="Standard Class"/>
    <s v="MA-17995"/>
    <s v="Michelle Arnett"/>
    <x v="2"/>
    <s v="United States"/>
    <s v="Cheyenne"/>
    <x v="47"/>
    <n v="82001"/>
    <x v="1"/>
    <s v="FUR-CH-10001215"/>
    <x v="0"/>
    <s v="Chairs"/>
    <s v="Global Troy Executive Leather Low-Back Tilter"/>
    <n v="1603.1360000000002"/>
    <n v="4"/>
    <n v="0.2"/>
    <n v="100.19599999999997"/>
  </r>
  <r>
    <n v="5871"/>
    <s v="CA-2013-128223"/>
    <x v="0"/>
    <x v="403"/>
    <d v="2013-06-15T00:00:00"/>
    <s v="Same Day"/>
    <s v="EB-13705"/>
    <s v="Ed Braxton"/>
    <x v="1"/>
    <s v="United States"/>
    <s v="Anaheim"/>
    <x v="1"/>
    <n v="92804"/>
    <x v="1"/>
    <s v="FUR-TA-10001771"/>
    <x v="0"/>
    <s v="Tables"/>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s v="Furnishings"/>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s v="Storage"/>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s v="Binders"/>
    <s v="GBC VeloBind Cover Sets"/>
    <n v="108.08"/>
    <n v="7"/>
    <n v="0"/>
    <n v="54.04"/>
  </r>
  <r>
    <n v="5875"/>
    <s v="CA-2014-133095"/>
    <x v="3"/>
    <x v="400"/>
    <d v="2014-06-05T00:00:00"/>
    <s v="Same Day"/>
    <s v="EH-14005"/>
    <s v="Erica Hernandez"/>
    <x v="2"/>
    <s v="United States"/>
    <s v="Jonesboro"/>
    <x v="36"/>
    <n v="72401"/>
    <x v="0"/>
    <s v="OFF-BI-10004141"/>
    <x v="1"/>
    <s v="Binders"/>
    <s v="Insertable Tab Indexes For Data Binders"/>
    <n v="9.5400000000000009"/>
    <n v="3"/>
    <n v="0"/>
    <n v="4.3883999999999999"/>
  </r>
  <r>
    <n v="5876"/>
    <s v="CA-2012-130554"/>
    <x v="1"/>
    <x v="1003"/>
    <d v="2012-04-09T00:00:00"/>
    <s v="First Class"/>
    <s v="FM-14290"/>
    <s v="Frank Merwin"/>
    <x v="2"/>
    <s v="United States"/>
    <s v="Philadelphia"/>
    <x v="9"/>
    <n v="19140"/>
    <x v="3"/>
    <s v="OFF-AR-10001954"/>
    <x v="1"/>
    <s v="Art"/>
    <s v="Newell 331"/>
    <n v="11.736000000000001"/>
    <n v="3"/>
    <n v="0.2"/>
    <n v="1.0268999999999999"/>
  </r>
  <r>
    <n v="5877"/>
    <s v="CA-2011-152443"/>
    <x v="2"/>
    <x v="371"/>
    <d v="2011-05-26T00:00:00"/>
    <s v="Standard Class"/>
    <s v="FG-14260"/>
    <s v="Frank Gastineau"/>
    <x v="2"/>
    <s v="United States"/>
    <s v="Lawrence"/>
    <x v="31"/>
    <n v="1841"/>
    <x v="3"/>
    <s v="OFF-BI-10001071"/>
    <x v="1"/>
    <s v="Binders"/>
    <s v="GBC ProClick Punch Binding System"/>
    <n v="447.85999999999996"/>
    <n v="7"/>
    <n v="0"/>
    <n v="219.45140000000001"/>
  </r>
  <r>
    <n v="5878"/>
    <s v="CA-2011-152443"/>
    <x v="2"/>
    <x v="371"/>
    <d v="2011-05-26T00:00:00"/>
    <s v="Standard Class"/>
    <s v="FG-14260"/>
    <s v="Frank Gastineau"/>
    <x v="2"/>
    <s v="United States"/>
    <s v="Lawrence"/>
    <x v="31"/>
    <n v="1841"/>
    <x v="3"/>
    <s v="OFF-PA-10003022"/>
    <x v="1"/>
    <s v="Paper"/>
    <s v="Xerox 1992"/>
    <n v="17.940000000000001"/>
    <n v="3"/>
    <n v="0"/>
    <n v="8.7906000000000013"/>
  </r>
  <r>
    <n v="5879"/>
    <s v="CA-2011-152443"/>
    <x v="2"/>
    <x v="371"/>
    <d v="2011-05-26T00:00:00"/>
    <s v="Standard Class"/>
    <s v="FG-14260"/>
    <s v="Frank Gastineau"/>
    <x v="2"/>
    <s v="United States"/>
    <s v="Lawrence"/>
    <x v="31"/>
    <n v="1841"/>
    <x v="3"/>
    <s v="OFF-AP-10001293"/>
    <x v="1"/>
    <s v="Appliances"/>
    <s v="Belkin 8 Outlet Surge Protector"/>
    <n v="245.88"/>
    <n v="6"/>
    <n v="0"/>
    <n v="68.846399999999988"/>
  </r>
  <r>
    <n v="5880"/>
    <s v="CA-2013-133319"/>
    <x v="0"/>
    <x v="64"/>
    <d v="2013-09-12T00:00:00"/>
    <s v="Standard Class"/>
    <s v="MV-17485"/>
    <s v="Mark Van Huff"/>
    <x v="0"/>
    <s v="United States"/>
    <s v="New York City"/>
    <x v="15"/>
    <n v="10011"/>
    <x v="3"/>
    <s v="OFF-PA-10001815"/>
    <x v="1"/>
    <s v="Paper"/>
    <s v="Xerox 1885"/>
    <n v="192.16"/>
    <n v="4"/>
    <n v="0"/>
    <n v="92.236799999999988"/>
  </r>
  <r>
    <n v="5881"/>
    <s v="CA-2013-133935"/>
    <x v="0"/>
    <x v="31"/>
    <d v="2013-09-23T00:00:00"/>
    <s v="Standard Class"/>
    <s v="JW-15220"/>
    <s v="Jane Waco"/>
    <x v="1"/>
    <s v="United States"/>
    <s v="San Diego"/>
    <x v="1"/>
    <n v="92105"/>
    <x v="1"/>
    <s v="FUR-CH-10001215"/>
    <x v="0"/>
    <s v="Chairs"/>
    <s v="Global Troy Executive Leather Low-Back Tilter"/>
    <n v="801.5680000000001"/>
    <n v="2"/>
    <n v="0.2"/>
    <n v="50.097999999999985"/>
  </r>
  <r>
    <n v="5882"/>
    <s v="CA-2013-133935"/>
    <x v="0"/>
    <x v="31"/>
    <d v="2013-09-23T00:00:00"/>
    <s v="Standard Class"/>
    <s v="JW-15220"/>
    <s v="Jane Waco"/>
    <x v="1"/>
    <s v="United States"/>
    <s v="San Diego"/>
    <x v="1"/>
    <n v="92105"/>
    <x v="1"/>
    <s v="OFF-PA-10000100"/>
    <x v="1"/>
    <s v="Paper"/>
    <s v="Xerox 1945"/>
    <n v="368.91"/>
    <n v="9"/>
    <n v="0"/>
    <n v="180.76590000000002"/>
  </r>
  <r>
    <n v="5883"/>
    <s v="CA-2013-133935"/>
    <x v="0"/>
    <x v="31"/>
    <d v="2013-09-23T00:00:00"/>
    <s v="Standard Class"/>
    <s v="JW-15220"/>
    <s v="Jane Waco"/>
    <x v="1"/>
    <s v="United States"/>
    <s v="San Diego"/>
    <x v="1"/>
    <n v="92105"/>
    <x v="1"/>
    <s v="FUR-CH-10002880"/>
    <x v="0"/>
    <s v="Chairs"/>
    <s v="Global High-Back Leather Tilter, Burgundy"/>
    <n v="885.52800000000002"/>
    <n v="9"/>
    <n v="0.2"/>
    <n v="-99.621900000000068"/>
  </r>
  <r>
    <n v="5884"/>
    <s v="CA-2013-136301"/>
    <x v="0"/>
    <x v="69"/>
    <d v="2013-03-16T00:00:00"/>
    <s v="Second Class"/>
    <s v="EH-13765"/>
    <s v="Edward Hooks"/>
    <x v="1"/>
    <s v="United States"/>
    <s v="San Francisco"/>
    <x v="1"/>
    <n v="94109"/>
    <x v="1"/>
    <s v="FUR-FU-10004712"/>
    <x v="0"/>
    <s v="Furnishings"/>
    <s v="Westinghouse Mesh Shade Clip-On Gooseneck Lamp, Black"/>
    <n v="28.28"/>
    <n v="2"/>
    <n v="0"/>
    <n v="7.352800000000002"/>
  </r>
  <r>
    <n v="5885"/>
    <s v="CA-2013-136301"/>
    <x v="0"/>
    <x v="69"/>
    <d v="2013-03-16T00:00:00"/>
    <s v="Second Class"/>
    <s v="EH-13765"/>
    <s v="Edward Hooks"/>
    <x v="1"/>
    <s v="United States"/>
    <s v="San Francisco"/>
    <x v="1"/>
    <n v="94109"/>
    <x v="1"/>
    <s v="OFF-SU-10000151"/>
    <x v="1"/>
    <s v="Supplies"/>
    <s v="High Speed Automatic Electric Letter Opener"/>
    <n v="4912.59"/>
    <n v="3"/>
    <n v="0"/>
    <n v="196.50359999999978"/>
  </r>
  <r>
    <n v="5886"/>
    <s v="US-2011-109456"/>
    <x v="2"/>
    <x v="1079"/>
    <d v="2011-10-17T00:00:00"/>
    <s v="Same Day"/>
    <s v="LS-17245"/>
    <s v="Lynn Smith"/>
    <x v="0"/>
    <s v="United States"/>
    <s v="San Francisco"/>
    <x v="1"/>
    <n v="94110"/>
    <x v="1"/>
    <s v="OFF-BI-10000136"/>
    <x v="1"/>
    <s v="Binders"/>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s v="Accessories"/>
    <s v="Logitech Illuminated - Keyboard"/>
    <n v="179.97"/>
    <n v="3"/>
    <n v="0"/>
    <n v="86.385600000000011"/>
  </r>
  <r>
    <n v="5888"/>
    <s v="CA-2014-151596"/>
    <x v="3"/>
    <x v="1048"/>
    <d v="2014-10-12T00:00:00"/>
    <s v="First Class"/>
    <s v="BP-11050"/>
    <s v="Barry Pond"/>
    <x v="1"/>
    <s v="United States"/>
    <s v="Cranston"/>
    <x v="34"/>
    <n v="2920"/>
    <x v="3"/>
    <s v="OFF-ST-10001837"/>
    <x v="1"/>
    <s v="Storage"/>
    <s v="SAFCO Mobile Desk Side File, Wire Frame"/>
    <n v="42.76"/>
    <n v="1"/>
    <n v="0"/>
    <n v="11.117599999999999"/>
  </r>
  <r>
    <n v="5889"/>
    <s v="CA-2012-147879"/>
    <x v="1"/>
    <x v="820"/>
    <d v="2012-05-12T00:00:00"/>
    <s v="Standard Class"/>
    <s v="CC-12220"/>
    <s v="Chris Cortes"/>
    <x v="0"/>
    <s v="United States"/>
    <s v="Owensboro"/>
    <x v="0"/>
    <n v="42301"/>
    <x v="0"/>
    <s v="OFF-PA-10001952"/>
    <x v="1"/>
    <s v="Paper"/>
    <s v="Xerox 1902"/>
    <n v="45.68"/>
    <n v="2"/>
    <n v="0"/>
    <n v="21.012799999999999"/>
  </r>
  <r>
    <n v="5890"/>
    <s v="CA-2013-166625"/>
    <x v="0"/>
    <x v="167"/>
    <d v="2013-04-18T00:00:00"/>
    <s v="First Class"/>
    <s v="JM-15580"/>
    <s v="Jill Matthias"/>
    <x v="0"/>
    <s v="United States"/>
    <s v="Baltimore"/>
    <x v="39"/>
    <n v="21215"/>
    <x v="3"/>
    <s v="OFF-BI-10002414"/>
    <x v="1"/>
    <s v="Binders"/>
    <s v="GBC ProClick Spines for 32-Hole Punch"/>
    <n v="25.06"/>
    <n v="2"/>
    <n v="0"/>
    <n v="11.778199999999998"/>
  </r>
  <r>
    <n v="5891"/>
    <s v="CA-2013-146157"/>
    <x v="0"/>
    <x v="831"/>
    <d v="2013-11-27T00:00:00"/>
    <s v="Standard Class"/>
    <s v="RD-19720"/>
    <s v="Roger Demir"/>
    <x v="0"/>
    <s v="United States"/>
    <s v="Chicago"/>
    <x v="10"/>
    <n v="60610"/>
    <x v="2"/>
    <s v="OFF-PA-10001790"/>
    <x v="1"/>
    <s v="Paper"/>
    <s v="Xerox 1910"/>
    <n v="38.432000000000002"/>
    <n v="1"/>
    <n v="0.2"/>
    <n v="13.451199999999996"/>
  </r>
  <r>
    <n v="5892"/>
    <s v="CA-2013-146157"/>
    <x v="0"/>
    <x v="831"/>
    <d v="2013-11-27T00:00:00"/>
    <s v="Standard Class"/>
    <s v="RD-19720"/>
    <s v="Roger Demir"/>
    <x v="0"/>
    <s v="United States"/>
    <s v="Chicago"/>
    <x v="10"/>
    <n v="60610"/>
    <x v="2"/>
    <s v="OFF-ST-10001590"/>
    <x v="1"/>
    <s v="Storage"/>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s v="Accessories"/>
    <s v="Lenovo 17-Key USB Numeric Keypad"/>
    <n v="81.576000000000008"/>
    <n v="3"/>
    <n v="0.2"/>
    <n v="2.0393999999999934"/>
  </r>
  <r>
    <n v="5894"/>
    <s v="CA-2014-159954"/>
    <x v="3"/>
    <x v="18"/>
    <d v="2014-09-15T00:00:00"/>
    <s v="Standard Class"/>
    <s v="SS-20410"/>
    <s v="Shahid Shariari"/>
    <x v="0"/>
    <s v="United States"/>
    <s v="Atlanta"/>
    <x v="32"/>
    <n v="30318"/>
    <x v="0"/>
    <s v="OFF-BI-10004876"/>
    <x v="1"/>
    <s v="Binders"/>
    <s v="Wilson Jones Suede Grain Vinyl Binders"/>
    <n v="2.78"/>
    <n v="1"/>
    <n v="0"/>
    <n v="1.3621999999999999"/>
  </r>
  <r>
    <n v="5895"/>
    <s v="CA-2014-100825"/>
    <x v="3"/>
    <x v="428"/>
    <d v="2014-09-15T00:00:00"/>
    <s v="Standard Class"/>
    <s v="KD-16495"/>
    <s v="Keith Dawkins"/>
    <x v="1"/>
    <s v="United States"/>
    <s v="Los Angeles"/>
    <x v="1"/>
    <n v="90036"/>
    <x v="1"/>
    <s v="OFF-ST-10003123"/>
    <x v="1"/>
    <s v="Storage"/>
    <s v="Fellowes Bases and Tops For Staxonsteel/High-Stak Systems"/>
    <n v="99.87"/>
    <n v="3"/>
    <n v="0"/>
    <n v="23.968799999999998"/>
  </r>
  <r>
    <n v="5896"/>
    <s v="CA-2011-168305"/>
    <x v="2"/>
    <x v="301"/>
    <d v="2011-11-08T00:00:00"/>
    <s v="Standard Class"/>
    <s v="PL-18925"/>
    <s v="Paul Lucas"/>
    <x v="2"/>
    <s v="United States"/>
    <s v="Los Angeles"/>
    <x v="1"/>
    <n v="90049"/>
    <x v="1"/>
    <s v="OFF-LA-10003498"/>
    <x v="1"/>
    <s v="Labels"/>
    <s v="Avery 475"/>
    <n v="44.400000000000006"/>
    <n v="3"/>
    <n v="0"/>
    <n v="22.200000000000003"/>
  </r>
  <r>
    <n v="5897"/>
    <s v="CA-2011-168305"/>
    <x v="2"/>
    <x v="301"/>
    <d v="2011-11-08T00:00:00"/>
    <s v="Standard Class"/>
    <s v="PL-18925"/>
    <s v="Paul Lucas"/>
    <x v="2"/>
    <s v="United States"/>
    <s v="Los Angeles"/>
    <x v="1"/>
    <n v="90049"/>
    <x v="1"/>
    <s v="OFF-PA-10004947"/>
    <x v="1"/>
    <s v="Paper"/>
    <s v="Staples"/>
    <n v="21.400000000000002"/>
    <n v="5"/>
    <n v="0"/>
    <n v="9.629999999999999"/>
  </r>
  <r>
    <n v="5898"/>
    <s v="CA-2013-167682"/>
    <x v="0"/>
    <x v="1015"/>
    <d v="2013-04-10T00:00:00"/>
    <s v="Standard Class"/>
    <s v="ZD-21925"/>
    <s v="Zuschuss Donatelli"/>
    <x v="0"/>
    <s v="United States"/>
    <s v="Richmond"/>
    <x v="14"/>
    <n v="47374"/>
    <x v="2"/>
    <s v="FUR-FU-10003799"/>
    <x v="0"/>
    <s v="Furnishings"/>
    <s v="Seth Thomas 13 1/2&quot; Wall Clock"/>
    <n v="71.12"/>
    <n v="4"/>
    <n v="0"/>
    <n v="22.047199999999997"/>
  </r>
  <r>
    <n v="5899"/>
    <s v="CA-2013-167682"/>
    <x v="0"/>
    <x v="1015"/>
    <d v="2013-04-10T00:00:00"/>
    <s v="Standard Class"/>
    <s v="ZD-21925"/>
    <s v="Zuschuss Donatelli"/>
    <x v="0"/>
    <s v="United States"/>
    <s v="Richmond"/>
    <x v="14"/>
    <n v="47374"/>
    <x v="2"/>
    <s v="TEC-PH-10000673"/>
    <x v="2"/>
    <s v="Phones"/>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s v="Envelopes"/>
    <s v="Staples"/>
    <n v="9.7799999999999994"/>
    <n v="1"/>
    <n v="0"/>
    <n v="4.8899999999999997"/>
  </r>
  <r>
    <n v="5901"/>
    <s v="CA-2012-146465"/>
    <x v="1"/>
    <x v="312"/>
    <d v="2012-11-24T00:00:00"/>
    <s v="Standard Class"/>
    <s v="PB-18805"/>
    <s v="Patrick Bzostek"/>
    <x v="2"/>
    <s v="United States"/>
    <s v="San Francisco"/>
    <x v="1"/>
    <n v="94122"/>
    <x v="1"/>
    <s v="OFF-BI-10004528"/>
    <x v="1"/>
    <s v="Binders"/>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s v="Furnishings"/>
    <s v="Ultra Door Pull Handle"/>
    <n v="31.56"/>
    <n v="3"/>
    <n v="0"/>
    <n v="10.4148"/>
  </r>
  <r>
    <n v="5903"/>
    <s v="US-2014-153948"/>
    <x v="3"/>
    <x v="44"/>
    <d v="2014-11-07T00:00:00"/>
    <s v="Same Day"/>
    <s v="FM-14290"/>
    <s v="Frank Merwin"/>
    <x v="2"/>
    <s v="United States"/>
    <s v="San Francisco"/>
    <x v="1"/>
    <n v="94122"/>
    <x v="1"/>
    <s v="OFF-PA-10000157"/>
    <x v="1"/>
    <s v="Paper"/>
    <s v="Xerox 191"/>
    <n v="59.94"/>
    <n v="3"/>
    <n v="0"/>
    <n v="28.171799999999998"/>
  </r>
  <r>
    <n v="5904"/>
    <s v="US-2014-153948"/>
    <x v="3"/>
    <x v="44"/>
    <d v="2014-11-07T00:00:00"/>
    <s v="Same Day"/>
    <s v="FM-14290"/>
    <s v="Frank Merwin"/>
    <x v="2"/>
    <s v="United States"/>
    <s v="San Francisco"/>
    <x v="1"/>
    <n v="94122"/>
    <x v="1"/>
    <s v="OFF-PA-10002764"/>
    <x v="1"/>
    <s v="Paper"/>
    <s v="Staples"/>
    <n v="45.36"/>
    <n v="4"/>
    <n v="0"/>
    <n v="22.226399999999998"/>
  </r>
  <r>
    <n v="5905"/>
    <s v="US-2014-153948"/>
    <x v="3"/>
    <x v="44"/>
    <d v="2014-11-07T00:00:00"/>
    <s v="Same Day"/>
    <s v="FM-14290"/>
    <s v="Frank Merwin"/>
    <x v="2"/>
    <s v="United States"/>
    <s v="San Francisco"/>
    <x v="1"/>
    <n v="94122"/>
    <x v="1"/>
    <s v="OFF-PA-10000143"/>
    <x v="1"/>
    <s v="Paper"/>
    <s v="Astroparche Fine Business Paper"/>
    <n v="26.400000000000002"/>
    <n v="5"/>
    <n v="0"/>
    <n v="12.672000000000001"/>
  </r>
  <r>
    <n v="5906"/>
    <s v="US-2014-153948"/>
    <x v="3"/>
    <x v="44"/>
    <d v="2014-11-07T00:00:00"/>
    <s v="Same Day"/>
    <s v="FM-14290"/>
    <s v="Frank Merwin"/>
    <x v="2"/>
    <s v="United States"/>
    <s v="San Francisco"/>
    <x v="1"/>
    <n v="94122"/>
    <x v="1"/>
    <s v="OFF-LA-10000414"/>
    <x v="1"/>
    <s v="Labels"/>
    <s v="Avery 503"/>
    <n v="41.4"/>
    <n v="4"/>
    <n v="0"/>
    <n v="19.872"/>
  </r>
  <r>
    <n v="5907"/>
    <s v="US-2014-153948"/>
    <x v="3"/>
    <x v="44"/>
    <d v="2014-11-07T00:00:00"/>
    <s v="Same Day"/>
    <s v="FM-14290"/>
    <s v="Frank Merwin"/>
    <x v="2"/>
    <s v="United States"/>
    <s v="San Francisco"/>
    <x v="1"/>
    <n v="94122"/>
    <x v="1"/>
    <s v="TEC-AC-10003441"/>
    <x v="2"/>
    <s v="Accessories"/>
    <s v="Kingston Digital DataTraveler 32GB USB 2.0"/>
    <n v="16.95"/>
    <n v="1"/>
    <n v="0"/>
    <n v="1.0169999999999995"/>
  </r>
  <r>
    <n v="5908"/>
    <s v="US-2013-113985"/>
    <x v="0"/>
    <x v="499"/>
    <d v="2013-12-08T00:00:00"/>
    <s v="Standard Class"/>
    <s v="KD-16495"/>
    <s v="Keith Dawkins"/>
    <x v="1"/>
    <s v="United States"/>
    <s v="San Jose"/>
    <x v="1"/>
    <n v="95123"/>
    <x v="1"/>
    <s v="OFF-BI-10002353"/>
    <x v="1"/>
    <s v="Binders"/>
    <s v="GBC VeloBind Cover Sets"/>
    <n v="24.704000000000001"/>
    <n v="2"/>
    <n v="0.2"/>
    <n v="9.2639999999999993"/>
  </r>
  <r>
    <n v="5909"/>
    <s v="US-2013-113985"/>
    <x v="0"/>
    <x v="499"/>
    <d v="2013-12-08T00:00:00"/>
    <s v="Standard Class"/>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s v="Furnishings"/>
    <s v="Eldon Regeneration Recycled Desk Accessories, Black"/>
    <n v="14.52"/>
    <n v="3"/>
    <n v="0"/>
    <n v="5.6627999999999998"/>
  </r>
  <r>
    <n v="5911"/>
    <s v="US-2013-113985"/>
    <x v="0"/>
    <x v="499"/>
    <d v="2013-12-08T00:00:00"/>
    <s v="Standard Class"/>
    <s v="KD-16495"/>
    <s v="Keith Dawkins"/>
    <x v="1"/>
    <s v="United States"/>
    <s v="San Jose"/>
    <x v="1"/>
    <n v="95123"/>
    <x v="1"/>
    <s v="OFF-BI-10000632"/>
    <x v="1"/>
    <s v="Binders"/>
    <s v="Satellite Sectional Post Binders"/>
    <n v="104.184"/>
    <n v="3"/>
    <n v="0.2"/>
    <n v="33.8598"/>
  </r>
  <r>
    <n v="5912"/>
    <s v="CA-2013-155383"/>
    <x v="0"/>
    <x v="907"/>
    <d v="2013-12-23T00:00:00"/>
    <s v="Standard Class"/>
    <s v="SC-20680"/>
    <s v="Steve Carroll"/>
    <x v="2"/>
    <s v="United States"/>
    <s v="Seattle"/>
    <x v="4"/>
    <n v="98115"/>
    <x v="1"/>
    <s v="OFF-ST-10001328"/>
    <x v="1"/>
    <s v="Storage"/>
    <s v="Personal Filing Tote with Lid, Black/Gray"/>
    <n v="46.53"/>
    <n v="3"/>
    <n v="0"/>
    <n v="13.028400000000001"/>
  </r>
  <r>
    <n v="5913"/>
    <s v="CA-2011-120432"/>
    <x v="2"/>
    <x v="829"/>
    <d v="2011-08-26T00:00:00"/>
    <s v="Second Class"/>
    <s v="DW-13585"/>
    <s v="Dorothy Wardle"/>
    <x v="1"/>
    <s v="United States"/>
    <s v="Owensboro"/>
    <x v="0"/>
    <n v="42301"/>
    <x v="0"/>
    <s v="OFF-SU-10004661"/>
    <x v="1"/>
    <s v="Supplies"/>
    <s v="Acme Titanium Bonded Scissors"/>
    <n v="25.5"/>
    <n v="3"/>
    <n v="0"/>
    <n v="6.63"/>
  </r>
  <r>
    <n v="5914"/>
    <s v="US-2012-126977"/>
    <x v="1"/>
    <x v="14"/>
    <d v="2012-09-23T00:00:00"/>
    <s v="Standard Class"/>
    <s v="PF-19120"/>
    <s v="Peter Fuller"/>
    <x v="0"/>
    <s v="United States"/>
    <s v="New York City"/>
    <x v="15"/>
    <n v="10035"/>
    <x v="3"/>
    <s v="OFF-ST-10000617"/>
    <x v="1"/>
    <s v="Storage"/>
    <s v="Woodgrain Magazine Files by Perma"/>
    <n v="14.9"/>
    <n v="5"/>
    <n v="0"/>
    <n v="1.0429999999999984"/>
  </r>
  <r>
    <n v="5915"/>
    <s v="US-2012-126977"/>
    <x v="1"/>
    <x v="14"/>
    <d v="2012-09-23T00:00:00"/>
    <s v="Standard Class"/>
    <s v="PF-19120"/>
    <s v="Peter Fuller"/>
    <x v="0"/>
    <s v="United States"/>
    <s v="New York City"/>
    <x v="15"/>
    <n v="10035"/>
    <x v="3"/>
    <s v="OFF-LA-10002762"/>
    <x v="1"/>
    <s v="Labels"/>
    <s v="Avery 485"/>
    <n v="87.71"/>
    <n v="7"/>
    <n v="0"/>
    <n v="41.223699999999994"/>
  </r>
  <r>
    <n v="5916"/>
    <s v="US-2012-126977"/>
    <x v="1"/>
    <x v="14"/>
    <d v="2012-09-23T00:00:00"/>
    <s v="Standard Class"/>
    <s v="PF-19120"/>
    <s v="Peter Fuller"/>
    <x v="0"/>
    <s v="United States"/>
    <s v="New York City"/>
    <x v="15"/>
    <n v="10035"/>
    <x v="3"/>
    <s v="FUR-CH-10001973"/>
    <x v="0"/>
    <s v="Chairs"/>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s v="Storage"/>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s v="Bookcases"/>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s v="Bookcases"/>
    <s v="DMI Eclipse Executive Suite Bookcases"/>
    <n v="2003.9200000000003"/>
    <n v="5"/>
    <n v="0.2"/>
    <n v="-25.049000000000149"/>
  </r>
  <r>
    <n v="5920"/>
    <s v="US-2012-126977"/>
    <x v="1"/>
    <x v="14"/>
    <d v="2012-09-23T00:00:00"/>
    <s v="Standard Class"/>
    <s v="PF-19120"/>
    <s v="Peter Fuller"/>
    <x v="0"/>
    <s v="United States"/>
    <s v="New York City"/>
    <x v="15"/>
    <n v="10035"/>
    <x v="3"/>
    <s v="TEC-PH-10002170"/>
    <x v="2"/>
    <s v="Phones"/>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s v="Accessories"/>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s v="Paper"/>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s v="Phones"/>
    <s v="ARKON Windshield Dashboard Air Vent Car Mount Holder"/>
    <n v="67.8"/>
    <n v="4"/>
    <n v="0"/>
    <n v="1.3559999999999945"/>
  </r>
  <r>
    <n v="5924"/>
    <s v="CA-2013-130288"/>
    <x v="0"/>
    <x v="491"/>
    <d v="2013-12-01T00:00:00"/>
    <s v="Second Class"/>
    <s v="DK-13225"/>
    <s v="Dean Katz"/>
    <x v="1"/>
    <s v="United States"/>
    <s v="New York City"/>
    <x v="15"/>
    <n v="10011"/>
    <x v="3"/>
    <s v="FUR-TA-10002958"/>
    <x v="0"/>
    <s v="Tables"/>
    <s v="Bevis Oval Conference Table, Walnut"/>
    <n v="313.17599999999999"/>
    <n v="2"/>
    <n v="0.4"/>
    <n v="-120.05080000000007"/>
  </r>
  <r>
    <n v="5925"/>
    <s v="CA-2014-146458"/>
    <x v="3"/>
    <x v="123"/>
    <d v="2014-11-23T00:00:00"/>
    <s v="Second Class"/>
    <s v="RB-19435"/>
    <s v="Richard Bierner"/>
    <x v="0"/>
    <s v="United States"/>
    <s v="Springfield"/>
    <x v="17"/>
    <n v="22153"/>
    <x v="0"/>
    <s v="OFF-AR-10001177"/>
    <x v="1"/>
    <s v="Art"/>
    <s v="Newell 349"/>
    <n v="22.959999999999997"/>
    <n v="7"/>
    <n v="0"/>
    <n v="6.6583999999999968"/>
  </r>
  <r>
    <n v="5926"/>
    <s v="CA-2014-150420"/>
    <x v="3"/>
    <x v="95"/>
    <d v="2014-06-09T00:00:00"/>
    <s v="Standard Class"/>
    <s v="GD-14590"/>
    <s v="Giulietta Dortch"/>
    <x v="1"/>
    <s v="United States"/>
    <s v="Bellingham"/>
    <x v="4"/>
    <n v="98226"/>
    <x v="1"/>
    <s v="TEC-AC-10004975"/>
    <x v="2"/>
    <s v="Accessories"/>
    <s v="Plantronics Audio 995 Wireless Stereo Headset"/>
    <n v="1099.5"/>
    <n v="10"/>
    <n v="0"/>
    <n v="362.83500000000004"/>
  </r>
  <r>
    <n v="5927"/>
    <s v="US-2011-118997"/>
    <x v="2"/>
    <x v="918"/>
    <d v="2011-04-12T00:00:00"/>
    <s v="Standard Class"/>
    <s v="RA-19885"/>
    <s v="Ruben Ausman"/>
    <x v="1"/>
    <s v="United States"/>
    <s v="Decatur"/>
    <x v="19"/>
    <n v="35601"/>
    <x v="0"/>
    <s v="FUR-TA-10001086"/>
    <x v="0"/>
    <s v="Tables"/>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s v="Labels"/>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s v="Furnishings"/>
    <s v="Eldon Pizzaz Desk Accessories"/>
    <n v="8.92"/>
    <n v="4"/>
    <n v="0"/>
    <n v="3.9248000000000003"/>
  </r>
  <r>
    <n v="5930"/>
    <s v="US-2014-169551"/>
    <x v="3"/>
    <x v="437"/>
    <d v="2014-07-10T00:00:00"/>
    <s v="First Class"/>
    <s v="RL-19615"/>
    <s v="Rob Lucas"/>
    <x v="0"/>
    <s v="United States"/>
    <s v="Philadelphia"/>
    <x v="9"/>
    <n v="19120"/>
    <x v="3"/>
    <s v="FUR-BO-10001519"/>
    <x v="0"/>
    <s v="Bookcases"/>
    <s v="O'Sullivan 3-Shelf Heavy-Duty Bookcases"/>
    <n v="87.210000000000008"/>
    <n v="3"/>
    <n v="0.5"/>
    <n v="-45.349200000000003"/>
  </r>
  <r>
    <n v="5931"/>
    <s v="US-2014-169551"/>
    <x v="3"/>
    <x v="437"/>
    <d v="2014-07-10T00:00:00"/>
    <s v="First Class"/>
    <s v="RL-19615"/>
    <s v="Rob Lucas"/>
    <x v="0"/>
    <s v="United States"/>
    <s v="Philadelphia"/>
    <x v="9"/>
    <n v="19120"/>
    <x v="3"/>
    <s v="OFF-PA-10004100"/>
    <x v="1"/>
    <s v="Paper"/>
    <s v="Xerox 216"/>
    <n v="15.552000000000003"/>
    <n v="3"/>
    <n v="0.2"/>
    <n v="5.4432"/>
  </r>
  <r>
    <n v="5932"/>
    <s v="US-2014-169551"/>
    <x v="3"/>
    <x v="437"/>
    <d v="2014-07-10T00:00:00"/>
    <s v="First Class"/>
    <s v="RL-19615"/>
    <s v="Rob Lucas"/>
    <x v="0"/>
    <s v="United States"/>
    <s v="Philadelphia"/>
    <x v="9"/>
    <n v="19120"/>
    <x v="3"/>
    <s v="TEC-PH-10001363"/>
    <x v="2"/>
    <s v="Phones"/>
    <s v="Apple iPhone 5S"/>
    <n v="683.98799999999994"/>
    <n v="2"/>
    <n v="0.4"/>
    <n v="-113.9980000000001"/>
  </r>
  <r>
    <n v="5933"/>
    <s v="US-2014-169551"/>
    <x v="3"/>
    <x v="437"/>
    <d v="2014-07-10T00:00:00"/>
    <s v="First Class"/>
    <s v="RL-19615"/>
    <s v="Rob Lucas"/>
    <x v="0"/>
    <s v="United States"/>
    <s v="Philadelphia"/>
    <x v="9"/>
    <n v="19120"/>
    <x v="3"/>
    <s v="OFF-ST-10004835"/>
    <x v="1"/>
    <s v="Storage"/>
    <s v="Plastic Stacking Crates &amp; Casters"/>
    <n v="13.392000000000001"/>
    <n v="3"/>
    <n v="0.2"/>
    <n v="1.0044"/>
  </r>
  <r>
    <n v="5934"/>
    <s v="US-2014-169551"/>
    <x v="3"/>
    <x v="437"/>
    <d v="2014-07-10T00:00:00"/>
    <s v="First Class"/>
    <s v="RL-19615"/>
    <s v="Rob Lucas"/>
    <x v="0"/>
    <s v="United States"/>
    <s v="Philadelphia"/>
    <x v="9"/>
    <n v="19120"/>
    <x v="3"/>
    <s v="TEC-AC-10002018"/>
    <x v="2"/>
    <s v="Accessories"/>
    <s v="AmazonBasics 3-Button USB Wired Mouse"/>
    <n v="16.776000000000003"/>
    <n v="3"/>
    <n v="0.2"/>
    <n v="4.8231000000000002"/>
  </r>
  <r>
    <n v="5935"/>
    <s v="US-2014-169551"/>
    <x v="3"/>
    <x v="437"/>
    <d v="2014-07-10T00:00:00"/>
    <s v="First Class"/>
    <s v="RL-19615"/>
    <s v="Rob Lucas"/>
    <x v="0"/>
    <s v="United States"/>
    <s v="Philadelphia"/>
    <x v="9"/>
    <n v="19120"/>
    <x v="3"/>
    <s v="TEC-AC-10003033"/>
    <x v="2"/>
    <s v="Accessories"/>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s v="Furnishings"/>
    <s v="Master Caster Door Stop, Brown"/>
    <n v="25.4"/>
    <n v="5"/>
    <n v="0"/>
    <n v="8.6359999999999992"/>
  </r>
  <r>
    <n v="5937"/>
    <s v="CA-2013-103107"/>
    <x v="0"/>
    <x v="975"/>
    <d v="2013-07-05T00:00:00"/>
    <s v="Same Day"/>
    <s v="RB-19465"/>
    <s v="Rick Bensley"/>
    <x v="2"/>
    <s v="United States"/>
    <s v="Seattle"/>
    <x v="4"/>
    <n v="98103"/>
    <x v="1"/>
    <s v="TEC-PH-10001198"/>
    <x v="2"/>
    <s v="Phones"/>
    <s v="Avaya 4621SW VoIP phone"/>
    <n v="177.48000000000002"/>
    <n v="3"/>
    <n v="0.2"/>
    <n v="19.966499999999982"/>
  </r>
  <r>
    <n v="5938"/>
    <s v="CA-2013-103107"/>
    <x v="0"/>
    <x v="975"/>
    <d v="2013-07-05T00:00:00"/>
    <s v="Same Day"/>
    <s v="RB-19465"/>
    <s v="Rick Bensley"/>
    <x v="2"/>
    <s v="United States"/>
    <s v="Seattle"/>
    <x v="4"/>
    <n v="98103"/>
    <x v="1"/>
    <s v="TEC-PH-10002564"/>
    <x v="2"/>
    <s v="Phones"/>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s v="Phones"/>
    <s v="Jabra Supreme Plus Driver Edition Headset"/>
    <n v="95.992000000000004"/>
    <n v="1"/>
    <n v="0.2"/>
    <n v="9.5991999999999997"/>
  </r>
  <r>
    <n v="5940"/>
    <s v="CA-2014-122077"/>
    <x v="3"/>
    <x v="240"/>
    <d v="2014-05-26T00:00:00"/>
    <s v="Standard Class"/>
    <s v="JF-15295"/>
    <s v="Jason Fortune-"/>
    <x v="0"/>
    <s v="United States"/>
    <s v="Plano"/>
    <x v="5"/>
    <n v="75023"/>
    <x v="2"/>
    <s v="OFF-LA-10004178"/>
    <x v="1"/>
    <s v="Labels"/>
    <s v="Avery 491"/>
    <n v="13.216000000000001"/>
    <n v="4"/>
    <n v="0.2"/>
    <n v="4.2951999999999995"/>
  </r>
  <r>
    <n v="5941"/>
    <s v="CA-2014-112431"/>
    <x v="3"/>
    <x v="386"/>
    <d v="2014-10-15T00:00:00"/>
    <s v="Second Class"/>
    <s v="RW-19690"/>
    <s v="Robert Waldorf"/>
    <x v="0"/>
    <s v="United States"/>
    <s v="Los Angeles"/>
    <x v="1"/>
    <n v="90049"/>
    <x v="1"/>
    <s v="TEC-AC-10001465"/>
    <x v="2"/>
    <s v="Accessories"/>
    <s v="SanDisk Cruzer 64 GB USB Flash Drive"/>
    <n v="435.84000000000003"/>
    <n v="12"/>
    <n v="0"/>
    <n v="130.75199999999995"/>
  </r>
  <r>
    <n v="5942"/>
    <s v="CA-2014-112431"/>
    <x v="3"/>
    <x v="386"/>
    <d v="2014-10-15T00:00:00"/>
    <s v="Second Class"/>
    <s v="RW-19690"/>
    <s v="Robert Waldorf"/>
    <x v="0"/>
    <s v="United States"/>
    <s v="Los Angeles"/>
    <x v="1"/>
    <n v="90049"/>
    <x v="1"/>
    <s v="OFF-AR-10000940"/>
    <x v="1"/>
    <s v="Art"/>
    <s v="Newell 343"/>
    <n v="5.88"/>
    <n v="2"/>
    <n v="0"/>
    <n v="1.5876000000000001"/>
  </r>
  <r>
    <n v="5943"/>
    <s v="CA-2013-151092"/>
    <x v="0"/>
    <x v="876"/>
    <d v="2013-08-14T00:00:00"/>
    <s v="Standard Class"/>
    <s v="VG-21790"/>
    <s v="Vivek Gonzalez"/>
    <x v="0"/>
    <s v="United States"/>
    <s v="Los Angeles"/>
    <x v="1"/>
    <n v="90032"/>
    <x v="1"/>
    <s v="TEC-PH-10001700"/>
    <x v="2"/>
    <s v="Phones"/>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s v="Furnishings"/>
    <s v="Eldon 200 Class Desk Accessories, Smoke"/>
    <n v="6.28"/>
    <n v="1"/>
    <n v="0"/>
    <n v="2.6376000000000004"/>
  </r>
  <r>
    <n v="5945"/>
    <s v="CA-2011-104178"/>
    <x v="2"/>
    <x v="55"/>
    <d v="2011-08-29T00:00:00"/>
    <s v="Standard Class"/>
    <s v="JM-15265"/>
    <s v="Janet Molinari"/>
    <x v="1"/>
    <s v="United States"/>
    <s v="Los Angeles"/>
    <x v="1"/>
    <n v="90036"/>
    <x v="1"/>
    <s v="TEC-AC-10002399"/>
    <x v="2"/>
    <s v="Accessories"/>
    <s v="SanDisk Cruzer 32 GB USB Flash Drive"/>
    <n v="95.1"/>
    <n v="5"/>
    <n v="0"/>
    <n v="30.431999999999995"/>
  </r>
  <r>
    <n v="5946"/>
    <s v="CA-2011-104178"/>
    <x v="2"/>
    <x v="55"/>
    <d v="2011-08-29T00:00:00"/>
    <s v="Standard Class"/>
    <s v="JM-15265"/>
    <s v="Janet Molinari"/>
    <x v="1"/>
    <s v="United States"/>
    <s v="Los Angeles"/>
    <x v="1"/>
    <n v="90036"/>
    <x v="1"/>
    <s v="OFF-PA-10004983"/>
    <x v="1"/>
    <s v="Paper"/>
    <s v="Xerox 23"/>
    <n v="25.92"/>
    <n v="4"/>
    <n v="0"/>
    <n v="12.441600000000001"/>
  </r>
  <r>
    <n v="5947"/>
    <s v="CA-2011-104178"/>
    <x v="2"/>
    <x v="55"/>
    <d v="2011-08-29T00:00:00"/>
    <s v="Standard Class"/>
    <s v="JM-15265"/>
    <s v="Janet Molinari"/>
    <x v="1"/>
    <s v="United States"/>
    <s v="Los Angeles"/>
    <x v="1"/>
    <n v="90036"/>
    <x v="1"/>
    <s v="OFF-ST-10004258"/>
    <x v="1"/>
    <s v="Storage"/>
    <s v="Portable Personal File Box"/>
    <n v="48.84"/>
    <n v="4"/>
    <n v="0"/>
    <n v="13.186800000000005"/>
  </r>
  <r>
    <n v="5948"/>
    <s v="CA-2012-115924"/>
    <x v="1"/>
    <x v="471"/>
    <d v="2012-09-18T00:00:00"/>
    <s v="Second Class"/>
    <s v="BE-11455"/>
    <s v="Brad Eason"/>
    <x v="2"/>
    <s v="United States"/>
    <s v="Des Moines"/>
    <x v="23"/>
    <n v="50315"/>
    <x v="2"/>
    <s v="OFF-BI-10004040"/>
    <x v="1"/>
    <s v="Binders"/>
    <s v="Wilson Jones Impact Binders"/>
    <n v="25.9"/>
    <n v="5"/>
    <n v="0"/>
    <n v="12.690999999999999"/>
  </r>
  <r>
    <n v="5949"/>
    <s v="CA-2014-161046"/>
    <x v="3"/>
    <x v="916"/>
    <d v="2014-03-06T00:00:00"/>
    <s v="Same Day"/>
    <s v="CB-12535"/>
    <s v="Claudia Bergmann"/>
    <x v="1"/>
    <s v="United States"/>
    <s v="Southaven"/>
    <x v="35"/>
    <n v="38671"/>
    <x v="0"/>
    <s v="OFF-EN-10003862"/>
    <x v="1"/>
    <s v="Envelopes"/>
    <s v="Laser &amp; Ink Jet Business Envelopes"/>
    <n v="42.68"/>
    <n v="4"/>
    <n v="0"/>
    <n v="19.6328"/>
  </r>
  <r>
    <n v="5950"/>
    <s v="CA-2014-161046"/>
    <x v="3"/>
    <x v="916"/>
    <d v="2014-03-06T00:00:00"/>
    <s v="Same Day"/>
    <s v="CB-12535"/>
    <s v="Claudia Bergmann"/>
    <x v="1"/>
    <s v="United States"/>
    <s v="Southaven"/>
    <x v="35"/>
    <n v="38671"/>
    <x v="0"/>
    <s v="TEC-AC-10004571"/>
    <x v="2"/>
    <s v="Accessories"/>
    <s v="Logitech G700s Rechargeable Gaming Mouse"/>
    <n v="299.96999999999997"/>
    <n v="3"/>
    <n v="0"/>
    <n v="125.98740000000001"/>
  </r>
  <r>
    <n v="5951"/>
    <s v="CA-2014-161046"/>
    <x v="3"/>
    <x v="916"/>
    <d v="2014-03-06T00:00:00"/>
    <s v="Same Day"/>
    <s v="CB-12535"/>
    <s v="Claudia Bergmann"/>
    <x v="1"/>
    <s v="United States"/>
    <s v="Southaven"/>
    <x v="35"/>
    <n v="38671"/>
    <x v="0"/>
    <s v="OFF-AP-10000891"/>
    <x v="1"/>
    <s v="Appliances"/>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s v="Binders"/>
    <s v="Ibico Recycled Linen-Style Covers"/>
    <n v="234.36"/>
    <n v="6"/>
    <n v="0"/>
    <n v="112.49279999999999"/>
  </r>
  <r>
    <n v="5953"/>
    <s v="US-2014-141698"/>
    <x v="3"/>
    <x v="4"/>
    <d v="2014-04-22T00:00:00"/>
    <s v="Standard Class"/>
    <s v="SD-20485"/>
    <s v="Shirley Daniels"/>
    <x v="2"/>
    <s v="United States"/>
    <s v="Houston"/>
    <x v="5"/>
    <n v="77041"/>
    <x v="2"/>
    <s v="OFF-PA-10001826"/>
    <x v="1"/>
    <s v="Paper"/>
    <s v="Xerox 207"/>
    <n v="20.736000000000004"/>
    <n v="4"/>
    <n v="0.2"/>
    <n v="7.2576000000000001"/>
  </r>
  <r>
    <n v="5954"/>
    <s v="US-2011-105151"/>
    <x v="2"/>
    <x v="809"/>
    <d v="2011-03-31T00:00:00"/>
    <s v="First Class"/>
    <s v="SG-20890"/>
    <s v="Susan Gilcrest"/>
    <x v="1"/>
    <s v="United States"/>
    <s v="New York City"/>
    <x v="15"/>
    <n v="10009"/>
    <x v="3"/>
    <s v="OFF-AR-10001231"/>
    <x v="1"/>
    <s v="Art"/>
    <s v="Sanford EarthWrite Recycled Pencils, Medium Soft, #2"/>
    <n v="10.5"/>
    <n v="5"/>
    <n v="0"/>
    <n v="2.9400000000000004"/>
  </r>
  <r>
    <n v="5955"/>
    <s v="CA-2011-155796"/>
    <x v="2"/>
    <x v="7"/>
    <d v="2011-11-15T00:00:00"/>
    <s v="Second Class"/>
    <s v="TS-21430"/>
    <s v="Tom Stivers"/>
    <x v="1"/>
    <s v="United States"/>
    <s v="Reading"/>
    <x v="9"/>
    <n v="19601"/>
    <x v="3"/>
    <s v="FUR-FU-10000409"/>
    <x v="0"/>
    <s v="Furnishings"/>
    <s v="GE 4 Foot Flourescent Tube, 40 Watt"/>
    <n v="23.968000000000004"/>
    <n v="2"/>
    <n v="0.2"/>
    <n v="7.7896000000000001"/>
  </r>
  <r>
    <n v="5956"/>
    <s v="CA-2011-155796"/>
    <x v="2"/>
    <x v="7"/>
    <d v="2011-11-15T00:00:00"/>
    <s v="Second Class"/>
    <s v="TS-21430"/>
    <s v="Tom Stivers"/>
    <x v="1"/>
    <s v="United States"/>
    <s v="Reading"/>
    <x v="9"/>
    <n v="19601"/>
    <x v="3"/>
    <s v="FUR-BO-10002545"/>
    <x v="0"/>
    <s v="Bookcases"/>
    <s v="Atlantic Metals Mobile 3-Shelf Bookcases, Custom Colors"/>
    <n v="521.96"/>
    <n v="4"/>
    <n v="0.5"/>
    <n v="-250.54079999999999"/>
  </r>
  <r>
    <n v="5957"/>
    <s v="CA-2013-127138"/>
    <x v="0"/>
    <x v="299"/>
    <d v="2013-03-16T00:00:00"/>
    <s v="Second Class"/>
    <s v="DK-13225"/>
    <s v="Dean Katz"/>
    <x v="1"/>
    <s v="United States"/>
    <s v="San Francisco"/>
    <x v="1"/>
    <n v="94109"/>
    <x v="1"/>
    <s v="OFF-ST-10002756"/>
    <x v="1"/>
    <s v="Storage"/>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s v="Appliances"/>
    <s v="Euro-Pro Shark Turbo Vacuum"/>
    <n v="154.9"/>
    <n v="5"/>
    <n v="0"/>
    <n v="40.274000000000001"/>
  </r>
  <r>
    <n v="5959"/>
    <s v="CA-2013-127138"/>
    <x v="0"/>
    <x v="299"/>
    <d v="2013-03-16T00:00:00"/>
    <s v="Second Class"/>
    <s v="DK-13225"/>
    <s v="Dean Katz"/>
    <x v="1"/>
    <s v="United States"/>
    <s v="San Francisco"/>
    <x v="1"/>
    <n v="94109"/>
    <x v="1"/>
    <s v="OFF-EN-10004459"/>
    <x v="1"/>
    <s v="Envelopes"/>
    <s v="Security-Tint Envelopes"/>
    <n v="30.56"/>
    <n v="4"/>
    <n v="0"/>
    <n v="14.974399999999999"/>
  </r>
  <r>
    <n v="5960"/>
    <s v="CA-2013-127138"/>
    <x v="0"/>
    <x v="299"/>
    <d v="2013-03-16T00:00:00"/>
    <s v="Second Class"/>
    <s v="DK-13225"/>
    <s v="Dean Katz"/>
    <x v="1"/>
    <s v="United States"/>
    <s v="San Francisco"/>
    <x v="1"/>
    <n v="94109"/>
    <x v="1"/>
    <s v="FUR-CH-10003746"/>
    <x v="0"/>
    <s v="Chairs"/>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s v="Furnishings"/>
    <s v="Master Big Foot Doorstop, Beige"/>
    <n v="21.12"/>
    <n v="4"/>
    <n v="0"/>
    <n v="6.5471999999999984"/>
  </r>
  <r>
    <n v="5962"/>
    <s v="CA-2011-140732"/>
    <x v="2"/>
    <x v="7"/>
    <d v="2011-11-13T00:00:00"/>
    <s v="Second Class"/>
    <s v="MA-17560"/>
    <s v="Matt Abelman"/>
    <x v="2"/>
    <s v="United States"/>
    <s v="Los Angeles"/>
    <x v="1"/>
    <n v="90004"/>
    <x v="1"/>
    <s v="TEC-PH-10001425"/>
    <x v="2"/>
    <s v="Phones"/>
    <s v="Mophie Juice Pack Helium for iPhone"/>
    <n v="575.928"/>
    <n v="9"/>
    <n v="0.2"/>
    <n v="57.592799999999983"/>
  </r>
  <r>
    <n v="5963"/>
    <s v="CA-2011-140732"/>
    <x v="2"/>
    <x v="7"/>
    <d v="2011-11-13T00:00:00"/>
    <s v="Second Class"/>
    <s v="MA-17560"/>
    <s v="Matt Abelman"/>
    <x v="2"/>
    <s v="United States"/>
    <s v="Los Angeles"/>
    <x v="1"/>
    <n v="90004"/>
    <x v="1"/>
    <s v="OFF-AP-10001626"/>
    <x v="1"/>
    <s v="Appliances"/>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s v="Paper"/>
    <s v="Xerox 1979"/>
    <n v="123.92"/>
    <n v="4"/>
    <n v="0"/>
    <n v="55.763999999999996"/>
  </r>
  <r>
    <n v="5965"/>
    <s v="CA-2014-119011"/>
    <x v="3"/>
    <x v="648"/>
    <d v="2014-08-26T00:00:00"/>
    <s v="Standard Class"/>
    <s v="LR-17035"/>
    <s v="Lisa Ryan"/>
    <x v="1"/>
    <s v="United States"/>
    <s v="San Francisco"/>
    <x v="1"/>
    <n v="94109"/>
    <x v="1"/>
    <s v="OFF-SU-10004768"/>
    <x v="1"/>
    <s v="Supplies"/>
    <s v="Acme Kleencut Forged Steel Scissors"/>
    <n v="17.22"/>
    <n v="3"/>
    <n v="0"/>
    <n v="5.1659999999999986"/>
  </r>
  <r>
    <n v="5966"/>
    <s v="CA-2014-119011"/>
    <x v="3"/>
    <x v="648"/>
    <d v="2014-08-26T00:00:00"/>
    <s v="Standard Class"/>
    <s v="LR-17035"/>
    <s v="Lisa Ryan"/>
    <x v="1"/>
    <s v="United States"/>
    <s v="San Francisco"/>
    <x v="1"/>
    <n v="94109"/>
    <x v="1"/>
    <s v="OFF-ST-10000777"/>
    <x v="1"/>
    <s v="Storage"/>
    <s v="Companion Letter/Legal File, Black"/>
    <n v="226.56"/>
    <n v="6"/>
    <n v="0"/>
    <n v="63.436800000000005"/>
  </r>
  <r>
    <n v="5967"/>
    <s v="CA-2014-119011"/>
    <x v="3"/>
    <x v="648"/>
    <d v="2014-08-26T00:00:00"/>
    <s v="Standard Class"/>
    <s v="LR-17035"/>
    <s v="Lisa Ryan"/>
    <x v="1"/>
    <s v="United States"/>
    <s v="San Francisco"/>
    <x v="1"/>
    <n v="94109"/>
    <x v="1"/>
    <s v="TEC-PH-10003171"/>
    <x v="2"/>
    <s v="Phones"/>
    <s v="Plantronics Encore H101 Dual Earpieces Headset"/>
    <n v="107.88"/>
    <n v="3"/>
    <n v="0.2"/>
    <n v="10.787999999999997"/>
  </r>
  <r>
    <n v="5968"/>
    <s v="CA-2013-166912"/>
    <x v="0"/>
    <x v="804"/>
    <d v="2013-01-17T00:00:00"/>
    <s v="First Class"/>
    <s v="BE-11335"/>
    <s v="Bill Eplett"/>
    <x v="2"/>
    <s v="United States"/>
    <s v="New York City"/>
    <x v="15"/>
    <n v="10009"/>
    <x v="3"/>
    <s v="OFF-PA-10001033"/>
    <x v="1"/>
    <s v="Paper"/>
    <s v="Xerox 1893"/>
    <n v="81.98"/>
    <n v="2"/>
    <n v="0"/>
    <n v="40.170200000000001"/>
  </r>
  <r>
    <n v="5969"/>
    <s v="CA-2011-141726"/>
    <x v="2"/>
    <x v="836"/>
    <d v="2011-07-22T00:00:00"/>
    <s v="First Class"/>
    <s v="CC-12145"/>
    <s v="Charles Crestani"/>
    <x v="0"/>
    <s v="United States"/>
    <s v="San Diego"/>
    <x v="1"/>
    <n v="92105"/>
    <x v="1"/>
    <s v="OFF-PA-10000418"/>
    <x v="1"/>
    <s v="Paper"/>
    <s v="Xerox 189"/>
    <n v="104.85"/>
    <n v="1"/>
    <n v="0"/>
    <n v="50.327999999999996"/>
  </r>
  <r>
    <n v="5970"/>
    <s v="CA-2011-141726"/>
    <x v="2"/>
    <x v="836"/>
    <d v="2011-07-22T00:00:00"/>
    <s v="First Class"/>
    <s v="CC-12145"/>
    <s v="Charles Crestani"/>
    <x v="0"/>
    <s v="United States"/>
    <s v="San Diego"/>
    <x v="1"/>
    <n v="92105"/>
    <x v="1"/>
    <s v="OFF-BI-10001982"/>
    <x v="1"/>
    <s v="Binders"/>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s v="Paper"/>
    <s v="Xerox 1897"/>
    <n v="19.920000000000002"/>
    <n v="4"/>
    <n v="0"/>
    <n v="9.7608000000000015"/>
  </r>
  <r>
    <n v="5972"/>
    <s v="CA-2011-141726"/>
    <x v="2"/>
    <x v="836"/>
    <d v="2011-07-22T00:00:00"/>
    <s v="First Class"/>
    <s v="CC-12145"/>
    <s v="Charles Crestani"/>
    <x v="0"/>
    <s v="United States"/>
    <s v="San Diego"/>
    <x v="1"/>
    <n v="92105"/>
    <x v="1"/>
    <s v="FUR-FU-10003577"/>
    <x v="0"/>
    <s v="Furnishings"/>
    <s v="Nu-Dell Leatherette Frames"/>
    <n v="43.019999999999996"/>
    <n v="3"/>
    <n v="0"/>
    <n v="15.4872"/>
  </r>
  <r>
    <n v="5973"/>
    <s v="CA-2014-115105"/>
    <x v="3"/>
    <x v="695"/>
    <d v="2014-02-12T00:00:00"/>
    <s v="Standard Class"/>
    <s v="BD-11770"/>
    <s v="Bryan Davis"/>
    <x v="0"/>
    <s v="United States"/>
    <s v="New York City"/>
    <x v="15"/>
    <n v="10024"/>
    <x v="3"/>
    <s v="FUR-BO-10001811"/>
    <x v="0"/>
    <s v="Bookcases"/>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s v="Appliances"/>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s v="Storage"/>
    <s v="Fellowes Econo/Stor Drawers"/>
    <n v="387.72"/>
    <n v="5"/>
    <n v="0.2"/>
    <n v="-67.851000000000028"/>
  </r>
  <r>
    <n v="5976"/>
    <s v="CA-2014-102155"/>
    <x v="3"/>
    <x v="1002"/>
    <d v="2014-07-18T00:00:00"/>
    <s v="Standard Class"/>
    <s v="RR-19525"/>
    <s v="Rick Reed"/>
    <x v="1"/>
    <s v="United States"/>
    <s v="Overland Park"/>
    <x v="41"/>
    <n v="66212"/>
    <x v="2"/>
    <s v="OFF-ST-10001496"/>
    <x v="1"/>
    <s v="Storage"/>
    <s v="Standard Rollaway File with Lock"/>
    <n v="360.38"/>
    <n v="2"/>
    <n v="0"/>
    <n v="93.698800000000006"/>
  </r>
  <r>
    <n v="5977"/>
    <s v="CA-2014-102155"/>
    <x v="3"/>
    <x v="1002"/>
    <d v="2014-07-18T00:00:00"/>
    <s v="Standard Class"/>
    <s v="RR-19525"/>
    <s v="Rick Reed"/>
    <x v="1"/>
    <s v="United States"/>
    <s v="Overland Park"/>
    <x v="41"/>
    <n v="66212"/>
    <x v="2"/>
    <s v="OFF-PA-10003673"/>
    <x v="1"/>
    <s v="Paper"/>
    <s v="Strathmore Photo Mount Cards"/>
    <n v="13.56"/>
    <n v="2"/>
    <n v="0"/>
    <n v="6.2375999999999996"/>
  </r>
  <r>
    <n v="5978"/>
    <s v="CA-2014-116953"/>
    <x v="3"/>
    <x v="558"/>
    <d v="2014-04-26T00:00:00"/>
    <s v="First Class"/>
    <s v="SV-20935"/>
    <s v="Susan Vittorini"/>
    <x v="0"/>
    <s v="United States"/>
    <s v="Mesa"/>
    <x v="16"/>
    <n v="85204"/>
    <x v="1"/>
    <s v="TEC-PH-10004614"/>
    <x v="2"/>
    <s v="Phones"/>
    <s v="AT&amp;T 841000 Phone"/>
    <n v="552"/>
    <n v="10"/>
    <n v="0.2"/>
    <n v="34.5"/>
  </r>
  <r>
    <n v="5979"/>
    <s v="CA-2011-117765"/>
    <x v="2"/>
    <x v="557"/>
    <d v="2011-09-13T00:00:00"/>
    <s v="Standard Class"/>
    <s v="RB-19465"/>
    <s v="Rick Bensley"/>
    <x v="2"/>
    <s v="United States"/>
    <s v="Tulsa"/>
    <x v="26"/>
    <n v="74133"/>
    <x v="2"/>
    <s v="FUR-TA-10001039"/>
    <x v="0"/>
    <s v="Tables"/>
    <s v="KI Adjustable-Height Table"/>
    <n v="429.90000000000003"/>
    <n v="5"/>
    <n v="0"/>
    <n v="111.77400000000003"/>
  </r>
  <r>
    <n v="5980"/>
    <s v="CA-2011-117765"/>
    <x v="2"/>
    <x v="557"/>
    <d v="2011-09-13T00:00:00"/>
    <s v="Standard Class"/>
    <s v="RB-19465"/>
    <s v="Rick Bensley"/>
    <x v="2"/>
    <s v="United States"/>
    <s v="Tulsa"/>
    <x v="26"/>
    <n v="74133"/>
    <x v="2"/>
    <s v="OFF-BI-10000474"/>
    <x v="1"/>
    <s v="Binders"/>
    <s v="Avery Recycled Flexi-View Covers for Binding Systems"/>
    <n v="32.06"/>
    <n v="2"/>
    <n v="0"/>
    <n v="15.3888"/>
  </r>
  <r>
    <n v="5981"/>
    <s v="CA-2011-117765"/>
    <x v="2"/>
    <x v="557"/>
    <d v="2011-09-13T00:00:00"/>
    <s v="Standard Class"/>
    <s v="RB-19465"/>
    <s v="Rick Bensley"/>
    <x v="2"/>
    <s v="United States"/>
    <s v="Tulsa"/>
    <x v="26"/>
    <n v="74133"/>
    <x v="2"/>
    <s v="FUR-CH-10004698"/>
    <x v="0"/>
    <s v="Chairs"/>
    <s v="Padded Folding Chairs, Black, 4/Carton"/>
    <n v="161.96"/>
    <n v="2"/>
    <n v="0"/>
    <n v="45.348800000000011"/>
  </r>
  <r>
    <n v="5982"/>
    <s v="CA-2011-117765"/>
    <x v="2"/>
    <x v="557"/>
    <d v="2011-09-13T00:00:00"/>
    <s v="Standard Class"/>
    <s v="RB-19465"/>
    <s v="Rick Bensley"/>
    <x v="2"/>
    <s v="United States"/>
    <s v="Tulsa"/>
    <x v="26"/>
    <n v="74133"/>
    <x v="2"/>
    <s v="OFF-ST-10003327"/>
    <x v="1"/>
    <s v="Storage"/>
    <s v="Akro-Mils 12-Gallon Tote"/>
    <n v="19.86"/>
    <n v="2"/>
    <n v="0"/>
    <n v="5.7593999999999976"/>
  </r>
  <r>
    <n v="5983"/>
    <s v="CA-2013-114895"/>
    <x v="0"/>
    <x v="831"/>
    <d v="2013-11-29T00:00:00"/>
    <s v="Standard Class"/>
    <s v="MV-18190"/>
    <s v="Mike Vittorini"/>
    <x v="0"/>
    <s v="United States"/>
    <s v="New York City"/>
    <x v="15"/>
    <n v="10035"/>
    <x v="3"/>
    <s v="OFF-PA-10000232"/>
    <x v="1"/>
    <s v="Paper"/>
    <s v="Xerox 1975"/>
    <n v="12.96"/>
    <n v="2"/>
    <n v="0"/>
    <n v="6.3504000000000005"/>
  </r>
  <r>
    <n v="5984"/>
    <s v="CA-2014-112984"/>
    <x v="3"/>
    <x v="118"/>
    <d v="2014-09-19T00:00:00"/>
    <s v="Second Class"/>
    <s v="EH-14185"/>
    <s v="Evan Henry"/>
    <x v="0"/>
    <s v="United States"/>
    <s v="Philadelphia"/>
    <x v="9"/>
    <n v="19143"/>
    <x v="3"/>
    <s v="OFF-PA-10003657"/>
    <x v="1"/>
    <s v="Paper"/>
    <s v="Xerox 1927"/>
    <n v="20.544000000000004"/>
    <n v="6"/>
    <n v="0.2"/>
    <n v="6.4199999999999964"/>
  </r>
  <r>
    <n v="5985"/>
    <s v="CA-2013-163776"/>
    <x v="0"/>
    <x v="1080"/>
    <d v="2013-07-26T00:00:00"/>
    <s v="Standard Class"/>
    <s v="JS-16030"/>
    <s v="Joy Smith"/>
    <x v="0"/>
    <s v="United States"/>
    <s v="Hattiesburg"/>
    <x v="35"/>
    <n v="39401"/>
    <x v="0"/>
    <s v="FUR-FU-10001185"/>
    <x v="0"/>
    <s v="Furnishings"/>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s v="Binders"/>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s v="Storage"/>
    <s v="Rogers Deluxe File Chest"/>
    <n v="87.92"/>
    <n v="4"/>
    <n v="0"/>
    <n v="0.87919999999999732"/>
  </r>
  <r>
    <n v="5988"/>
    <s v="CA-2013-163776"/>
    <x v="0"/>
    <x v="1080"/>
    <d v="2013-07-26T00:00:00"/>
    <s v="Standard Class"/>
    <s v="JS-16030"/>
    <s v="Joy Smith"/>
    <x v="0"/>
    <s v="United States"/>
    <s v="Hattiesburg"/>
    <x v="35"/>
    <n v="39401"/>
    <x v="0"/>
    <s v="OFF-PA-10001033"/>
    <x v="1"/>
    <s v="Paper"/>
    <s v="Xerox 1893"/>
    <n v="245.94"/>
    <n v="6"/>
    <n v="0"/>
    <n v="120.51060000000001"/>
  </r>
  <r>
    <n v="5989"/>
    <s v="CA-2013-163776"/>
    <x v="0"/>
    <x v="1080"/>
    <d v="2013-07-26T00:00:00"/>
    <s v="Standard Class"/>
    <s v="JS-16030"/>
    <s v="Joy Smith"/>
    <x v="0"/>
    <s v="United States"/>
    <s v="Hattiesburg"/>
    <x v="35"/>
    <n v="39401"/>
    <x v="0"/>
    <s v="OFF-BI-10000404"/>
    <x v="1"/>
    <s v="Binders"/>
    <s v="Avery Printable Repositionable Plastic Tabs"/>
    <n v="8.6"/>
    <n v="1"/>
    <n v="0"/>
    <n v="4.0419999999999998"/>
  </r>
  <r>
    <n v="5990"/>
    <s v="CA-2013-163776"/>
    <x v="0"/>
    <x v="1080"/>
    <d v="2013-07-26T00:00:00"/>
    <s v="Standard Class"/>
    <s v="JS-16030"/>
    <s v="Joy Smith"/>
    <x v="0"/>
    <s v="United States"/>
    <s v="Hattiesburg"/>
    <x v="35"/>
    <n v="39401"/>
    <x v="0"/>
    <s v="FUR-BO-10003546"/>
    <x v="0"/>
    <s v="Bookcases"/>
    <s v="Hon 4-Shelf Metal Bookcases"/>
    <n v="504.90000000000003"/>
    <n v="5"/>
    <n v="0"/>
    <n v="126.22500000000002"/>
  </r>
  <r>
    <n v="5991"/>
    <s v="US-2014-163300"/>
    <x v="3"/>
    <x v="175"/>
    <d v="2014-09-22T00:00:00"/>
    <s v="Standard Class"/>
    <s v="ES-14020"/>
    <s v="Erica Smith"/>
    <x v="0"/>
    <s v="United States"/>
    <s v="Los Angeles"/>
    <x v="1"/>
    <n v="90049"/>
    <x v="1"/>
    <s v="OFF-BI-10004390"/>
    <x v="1"/>
    <s v="Binders"/>
    <s v="GBC DocuBind 200 Manual Binding Machine"/>
    <n v="2357.4880000000003"/>
    <n v="7"/>
    <n v="0.2"/>
    <n v="884.05799999999999"/>
  </r>
  <r>
    <n v="5992"/>
    <s v="US-2014-163300"/>
    <x v="3"/>
    <x v="175"/>
    <d v="2014-09-22T00:00:00"/>
    <s v="Standard Class"/>
    <s v="ES-14020"/>
    <s v="Erica Smith"/>
    <x v="0"/>
    <s v="United States"/>
    <s v="Los Angeles"/>
    <x v="1"/>
    <n v="90049"/>
    <x v="1"/>
    <s v="TEC-PH-10001700"/>
    <x v="2"/>
    <s v="Phones"/>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s v="Chairs"/>
    <s v="Global Deluxe Steno Chair"/>
    <n v="184.75200000000001"/>
    <n v="3"/>
    <n v="0.2"/>
    <n v="-20.784600000000012"/>
  </r>
  <r>
    <n v="5994"/>
    <s v="CA-2013-162187"/>
    <x v="0"/>
    <x v="25"/>
    <d v="2013-12-12T00:00:00"/>
    <s v="Same Day"/>
    <s v="NS-18640"/>
    <s v="Noel Staavos"/>
    <x v="1"/>
    <s v="United States"/>
    <s v="Columbus"/>
    <x v="24"/>
    <n v="43229"/>
    <x v="3"/>
    <s v="OFF-ST-10001558"/>
    <x v="1"/>
    <s v="Storage"/>
    <s v="Acco Perma 4000 Stacking Storage Drawers"/>
    <n v="64.959999999999994"/>
    <n v="5"/>
    <n v="0.2"/>
    <n v="-4.0599999999999987"/>
  </r>
  <r>
    <n v="5995"/>
    <s v="CA-2013-162187"/>
    <x v="0"/>
    <x v="25"/>
    <d v="2013-12-12T00:00:00"/>
    <s v="Same Day"/>
    <s v="NS-18640"/>
    <s v="Noel Staavos"/>
    <x v="1"/>
    <s v="United States"/>
    <s v="Columbus"/>
    <x v="24"/>
    <n v="43229"/>
    <x v="3"/>
    <s v="OFF-SU-10004782"/>
    <x v="1"/>
    <s v="Supplies"/>
    <s v="Elite 5&quot; Scissors"/>
    <n v="13.52"/>
    <n v="2"/>
    <n v="0.2"/>
    <n v="1.6899999999999986"/>
  </r>
  <r>
    <n v="5996"/>
    <s v="CA-2013-162187"/>
    <x v="0"/>
    <x v="25"/>
    <d v="2013-12-12T00:00:00"/>
    <s v="Same Day"/>
    <s v="NS-18640"/>
    <s v="Noel Staavos"/>
    <x v="1"/>
    <s v="United States"/>
    <s v="Columbus"/>
    <x v="24"/>
    <n v="43229"/>
    <x v="3"/>
    <s v="FUR-CH-10003298"/>
    <x v="0"/>
    <s v="Chairs"/>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s v="Appliances"/>
    <s v="Belkin 325VA UPS Surge Protector, 6'"/>
    <n v="387.13600000000002"/>
    <n v="4"/>
    <n v="0.2"/>
    <n v="24.196000000000012"/>
  </r>
  <r>
    <n v="5998"/>
    <s v="CA-2013-162187"/>
    <x v="0"/>
    <x v="25"/>
    <d v="2013-12-12T00:00:00"/>
    <s v="Same Day"/>
    <s v="NS-18640"/>
    <s v="Noel Staavos"/>
    <x v="1"/>
    <s v="United States"/>
    <s v="Columbus"/>
    <x v="24"/>
    <n v="43229"/>
    <x v="3"/>
    <s v="FUR-TA-10003008"/>
    <x v="0"/>
    <s v="Tables"/>
    <s v="Lesro Round Back Collection Coffee Table, End Table"/>
    <n v="328.59000000000003"/>
    <n v="3"/>
    <n v="0.4"/>
    <n v="-147.8655"/>
  </r>
  <r>
    <n v="5999"/>
    <s v="US-2011-112991"/>
    <x v="2"/>
    <x v="325"/>
    <d v="2011-12-14T00:00:00"/>
    <s v="Standard Class"/>
    <s v="SH-19975"/>
    <s v="Sally Hughsby"/>
    <x v="1"/>
    <s v="United States"/>
    <s v="Caldwell"/>
    <x v="45"/>
    <n v="83605"/>
    <x v="1"/>
    <s v="FUR-CH-10001708"/>
    <x v="0"/>
    <s v="Chairs"/>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s v="Paper"/>
    <s v="Xerox 1931"/>
    <n v="25.92"/>
    <n v="4"/>
    <n v="0"/>
    <n v="12.441600000000001"/>
  </r>
  <r>
    <n v="6001"/>
    <s v="US-2011-112991"/>
    <x v="2"/>
    <x v="325"/>
    <d v="2011-12-14T00:00:00"/>
    <s v="Standard Class"/>
    <s v="SH-19975"/>
    <s v="Sally Hughsby"/>
    <x v="1"/>
    <s v="United States"/>
    <s v="Caldwell"/>
    <x v="45"/>
    <n v="83605"/>
    <x v="1"/>
    <s v="OFF-PA-10002222"/>
    <x v="1"/>
    <s v="Paper"/>
    <s v="Xerox Color Copier Paper, 11&quot; x 17&quot;, Ream"/>
    <n v="91.36"/>
    <n v="4"/>
    <n v="0"/>
    <n v="42.025599999999997"/>
  </r>
  <r>
    <n v="6002"/>
    <s v="CA-2011-124079"/>
    <x v="2"/>
    <x v="736"/>
    <d v="2011-12-17T00:00:00"/>
    <s v="Standard Class"/>
    <s v="RF-19345"/>
    <s v="Randy Ferguson"/>
    <x v="1"/>
    <s v="United States"/>
    <s v="Phoenix"/>
    <x v="16"/>
    <n v="85023"/>
    <x v="1"/>
    <s v="FUR-FU-10002553"/>
    <x v="0"/>
    <s v="Furnishings"/>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s v="Binders"/>
    <s v="Cardinal Slant-D Ring Binder, Heavy Gauge Vinyl"/>
    <n v="5.2140000000000004"/>
    <n v="2"/>
    <n v="0.7"/>
    <n v="-4.1711999999999989"/>
  </r>
  <r>
    <n v="6004"/>
    <s v="US-2014-146878"/>
    <x v="3"/>
    <x v="296"/>
    <d v="2014-09-28T00:00:00"/>
    <s v="Standard Class"/>
    <s v="DL-12865"/>
    <s v="Dan Lawera"/>
    <x v="0"/>
    <s v="United States"/>
    <s v="Miami"/>
    <x v="2"/>
    <n v="33142"/>
    <x v="0"/>
    <s v="OFF-BI-10002794"/>
    <x v="1"/>
    <s v="Binders"/>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s v="Furnishings"/>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s v="Chairs"/>
    <s v="Global Armless Task Chair, Royal Blue"/>
    <n v="109.764"/>
    <n v="2"/>
    <n v="0.1"/>
    <n v="8.5371999999999968"/>
  </r>
  <r>
    <n v="6007"/>
    <s v="CA-2014-129581"/>
    <x v="3"/>
    <x v="157"/>
    <d v="2014-12-19T00:00:00"/>
    <s v="Standard Class"/>
    <s v="KN-16390"/>
    <s v="Katherine Nockton"/>
    <x v="1"/>
    <s v="United States"/>
    <s v="New Bedford"/>
    <x v="31"/>
    <n v="2740"/>
    <x v="3"/>
    <s v="TEC-PH-10001527"/>
    <x v="2"/>
    <s v="Phones"/>
    <s v="Plantronics MX500i Earset"/>
    <n v="128.85000000000002"/>
    <n v="3"/>
    <n v="0"/>
    <n v="3.8654999999999973"/>
  </r>
  <r>
    <n v="6008"/>
    <s v="CA-2014-129028"/>
    <x v="3"/>
    <x v="719"/>
    <d v="2014-04-04T00:00:00"/>
    <s v="First Class"/>
    <s v="GB-14530"/>
    <s v="George Bell"/>
    <x v="1"/>
    <s v="United States"/>
    <s v="Florence"/>
    <x v="20"/>
    <n v="29501"/>
    <x v="0"/>
    <s v="FUR-FU-10004006"/>
    <x v="0"/>
    <s v="Furnishings"/>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s v="Paper"/>
    <s v="Xerox 1929"/>
    <n v="68.52"/>
    <n v="3"/>
    <n v="0"/>
    <n v="31.519199999999998"/>
  </r>
  <r>
    <n v="6010"/>
    <s v="CA-2012-135580"/>
    <x v="1"/>
    <x v="1081"/>
    <d v="2013-01-03T00:00:00"/>
    <s v="Standard Class"/>
    <s v="CL-12565"/>
    <s v="Clay Ludtke"/>
    <x v="0"/>
    <s v="United States"/>
    <s v="Los Angeles"/>
    <x v="1"/>
    <n v="90049"/>
    <x v="1"/>
    <s v="OFF-ST-10000798"/>
    <x v="1"/>
    <s v="Storage"/>
    <s v="2300 Heavy-Duty Transfer File Systems by Perma"/>
    <n v="74.94"/>
    <n v="3"/>
    <n v="0"/>
    <n v="14.238599999999995"/>
  </r>
  <r>
    <n v="6011"/>
    <s v="CA-2012-135580"/>
    <x v="1"/>
    <x v="1081"/>
    <d v="2013-01-03T00:00:00"/>
    <s v="Standard Class"/>
    <s v="CL-12565"/>
    <s v="Clay Ludtke"/>
    <x v="0"/>
    <s v="United States"/>
    <s v="Los Angeles"/>
    <x v="1"/>
    <n v="90049"/>
    <x v="1"/>
    <s v="TEC-MA-10004002"/>
    <x v="2"/>
    <s v="Machines"/>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s v="Envelopes"/>
    <s v="Tyvek Side-Opening Peel &amp; Seel Expanding Envelopes"/>
    <n v="271.44"/>
    <n v="3"/>
    <n v="0"/>
    <n v="122.148"/>
  </r>
  <r>
    <n v="6013"/>
    <s v="CA-2012-135580"/>
    <x v="1"/>
    <x v="1081"/>
    <d v="2013-01-03T00:00:00"/>
    <s v="Standard Class"/>
    <s v="CL-12565"/>
    <s v="Clay Ludtke"/>
    <x v="0"/>
    <s v="United States"/>
    <s v="Los Angeles"/>
    <x v="1"/>
    <n v="90049"/>
    <x v="1"/>
    <s v="TEC-PH-10004345"/>
    <x v="2"/>
    <s v="Phones"/>
    <s v="Cisco SPA 502G IP Phone"/>
    <n v="287.88"/>
    <n v="3"/>
    <n v="0.2"/>
    <n v="35.984999999999999"/>
  </r>
  <r>
    <n v="6014"/>
    <s v="CA-2013-159016"/>
    <x v="0"/>
    <x v="612"/>
    <d v="2013-03-12T00:00:00"/>
    <s v="First Class"/>
    <s v="KF-16285"/>
    <s v="Karen Ferguson"/>
    <x v="2"/>
    <s v="United States"/>
    <s v="Los Angeles"/>
    <x v="1"/>
    <n v="90008"/>
    <x v="1"/>
    <s v="OFF-PA-10004405"/>
    <x v="1"/>
    <s v="Paper"/>
    <s v="Rediform Voice Mail Log Books"/>
    <n v="14.9"/>
    <n v="5"/>
    <n v="0"/>
    <n v="7.1519999999999992"/>
  </r>
  <r>
    <n v="6015"/>
    <s v="CA-2013-159016"/>
    <x v="0"/>
    <x v="612"/>
    <d v="2013-03-12T00:00:00"/>
    <s v="First Class"/>
    <s v="KF-16285"/>
    <s v="Karen Ferguson"/>
    <x v="2"/>
    <s v="United States"/>
    <s v="Los Angeles"/>
    <x v="1"/>
    <n v="90008"/>
    <x v="1"/>
    <s v="TEC-PH-10002885"/>
    <x v="2"/>
    <s v="Phones"/>
    <s v="Apple iPhone 5"/>
    <n v="4158.9120000000003"/>
    <n v="8"/>
    <n v="0.2"/>
    <n v="363.90480000000025"/>
  </r>
  <r>
    <n v="6016"/>
    <s v="CA-2011-102652"/>
    <x v="2"/>
    <x v="322"/>
    <d v="2011-04-12T00:00:00"/>
    <s v="Standard Class"/>
    <s v="AY-10555"/>
    <s v="Andy Yotov"/>
    <x v="1"/>
    <s v="United States"/>
    <s v="Los Angeles"/>
    <x v="1"/>
    <n v="90049"/>
    <x v="1"/>
    <s v="FUR-FU-10000747"/>
    <x v="0"/>
    <s v="Furnishings"/>
    <s v="Tenex B1-RE Series Chair Mats for Low Pile Carpets"/>
    <n v="91.96"/>
    <n v="2"/>
    <n v="0"/>
    <n v="15.633199999999988"/>
  </r>
  <r>
    <n v="6017"/>
    <s v="CA-2011-102652"/>
    <x v="2"/>
    <x v="322"/>
    <d v="2011-04-12T00:00:00"/>
    <s v="Standard Class"/>
    <s v="AY-10555"/>
    <s v="Andy Yotov"/>
    <x v="1"/>
    <s v="United States"/>
    <s v="Los Angeles"/>
    <x v="1"/>
    <n v="90049"/>
    <x v="1"/>
    <s v="FUR-FU-10001918"/>
    <x v="0"/>
    <s v="Furnishings"/>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s v="Paper"/>
    <s v="Xerox 211"/>
    <n v="19.440000000000001"/>
    <n v="3"/>
    <n v="0"/>
    <n v="9.3312000000000008"/>
  </r>
  <r>
    <n v="6019"/>
    <s v="CA-2011-102652"/>
    <x v="2"/>
    <x v="322"/>
    <d v="2011-04-12T00:00:00"/>
    <s v="Standard Class"/>
    <s v="AY-10555"/>
    <s v="Andy Yotov"/>
    <x v="1"/>
    <s v="United States"/>
    <s v="Los Angeles"/>
    <x v="1"/>
    <n v="90049"/>
    <x v="1"/>
    <s v="OFF-PA-10001977"/>
    <x v="1"/>
    <s v="Paper"/>
    <s v="Xerox 194"/>
    <n v="55.48"/>
    <n v="1"/>
    <n v="0"/>
    <n v="26.630399999999998"/>
  </r>
  <r>
    <n v="6020"/>
    <s v="CA-2011-152422"/>
    <x v="2"/>
    <x v="1082"/>
    <d v="2011-10-10T00:00:00"/>
    <s v="Second Class"/>
    <s v="BD-11635"/>
    <s v="Brian Derr"/>
    <x v="0"/>
    <s v="United States"/>
    <s v="Columbus"/>
    <x v="24"/>
    <n v="43229"/>
    <x v="3"/>
    <s v="OFF-AP-10002892"/>
    <x v="1"/>
    <s v="Appliances"/>
    <s v="Belkin F5C206VTEL 6 Outlet Surge"/>
    <n v="91.92"/>
    <n v="5"/>
    <n v="0.2"/>
    <n v="11.489999999999991"/>
  </r>
  <r>
    <n v="6021"/>
    <s v="US-2013-156692"/>
    <x v="0"/>
    <x v="572"/>
    <d v="2013-08-14T00:00:00"/>
    <s v="Same Day"/>
    <s v="HG-15025"/>
    <s v="Hunter Glantz"/>
    <x v="0"/>
    <s v="United States"/>
    <s v="Kenner"/>
    <x v="28"/>
    <n v="70065"/>
    <x v="0"/>
    <s v="OFF-AP-10002222"/>
    <x v="1"/>
    <s v="Appliances"/>
    <s v="Staples"/>
    <n v="17.34"/>
    <n v="2"/>
    <n v="0"/>
    <n v="4.6818000000000008"/>
  </r>
  <r>
    <n v="6022"/>
    <s v="US-2013-156692"/>
    <x v="0"/>
    <x v="572"/>
    <d v="2013-08-14T00:00:00"/>
    <s v="Same Day"/>
    <s v="HG-15025"/>
    <s v="Hunter Glantz"/>
    <x v="0"/>
    <s v="United States"/>
    <s v="Kenner"/>
    <x v="28"/>
    <n v="70065"/>
    <x v="0"/>
    <s v="TEC-AC-10000158"/>
    <x v="2"/>
    <s v="Accessories"/>
    <s v="Sony 64GB Class 10 Micro SDHC R40 Memory Card"/>
    <n v="71.98"/>
    <n v="2"/>
    <n v="0"/>
    <n v="15.1158"/>
  </r>
  <r>
    <n v="6023"/>
    <s v="CA-2011-130869"/>
    <x v="2"/>
    <x v="664"/>
    <d v="2011-11-21T00:00:00"/>
    <s v="Standard Class"/>
    <s v="CB-12025"/>
    <s v="Cassandra Brandow"/>
    <x v="0"/>
    <s v="United States"/>
    <s v="Cedar Hill"/>
    <x v="5"/>
    <n v="75104"/>
    <x v="2"/>
    <s v="OFF-EN-10002600"/>
    <x v="1"/>
    <s v="Envelopes"/>
    <s v="Redi-Strip #10 Envelopes, 4 1/8 x 9 1/2"/>
    <n v="7.080000000000001"/>
    <n v="3"/>
    <n v="0.2"/>
    <n v="2.4779999999999989"/>
  </r>
  <r>
    <n v="6024"/>
    <s v="US-2014-128832"/>
    <x v="3"/>
    <x v="558"/>
    <d v="2014-04-28T00:00:00"/>
    <s v="First Class"/>
    <s v="LS-16945"/>
    <s v="Linda Southworth"/>
    <x v="1"/>
    <s v="United States"/>
    <s v="Providence"/>
    <x v="34"/>
    <n v="2908"/>
    <x v="3"/>
    <s v="TEC-AC-10004855"/>
    <x v="2"/>
    <s v="Accessories"/>
    <s v="V7 USB Numeric Keypad"/>
    <n v="69.98"/>
    <n v="2"/>
    <n v="0"/>
    <n v="4.8986000000000018"/>
  </r>
  <r>
    <n v="6025"/>
    <s v="CA-2014-139717"/>
    <x v="3"/>
    <x v="1043"/>
    <d v="2014-08-27T00:00:00"/>
    <s v="Second Class"/>
    <s v="DM-13015"/>
    <s v="Darrin Martin"/>
    <x v="0"/>
    <s v="United States"/>
    <s v="Lancaster"/>
    <x v="24"/>
    <n v="43130"/>
    <x v="3"/>
    <s v="OFF-AP-10000938"/>
    <x v="1"/>
    <s v="Appliances"/>
    <s v="Avanti 1.7 Cu. Ft. Refrigerator"/>
    <n v="646.27200000000005"/>
    <n v="8"/>
    <n v="0.2"/>
    <n v="64.627199999999988"/>
  </r>
  <r>
    <n v="6026"/>
    <s v="CA-2014-139717"/>
    <x v="3"/>
    <x v="1043"/>
    <d v="2014-08-27T00:00:00"/>
    <s v="Second Class"/>
    <s v="DM-13015"/>
    <s v="Darrin Martin"/>
    <x v="0"/>
    <s v="United States"/>
    <s v="Lancaster"/>
    <x v="24"/>
    <n v="43130"/>
    <x v="3"/>
    <s v="OFF-PA-10002195"/>
    <x v="1"/>
    <s v="Paper"/>
    <s v="Xerox 1966"/>
    <n v="10.368000000000002"/>
    <n v="2"/>
    <n v="0.2"/>
    <n v="3.7584"/>
  </r>
  <r>
    <n v="6027"/>
    <s v="CA-2014-136007"/>
    <x v="3"/>
    <x v="660"/>
    <d v="2014-03-03T00:00:00"/>
    <s v="Standard Class"/>
    <s v="AC-10615"/>
    <s v="Ann Chong"/>
    <x v="1"/>
    <s v="United States"/>
    <s v="Seattle"/>
    <x v="4"/>
    <n v="98115"/>
    <x v="1"/>
    <s v="OFF-FA-10002701"/>
    <x v="1"/>
    <s v="Fasteners"/>
    <s v="Alliance Rubber Bands"/>
    <n v="8.4"/>
    <n v="5"/>
    <n v="0"/>
    <n v="0.33599999999999963"/>
  </r>
  <r>
    <n v="6028"/>
    <s v="CA-2014-136007"/>
    <x v="3"/>
    <x v="660"/>
    <d v="2014-03-03T00:00:00"/>
    <s v="Standard Class"/>
    <s v="AC-10615"/>
    <s v="Ann Chong"/>
    <x v="1"/>
    <s v="United States"/>
    <s v="Seattle"/>
    <x v="4"/>
    <n v="98115"/>
    <x v="1"/>
    <s v="TEC-PH-10003589"/>
    <x v="2"/>
    <s v="Phones"/>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s v="Art"/>
    <s v="Deluxe Chalkboard Eraser Cleaner"/>
    <n v="18.48"/>
    <n v="2"/>
    <n v="0.2"/>
    <n v="6.0059999999999993"/>
  </r>
  <r>
    <n v="6030"/>
    <s v="US-2013-112970"/>
    <x v="0"/>
    <x v="696"/>
    <d v="2013-11-16T00:00:00"/>
    <s v="First Class"/>
    <s v="TB-21250"/>
    <s v="Tim Brockman"/>
    <x v="0"/>
    <s v="United States"/>
    <s v="Los Angeles"/>
    <x v="1"/>
    <n v="90049"/>
    <x v="1"/>
    <s v="OFF-AR-10003829"/>
    <x v="1"/>
    <s v="Art"/>
    <s v="Newell 35"/>
    <n v="9.84"/>
    <n v="3"/>
    <n v="0"/>
    <n v="2.8535999999999988"/>
  </r>
  <r>
    <n v="6031"/>
    <s v="US-2014-152492"/>
    <x v="3"/>
    <x v="91"/>
    <d v="2014-07-07T00:00:00"/>
    <s v="Same Day"/>
    <s v="AH-10585"/>
    <s v="Angele Hood"/>
    <x v="0"/>
    <s v="United States"/>
    <s v="Miami"/>
    <x v="2"/>
    <n v="33142"/>
    <x v="0"/>
    <s v="FUR-CH-10000155"/>
    <x v="0"/>
    <s v="Chairs"/>
    <s v="Global Comet Stacking Armless Chair"/>
    <n v="239.24"/>
    <n v="1"/>
    <n v="0.2"/>
    <n v="23.924000000000007"/>
  </r>
  <r>
    <n v="6032"/>
    <s v="CA-2013-101168"/>
    <x v="0"/>
    <x v="591"/>
    <d v="2014-01-02T00:00:00"/>
    <s v="Standard Class"/>
    <s v="SS-20140"/>
    <s v="Saphhira Shifley"/>
    <x v="1"/>
    <s v="United States"/>
    <s v="Nashua"/>
    <x v="38"/>
    <n v="3060"/>
    <x v="3"/>
    <s v="FUR-FU-10003142"/>
    <x v="0"/>
    <s v="Furnishings"/>
    <s v="Master Big Foot Doorstop, Beige"/>
    <n v="21.12"/>
    <n v="4"/>
    <n v="0"/>
    <n v="6.5471999999999984"/>
  </r>
  <r>
    <n v="6033"/>
    <s v="CA-2014-104010"/>
    <x v="3"/>
    <x v="756"/>
    <d v="2014-04-26T00:00:00"/>
    <s v="First Class"/>
    <s v="TD-20995"/>
    <s v="Tamara Dahlen"/>
    <x v="0"/>
    <s v="United States"/>
    <s v="New York City"/>
    <x v="15"/>
    <n v="10011"/>
    <x v="3"/>
    <s v="OFF-SU-10001218"/>
    <x v="1"/>
    <s v="Supplies"/>
    <s v="Fiskars Softgrip Scissors"/>
    <n v="54.900000000000006"/>
    <n v="5"/>
    <n v="0"/>
    <n v="15.372000000000003"/>
  </r>
  <r>
    <n v="6034"/>
    <s v="CA-2012-130253"/>
    <x v="1"/>
    <x v="639"/>
    <d v="2012-12-18T00:00:00"/>
    <s v="Standard Class"/>
    <s v="PP-18955"/>
    <s v="Paul Prost"/>
    <x v="2"/>
    <s v="United States"/>
    <s v="Los Angeles"/>
    <x v="1"/>
    <n v="90036"/>
    <x v="1"/>
    <s v="FUR-FU-10002963"/>
    <x v="0"/>
    <s v="Furnishings"/>
    <s v="Master Caster Door Stop, Gray"/>
    <n v="15.24"/>
    <n v="3"/>
    <n v="0"/>
    <n v="5.1815999999999995"/>
  </r>
  <r>
    <n v="6035"/>
    <s v="US-2012-155369"/>
    <x v="1"/>
    <x v="1083"/>
    <d v="2012-04-25T00:00:00"/>
    <s v="Standard Class"/>
    <s v="PG-18820"/>
    <s v="Patrick Gardner"/>
    <x v="0"/>
    <s v="United States"/>
    <s v="Carrollton"/>
    <x v="5"/>
    <n v="75007"/>
    <x v="2"/>
    <s v="OFF-AP-10002578"/>
    <x v="1"/>
    <s v="Appliances"/>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s v="Binders"/>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s v="Furnishings"/>
    <s v="Coloredge Poster Frame"/>
    <n v="42.599999999999994"/>
    <n v="3"/>
    <n v="0"/>
    <n v="16.614000000000001"/>
  </r>
  <r>
    <n v="6038"/>
    <s v="CA-2013-131205"/>
    <x v="0"/>
    <x v="913"/>
    <d v="2013-09-09T00:00:00"/>
    <s v="Standard Class"/>
    <s v="AA-10645"/>
    <s v="Anna Andreadi"/>
    <x v="0"/>
    <s v="United States"/>
    <s v="Georgetown"/>
    <x v="0"/>
    <n v="40324"/>
    <x v="0"/>
    <s v="OFF-BI-10000315"/>
    <x v="1"/>
    <s v="Binders"/>
    <s v="Poly Designer Cover &amp; Back"/>
    <n v="113.94"/>
    <n v="6"/>
    <n v="0"/>
    <n v="54.691199999999995"/>
  </r>
  <r>
    <n v="6039"/>
    <s v="CA-2013-131205"/>
    <x v="0"/>
    <x v="913"/>
    <d v="2013-09-09T00:00:00"/>
    <s v="Standard Class"/>
    <s v="AA-10645"/>
    <s v="Anna Andreadi"/>
    <x v="0"/>
    <s v="United States"/>
    <s v="Georgetown"/>
    <x v="0"/>
    <n v="40324"/>
    <x v="0"/>
    <s v="OFF-ST-10002583"/>
    <x v="1"/>
    <s v="Storage"/>
    <s v="Fellowes Neat Ideas Storage Cubes"/>
    <n v="129.91999999999999"/>
    <n v="4"/>
    <n v="0"/>
    <n v="5.1967999999999961"/>
  </r>
  <r>
    <n v="6040"/>
    <s v="CA-2013-131205"/>
    <x v="0"/>
    <x v="913"/>
    <d v="2013-09-09T00:00:00"/>
    <s v="Standard Class"/>
    <s v="AA-10645"/>
    <s v="Anna Andreadi"/>
    <x v="0"/>
    <s v="United States"/>
    <s v="Georgetown"/>
    <x v="0"/>
    <n v="40324"/>
    <x v="0"/>
    <s v="OFF-AR-10003469"/>
    <x v="1"/>
    <s v="Art"/>
    <s v="Nontoxic Chalk"/>
    <n v="5.28"/>
    <n v="3"/>
    <n v="0"/>
    <n v="2.5343999999999998"/>
  </r>
  <r>
    <n v="6041"/>
    <s v="CA-2014-122364"/>
    <x v="3"/>
    <x v="241"/>
    <d v="2014-09-30T00:00:00"/>
    <s v="Standard Class"/>
    <s v="FA-14230"/>
    <s v="Frank Atkinson"/>
    <x v="1"/>
    <s v="United States"/>
    <s v="Los Angeles"/>
    <x v="1"/>
    <n v="90008"/>
    <x v="1"/>
    <s v="TEC-PH-10001817"/>
    <x v="2"/>
    <s v="Phones"/>
    <s v="Wilson Electronics DB Pro Signal Booster"/>
    <n v="859.2"/>
    <n v="3"/>
    <n v="0.2"/>
    <n v="75.180000000000064"/>
  </r>
  <r>
    <n v="6042"/>
    <s v="CA-2014-122364"/>
    <x v="3"/>
    <x v="241"/>
    <d v="2014-09-30T00:00:00"/>
    <s v="Standard Class"/>
    <s v="FA-14230"/>
    <s v="Frank Atkinson"/>
    <x v="1"/>
    <s v="United States"/>
    <s v="Los Angeles"/>
    <x v="1"/>
    <n v="90008"/>
    <x v="1"/>
    <s v="TEC-MA-10001031"/>
    <x v="2"/>
    <s v="Machines"/>
    <s v="Socket Bluetooth Cordless Hand Scanner (CHS)"/>
    <n v="506.28"/>
    <n v="3"/>
    <n v="0.2"/>
    <n v="177.19799999999998"/>
  </r>
  <r>
    <n v="6043"/>
    <s v="CA-2013-117912"/>
    <x v="0"/>
    <x v="1084"/>
    <d v="2013-02-08T00:00:00"/>
    <s v="Standard Class"/>
    <s v="TB-21520"/>
    <s v="Tracy Blumstein"/>
    <x v="0"/>
    <s v="United States"/>
    <s v="Sierra Vista"/>
    <x v="16"/>
    <n v="85635"/>
    <x v="1"/>
    <s v="FUR-FU-10002088"/>
    <x v="0"/>
    <s v="Furnishings"/>
    <s v="Nu-Dell Float Frame 11 x 14 1/2"/>
    <n v="14.368000000000002"/>
    <n v="2"/>
    <n v="0.2"/>
    <n v="3.9512"/>
  </r>
  <r>
    <n v="6044"/>
    <s v="CA-2014-145702"/>
    <x v="3"/>
    <x v="240"/>
    <d v="2014-05-25T00:00:00"/>
    <s v="Second Class"/>
    <s v="AH-10075"/>
    <s v="Adam Hart"/>
    <x v="1"/>
    <s v="United States"/>
    <s v="Knoxville"/>
    <x v="18"/>
    <n v="37918"/>
    <x v="0"/>
    <s v="FUR-CH-10001482"/>
    <x v="0"/>
    <s v="Chairs"/>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s v="Paper"/>
    <s v="Xerox 1949"/>
    <n v="27.888000000000002"/>
    <n v="7"/>
    <n v="0.2"/>
    <n v="10.109400000000001"/>
  </r>
  <r>
    <n v="6046"/>
    <s v="CA-2012-113215"/>
    <x v="1"/>
    <x v="37"/>
    <d v="2012-09-08T00:00:00"/>
    <s v="Standard Class"/>
    <s v="CP-12085"/>
    <s v="Cathy Prescott"/>
    <x v="1"/>
    <s v="United States"/>
    <s v="Tucson"/>
    <x v="16"/>
    <n v="85705"/>
    <x v="1"/>
    <s v="FUR-FU-10002937"/>
    <x v="0"/>
    <s v="Furnishings"/>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s v="Tables"/>
    <s v="Bush Cubix Conference Tables, Fully Assembled"/>
    <n v="692.93999999999994"/>
    <n v="3"/>
    <n v="0"/>
    <n v="173.23500000000001"/>
  </r>
  <r>
    <n v="6048"/>
    <s v="CA-2012-105571"/>
    <x v="1"/>
    <x v="209"/>
    <d v="2012-11-11T00:00:00"/>
    <s v="Standard Class"/>
    <s v="CP-12340"/>
    <s v="Christine Phan"/>
    <x v="1"/>
    <s v="United States"/>
    <s v="Miami"/>
    <x v="2"/>
    <n v="33142"/>
    <x v="0"/>
    <s v="OFF-BI-10003305"/>
    <x v="1"/>
    <s v="Binders"/>
    <s v="Avery Hanging File Binders"/>
    <n v="16.146000000000004"/>
    <n v="9"/>
    <n v="0.7"/>
    <n v="-12.916800000000002"/>
  </r>
  <r>
    <n v="6049"/>
    <s v="CA-2012-105571"/>
    <x v="1"/>
    <x v="209"/>
    <d v="2012-11-11T00:00:00"/>
    <s v="Standard Class"/>
    <s v="CP-12340"/>
    <s v="Christine Phan"/>
    <x v="1"/>
    <s v="United States"/>
    <s v="Miami"/>
    <x v="2"/>
    <n v="33142"/>
    <x v="0"/>
    <s v="OFF-BI-10001359"/>
    <x v="1"/>
    <s v="Binders"/>
    <s v="GBC DocuBind TL300 Electric Binding System"/>
    <n v="1345.4850000000001"/>
    <n v="5"/>
    <n v="0.7"/>
    <n v="-1031.5385000000001"/>
  </r>
  <r>
    <n v="6050"/>
    <s v="CA-2013-152765"/>
    <x v="0"/>
    <x v="1085"/>
    <d v="2013-06-19T00:00:00"/>
    <s v="First Class"/>
    <s v="LS-17245"/>
    <s v="Lynn Smith"/>
    <x v="0"/>
    <s v="United States"/>
    <s v="Houston"/>
    <x v="5"/>
    <n v="77036"/>
    <x v="2"/>
    <s v="OFF-PA-10000483"/>
    <x v="1"/>
    <s v="Paper"/>
    <s v="Xerox 19"/>
    <n v="173.48800000000003"/>
    <n v="7"/>
    <n v="0.2"/>
    <n v="54.214999999999982"/>
  </r>
  <r>
    <n v="6051"/>
    <s v="CA-2012-153878"/>
    <x v="1"/>
    <x v="334"/>
    <d v="2012-04-30T00:00:00"/>
    <s v="Standard Class"/>
    <s v="TS-21655"/>
    <s v="Trudy Schmidt"/>
    <x v="0"/>
    <s v="United States"/>
    <s v="Milwaukee"/>
    <x v="6"/>
    <n v="53209"/>
    <x v="2"/>
    <s v="OFF-AR-10000658"/>
    <x v="1"/>
    <s v="Art"/>
    <s v="Newell 324"/>
    <n v="57.75"/>
    <n v="5"/>
    <n v="0"/>
    <n v="16.170000000000002"/>
  </r>
  <r>
    <n v="6052"/>
    <s v="CA-2012-153878"/>
    <x v="1"/>
    <x v="334"/>
    <d v="2012-04-30T00:00:00"/>
    <s v="Standard Class"/>
    <s v="TS-21655"/>
    <s v="Trudy Schmidt"/>
    <x v="0"/>
    <s v="United States"/>
    <s v="Milwaukee"/>
    <x v="6"/>
    <n v="53209"/>
    <x v="2"/>
    <s v="OFF-AP-10001205"/>
    <x v="1"/>
    <s v="Appliances"/>
    <s v="Belkin 5 Outlet SurgeMaster Power Centers"/>
    <n v="272.39999999999998"/>
    <n v="5"/>
    <n v="0"/>
    <n v="76.27200000000002"/>
  </r>
  <r>
    <n v="6053"/>
    <s v="CA-2013-124016"/>
    <x v="0"/>
    <x v="713"/>
    <d v="2013-09-27T00:00:00"/>
    <s v="Second Class"/>
    <s v="JS-15940"/>
    <s v="Joni Sundaresam"/>
    <x v="2"/>
    <s v="United States"/>
    <s v="Lancaster"/>
    <x v="24"/>
    <n v="43130"/>
    <x v="3"/>
    <s v="OFF-PA-10002586"/>
    <x v="1"/>
    <s v="Paper"/>
    <s v="Xerox 1970"/>
    <n v="11.952000000000002"/>
    <n v="3"/>
    <n v="0.2"/>
    <n v="4.0338000000000003"/>
  </r>
  <r>
    <n v="6054"/>
    <s v="CA-2013-124016"/>
    <x v="0"/>
    <x v="713"/>
    <d v="2013-09-27T00:00:00"/>
    <s v="Second Class"/>
    <s v="JS-15940"/>
    <s v="Joni Sundaresam"/>
    <x v="2"/>
    <s v="United States"/>
    <s v="Lancaster"/>
    <x v="24"/>
    <n v="43130"/>
    <x v="3"/>
    <s v="FUR-FU-10004963"/>
    <x v="0"/>
    <s v="Furnishings"/>
    <s v="Eldon 400 Class Desk Accessories, Black Carbon"/>
    <n v="28"/>
    <n v="4"/>
    <n v="0.2"/>
    <n v="7.7000000000000028"/>
  </r>
  <r>
    <n v="6055"/>
    <s v="CA-2013-124016"/>
    <x v="0"/>
    <x v="713"/>
    <d v="2013-09-27T00:00:00"/>
    <s v="Second Class"/>
    <s v="JS-15940"/>
    <s v="Joni Sundaresam"/>
    <x v="2"/>
    <s v="United States"/>
    <s v="Lancaster"/>
    <x v="24"/>
    <n v="43130"/>
    <x v="3"/>
    <s v="OFF-BI-10002071"/>
    <x v="1"/>
    <s v="Binders"/>
    <s v="Fellowes Black Plastic Comb Bindings"/>
    <n v="12.201000000000001"/>
    <n v="7"/>
    <n v="0.7"/>
    <n v="-9.7607999999999961"/>
  </r>
  <r>
    <n v="6056"/>
    <s v="CA-2013-113551"/>
    <x v="0"/>
    <x v="298"/>
    <d v="2013-08-21T00:00:00"/>
    <s v="First Class"/>
    <s v="NF-18385"/>
    <s v="Natalie Fritzler"/>
    <x v="0"/>
    <s v="United States"/>
    <s v="Edinburg"/>
    <x v="5"/>
    <n v="78539"/>
    <x v="2"/>
    <s v="OFF-BI-10001617"/>
    <x v="1"/>
    <s v="Binders"/>
    <s v="GBC Wire Binding Combs"/>
    <n v="2.0679999999999996"/>
    <n v="1"/>
    <n v="0.8"/>
    <n v="-3.4122000000000003"/>
  </r>
  <r>
    <n v="6057"/>
    <s v="CA-2013-113551"/>
    <x v="0"/>
    <x v="298"/>
    <d v="2013-08-21T00:00:00"/>
    <s v="First Class"/>
    <s v="NF-18385"/>
    <s v="Natalie Fritzler"/>
    <x v="0"/>
    <s v="United States"/>
    <s v="Edinburg"/>
    <x v="5"/>
    <n v="78539"/>
    <x v="2"/>
    <s v="OFF-PA-10004665"/>
    <x v="1"/>
    <s v="Paper"/>
    <s v="Advantus Motivational Note Cards"/>
    <n v="83.84"/>
    <n v="8"/>
    <n v="0.2"/>
    <n v="30.391999999999996"/>
  </r>
  <r>
    <n v="6058"/>
    <s v="CA-2011-107524"/>
    <x v="2"/>
    <x v="1086"/>
    <d v="2011-03-08T00:00:00"/>
    <s v="Standard Class"/>
    <s v="KN-16705"/>
    <s v="Kristina Nunn"/>
    <x v="2"/>
    <s v="United States"/>
    <s v="New York City"/>
    <x v="15"/>
    <n v="10009"/>
    <x v="3"/>
    <s v="OFF-EN-10001990"/>
    <x v="1"/>
    <s v="Envelopes"/>
    <s v="Staples"/>
    <n v="11.36"/>
    <n v="2"/>
    <n v="0"/>
    <n v="5.3391999999999991"/>
  </r>
  <r>
    <n v="6059"/>
    <s v="CA-2011-107524"/>
    <x v="2"/>
    <x v="1086"/>
    <d v="2011-03-08T00:00:00"/>
    <s v="Standard Class"/>
    <s v="KN-16705"/>
    <s v="Kristina Nunn"/>
    <x v="2"/>
    <s v="United States"/>
    <s v="New York City"/>
    <x v="15"/>
    <n v="10009"/>
    <x v="3"/>
    <s v="OFF-PA-10000587"/>
    <x v="1"/>
    <s v="Paper"/>
    <s v="Array Parchment Paper, Assorted Colors"/>
    <n v="36.4"/>
    <n v="5"/>
    <n v="0"/>
    <n v="17.472000000000001"/>
  </r>
  <r>
    <n v="6060"/>
    <s v="CA-2011-138072"/>
    <x v="2"/>
    <x v="125"/>
    <d v="2012-01-03T00:00:00"/>
    <s v="Standard Class"/>
    <s v="GA-14725"/>
    <s v="Guy Armstrong"/>
    <x v="0"/>
    <s v="United States"/>
    <s v="Philadelphia"/>
    <x v="9"/>
    <n v="19120"/>
    <x v="3"/>
    <s v="TEC-AC-10004859"/>
    <x v="2"/>
    <s v="Accessories"/>
    <s v="Maxell Pro 80 Minute CD-R, 10/Pack"/>
    <n v="27.968000000000004"/>
    <n v="2"/>
    <n v="0.2"/>
    <n v="6.9920000000000009"/>
  </r>
  <r>
    <n v="6061"/>
    <s v="CA-2012-134201"/>
    <x v="1"/>
    <x v="889"/>
    <d v="2012-04-16T00:00:00"/>
    <s v="Standard Class"/>
    <s v="EH-14125"/>
    <s v="Eugene Hildebrand"/>
    <x v="2"/>
    <s v="United States"/>
    <s v="Rochester"/>
    <x v="15"/>
    <n v="14609"/>
    <x v="3"/>
    <s v="OFF-ST-10001476"/>
    <x v="1"/>
    <s v="Storage"/>
    <s v="Steel Personal Filing/Posting Tote"/>
    <n v="142.04"/>
    <n v="4"/>
    <n v="0"/>
    <n v="38.350800000000007"/>
  </r>
  <r>
    <n v="6062"/>
    <s v="CA-2012-134201"/>
    <x v="1"/>
    <x v="889"/>
    <d v="2012-04-16T00:00:00"/>
    <s v="Standard Class"/>
    <s v="EH-14125"/>
    <s v="Eugene Hildebrand"/>
    <x v="2"/>
    <s v="United States"/>
    <s v="Rochester"/>
    <x v="15"/>
    <n v="14609"/>
    <x v="3"/>
    <s v="OFF-AR-10002804"/>
    <x v="1"/>
    <s v="Art"/>
    <s v="Faber Castell Col-Erase Pencils"/>
    <n v="14.669999999999998"/>
    <n v="3"/>
    <n v="0"/>
    <n v="6.0147000000000004"/>
  </r>
  <r>
    <n v="6063"/>
    <s v="CA-2012-111780"/>
    <x v="1"/>
    <x v="707"/>
    <d v="2012-12-30T00:00:00"/>
    <s v="Second Class"/>
    <s v="RA-19285"/>
    <s v="Ralph Arnett"/>
    <x v="0"/>
    <s v="United States"/>
    <s v="San Diego"/>
    <x v="1"/>
    <n v="92037"/>
    <x v="1"/>
    <s v="TEC-CO-10004202"/>
    <x v="2"/>
    <s v="Copiers"/>
    <s v="Brother DCP1000 Digital 3 in 1 Multifunction Machine"/>
    <n v="1199.96"/>
    <n v="5"/>
    <n v="0.2"/>
    <n v="224.99249999999995"/>
  </r>
  <r>
    <n v="6064"/>
    <s v="CA-2012-111780"/>
    <x v="1"/>
    <x v="707"/>
    <d v="2012-12-30T00:00:00"/>
    <s v="Second Class"/>
    <s v="RA-19285"/>
    <s v="Ralph Arnett"/>
    <x v="0"/>
    <s v="United States"/>
    <s v="San Diego"/>
    <x v="1"/>
    <n v="92037"/>
    <x v="1"/>
    <s v="OFF-PA-10001307"/>
    <x v="1"/>
    <s v="Paper"/>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s v="Paper"/>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s v="Labels"/>
    <s v="Avery 499"/>
    <n v="23.904000000000003"/>
    <n v="6"/>
    <n v="0.2"/>
    <n v="7.7687999999999988"/>
  </r>
  <r>
    <n v="6067"/>
    <s v="CA-2012-151547"/>
    <x v="1"/>
    <x v="184"/>
    <d v="2012-01-23T00:00:00"/>
    <s v="Standard Class"/>
    <s v="AH-10465"/>
    <s v="Amy Hunt"/>
    <x v="0"/>
    <s v="United States"/>
    <s v="Bartlett"/>
    <x v="18"/>
    <n v="38134"/>
    <x v="0"/>
    <s v="OFF-SU-10000898"/>
    <x v="1"/>
    <s v="Supplies"/>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s v="Chairs"/>
    <s v="Global Geo Office Task Chair, Gray"/>
    <n v="518.27200000000005"/>
    <n v="8"/>
    <n v="0.2"/>
    <n v="-97.176000000000073"/>
  </r>
  <r>
    <n v="6069"/>
    <s v="CA-2014-166695"/>
    <x v="3"/>
    <x v="968"/>
    <d v="2014-05-25T00:00:00"/>
    <s v="Standard Class"/>
    <s v="CC-12430"/>
    <s v="Chuck Clark"/>
    <x v="2"/>
    <s v="United States"/>
    <s v="Lakewood"/>
    <x v="1"/>
    <n v="90712"/>
    <x v="1"/>
    <s v="FUR-FU-10002191"/>
    <x v="0"/>
    <s v="Furnishings"/>
    <s v="G.E. Halogen Desk Lamp Bulbs"/>
    <n v="6.98"/>
    <n v="1"/>
    <n v="0"/>
    <n v="3.3504"/>
  </r>
  <r>
    <n v="6070"/>
    <s v="CA-2014-166695"/>
    <x v="3"/>
    <x v="968"/>
    <d v="2014-05-25T00:00:00"/>
    <s v="Standard Class"/>
    <s v="CC-12430"/>
    <s v="Chuck Clark"/>
    <x v="2"/>
    <s v="United States"/>
    <s v="Lakewood"/>
    <x v="1"/>
    <n v="90712"/>
    <x v="1"/>
    <s v="TEC-MA-10003176"/>
    <x v="2"/>
    <s v="Machines"/>
    <s v="Okidata B400 Printer"/>
    <n v="343.20000000000005"/>
    <n v="1"/>
    <n v="0.2"/>
    <n v="38.609999999999957"/>
  </r>
  <r>
    <n v="6071"/>
    <s v="CA-2014-167542"/>
    <x v="3"/>
    <x v="802"/>
    <d v="2014-08-21T00:00:00"/>
    <s v="Standard Class"/>
    <s v="KD-16495"/>
    <s v="Keith Dawkins"/>
    <x v="1"/>
    <s v="United States"/>
    <s v="Philadelphia"/>
    <x v="9"/>
    <n v="19120"/>
    <x v="3"/>
    <s v="OFF-LA-10004093"/>
    <x v="1"/>
    <s v="Labels"/>
    <s v="Avery 486"/>
    <n v="17.544"/>
    <n v="3"/>
    <n v="0.2"/>
    <n v="5.9210999999999983"/>
  </r>
  <r>
    <n v="6072"/>
    <s v="CA-2012-120901"/>
    <x v="1"/>
    <x v="620"/>
    <d v="2013-01-04T00:00:00"/>
    <s v="Standard Class"/>
    <s v="BG-11035"/>
    <s v="Barry Gonzalez"/>
    <x v="0"/>
    <s v="United States"/>
    <s v="Austin"/>
    <x v="5"/>
    <n v="78745"/>
    <x v="2"/>
    <s v="OFF-ST-10000025"/>
    <x v="1"/>
    <s v="Storage"/>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s v="Fasteners"/>
    <s v="Stockwell Push Pins"/>
    <n v="3.4880000000000004"/>
    <n v="2"/>
    <n v="0.2"/>
    <n v="0.56679999999999997"/>
  </r>
  <r>
    <n v="6074"/>
    <s v="CA-2012-120901"/>
    <x v="1"/>
    <x v="620"/>
    <d v="2013-01-04T00:00:00"/>
    <s v="Standard Class"/>
    <s v="BG-11035"/>
    <s v="Barry Gonzalez"/>
    <x v="0"/>
    <s v="United States"/>
    <s v="Austin"/>
    <x v="5"/>
    <n v="78745"/>
    <x v="2"/>
    <s v="OFF-SU-10001225"/>
    <x v="1"/>
    <s v="Supplies"/>
    <s v="Staples"/>
    <n v="5.8880000000000008"/>
    <n v="2"/>
    <n v="0.2"/>
    <n v="-1.3248000000000004"/>
  </r>
  <r>
    <n v="6075"/>
    <s v="CA-2014-121398"/>
    <x v="3"/>
    <x v="53"/>
    <d v="2014-12-30T00:00:00"/>
    <s v="Standard Class"/>
    <s v="FH-14365"/>
    <s v="Fred Hopkins"/>
    <x v="1"/>
    <s v="United States"/>
    <s v="Los Angeles"/>
    <x v="1"/>
    <n v="90008"/>
    <x v="1"/>
    <s v="OFF-BI-10001718"/>
    <x v="1"/>
    <s v="Binders"/>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s v="Storage"/>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s v="Accessories"/>
    <s v="Enermax Aurora Lite Keyboard"/>
    <n v="468.90000000000003"/>
    <n v="6"/>
    <n v="0"/>
    <n v="206.31600000000006"/>
  </r>
  <r>
    <n v="6078"/>
    <s v="CA-2013-151561"/>
    <x v="0"/>
    <x v="142"/>
    <d v="2013-09-08T00:00:00"/>
    <s v="Standard Class"/>
    <s v="PG-18820"/>
    <s v="Patrick Gardner"/>
    <x v="0"/>
    <s v="United States"/>
    <s v="New York City"/>
    <x v="15"/>
    <n v="10011"/>
    <x v="3"/>
    <s v="TEC-AC-10003399"/>
    <x v="2"/>
    <s v="Accessories"/>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s v="Supplies"/>
    <s v="Acme Value Line Scissors"/>
    <n v="10.95"/>
    <n v="3"/>
    <n v="0"/>
    <n v="3.2849999999999993"/>
  </r>
  <r>
    <n v="6080"/>
    <s v="CA-2013-151561"/>
    <x v="0"/>
    <x v="142"/>
    <d v="2013-09-08T00:00:00"/>
    <s v="Standard Class"/>
    <s v="PG-18820"/>
    <s v="Patrick Gardner"/>
    <x v="0"/>
    <s v="United States"/>
    <s v="New York City"/>
    <x v="15"/>
    <n v="10011"/>
    <x v="3"/>
    <s v="FUR-FU-10004864"/>
    <x v="0"/>
    <s v="Furnishings"/>
    <s v="Howard Miller 14-1/2&quot; Diameter Chrome Round Wall Clock"/>
    <n v="191.82"/>
    <n v="3"/>
    <n v="0"/>
    <n v="61.382399999999997"/>
  </r>
  <r>
    <n v="6081"/>
    <s v="CA-2014-154676"/>
    <x v="3"/>
    <x v="485"/>
    <d v="2014-08-09T00:00:00"/>
    <s v="First Class"/>
    <s v="NZ-18565"/>
    <s v="Nick Zandusky"/>
    <x v="2"/>
    <s v="United States"/>
    <s v="Houston"/>
    <x v="5"/>
    <n v="77070"/>
    <x v="2"/>
    <s v="OFF-ST-10001172"/>
    <x v="1"/>
    <s v="Storage"/>
    <s v="Tennsco Lockers, Sand"/>
    <n v="151.05600000000001"/>
    <n v="9"/>
    <n v="0.2"/>
    <n v="7.5527999999999977"/>
  </r>
  <r>
    <n v="6082"/>
    <s v="US-2011-165589"/>
    <x v="2"/>
    <x v="1087"/>
    <d v="2011-02-19T00:00:00"/>
    <s v="Same Day"/>
    <s v="TB-21595"/>
    <s v="Troy Blackwell"/>
    <x v="0"/>
    <s v="United States"/>
    <s v="Lubbock"/>
    <x v="5"/>
    <n v="79424"/>
    <x v="2"/>
    <s v="FUR-FU-10002396"/>
    <x v="0"/>
    <s v="Furnishings"/>
    <s v="DAX Copper Panel Document Frame, 5 x 7 Size"/>
    <n v="25.16"/>
    <n v="5"/>
    <n v="0.6"/>
    <n v="-11.321999999999999"/>
  </r>
  <r>
    <n v="6083"/>
    <s v="US-2013-132577"/>
    <x v="0"/>
    <x v="441"/>
    <d v="2013-11-28T00:00:00"/>
    <s v="Standard Class"/>
    <s v="JE-15475"/>
    <s v="Jeremy Ellison"/>
    <x v="0"/>
    <s v="United States"/>
    <s v="Houston"/>
    <x v="5"/>
    <n v="77095"/>
    <x v="2"/>
    <s v="OFF-BI-10004040"/>
    <x v="1"/>
    <s v="Binders"/>
    <s v="Wilson Jones Impact Binders"/>
    <n v="6.2159999999999993"/>
    <n v="6"/>
    <n v="0.8"/>
    <n v="-9.634800000000002"/>
  </r>
  <r>
    <n v="6084"/>
    <s v="US-2013-132577"/>
    <x v="0"/>
    <x v="441"/>
    <d v="2013-11-28T00:00:00"/>
    <s v="Standard Class"/>
    <s v="JE-15475"/>
    <s v="Jeremy Ellison"/>
    <x v="0"/>
    <s v="United States"/>
    <s v="Houston"/>
    <x v="5"/>
    <n v="77095"/>
    <x v="2"/>
    <s v="OFF-AR-10003481"/>
    <x v="1"/>
    <s v="Art"/>
    <s v="Newell 348"/>
    <n v="23.616"/>
    <n v="9"/>
    <n v="0.2"/>
    <n v="2.6567999999999969"/>
  </r>
  <r>
    <n v="6085"/>
    <s v="US-2013-132577"/>
    <x v="0"/>
    <x v="441"/>
    <d v="2013-11-28T00:00:00"/>
    <s v="Standard Class"/>
    <s v="JE-15475"/>
    <s v="Jeremy Ellison"/>
    <x v="0"/>
    <s v="United States"/>
    <s v="Houston"/>
    <x v="5"/>
    <n v="77095"/>
    <x v="2"/>
    <s v="TEC-AC-10000387"/>
    <x v="2"/>
    <s v="Accessories"/>
    <s v="KeyTronic KT800P2 - Keyboard - Black"/>
    <n v="24.032"/>
    <n v="2"/>
    <n v="0.2"/>
    <n v="-0.60080000000000044"/>
  </r>
  <r>
    <n v="6086"/>
    <s v="US-2013-132577"/>
    <x v="0"/>
    <x v="441"/>
    <d v="2013-11-28T00:00:00"/>
    <s v="Standard Class"/>
    <s v="JE-15475"/>
    <s v="Jeremy Ellison"/>
    <x v="0"/>
    <s v="United States"/>
    <s v="Houston"/>
    <x v="5"/>
    <n v="77095"/>
    <x v="2"/>
    <s v="OFF-LA-10000262"/>
    <x v="1"/>
    <s v="Labels"/>
    <s v="Avery 494"/>
    <n v="2.0880000000000001"/>
    <n v="1"/>
    <n v="0.2"/>
    <n v="0.67859999999999987"/>
  </r>
  <r>
    <n v="6087"/>
    <s v="US-2013-132577"/>
    <x v="0"/>
    <x v="441"/>
    <d v="2013-11-28T00:00:00"/>
    <s v="Standard Class"/>
    <s v="JE-15475"/>
    <s v="Jeremy Ellison"/>
    <x v="0"/>
    <s v="United States"/>
    <s v="Houston"/>
    <x v="5"/>
    <n v="77095"/>
    <x v="2"/>
    <s v="OFF-BI-10003196"/>
    <x v="1"/>
    <s v="Binders"/>
    <s v="Accohide Poly Flexible Ring Binders"/>
    <n v="4.4879999999999995"/>
    <n v="6"/>
    <n v="0.8"/>
    <n v="-6.7320000000000011"/>
  </r>
  <r>
    <n v="6088"/>
    <s v="CA-2012-114048"/>
    <x v="1"/>
    <x v="639"/>
    <d v="2012-12-18T00:00:00"/>
    <s v="Standard Class"/>
    <s v="EH-13945"/>
    <s v="Eric Hoffmann"/>
    <x v="0"/>
    <s v="United States"/>
    <s v="Costa Mesa"/>
    <x v="1"/>
    <n v="92627"/>
    <x v="1"/>
    <s v="FUR-FU-10004351"/>
    <x v="0"/>
    <s v="Furnishings"/>
    <s v="Staples"/>
    <n v="29.22"/>
    <n v="3"/>
    <n v="0"/>
    <n v="12.856800000000002"/>
  </r>
  <r>
    <n v="6089"/>
    <s v="CA-2012-137281"/>
    <x v="1"/>
    <x v="385"/>
    <d v="2012-06-17T00:00:00"/>
    <s v="Standard Class"/>
    <s v="BF-10975"/>
    <s v="Barbara Fisher"/>
    <x v="1"/>
    <s v="United States"/>
    <s v="Roswell"/>
    <x v="32"/>
    <n v="30076"/>
    <x v="0"/>
    <s v="OFF-PA-10001870"/>
    <x v="1"/>
    <s v="Paper"/>
    <s v="Xerox 202"/>
    <n v="6.48"/>
    <n v="1"/>
    <n v="0"/>
    <n v="3.1104000000000003"/>
  </r>
  <r>
    <n v="6090"/>
    <s v="US-2014-162068"/>
    <x v="3"/>
    <x v="116"/>
    <d v="2015-01-01T00:00:00"/>
    <s v="Second Class"/>
    <s v="PC-18745"/>
    <s v="Pamela Coakley"/>
    <x v="1"/>
    <s v="United States"/>
    <s v="Loveland"/>
    <x v="22"/>
    <n v="80538"/>
    <x v="1"/>
    <s v="OFF-BI-10002813"/>
    <x v="1"/>
    <s v="Binders"/>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s v="Chairs"/>
    <s v="Hon Valutask Swivel Chairs"/>
    <n v="272.64600000000002"/>
    <n v="3"/>
    <n v="0.1"/>
    <n v="18.176400000000008"/>
  </r>
  <r>
    <n v="6092"/>
    <s v="CA-2014-100111"/>
    <x v="3"/>
    <x v="1088"/>
    <d v="2014-09-27T00:00:00"/>
    <s v="Standard Class"/>
    <s v="SV-20365"/>
    <s v="Seth Vernon"/>
    <x v="0"/>
    <s v="United States"/>
    <s v="New York City"/>
    <x v="15"/>
    <n v="10035"/>
    <x v="3"/>
    <s v="TEC-AC-10002647"/>
    <x v="2"/>
    <s v="Accessories"/>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s v="Paper"/>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s v="Accessories"/>
    <s v="SanDisk Cruzer 64 GB USB Flash Drive"/>
    <n v="72.64"/>
    <n v="2"/>
    <n v="0"/>
    <n v="21.791999999999994"/>
  </r>
  <r>
    <n v="6095"/>
    <s v="CA-2014-100111"/>
    <x v="3"/>
    <x v="1088"/>
    <d v="2014-09-27T00:00:00"/>
    <s v="Standard Class"/>
    <s v="SV-20365"/>
    <s v="Seth Vernon"/>
    <x v="0"/>
    <s v="United States"/>
    <s v="New York City"/>
    <x v="15"/>
    <n v="10035"/>
    <x v="3"/>
    <s v="OFF-ST-10000615"/>
    <x v="1"/>
    <s v="Storage"/>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s v="Paper"/>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s v="Chairs"/>
    <s v="Global Leather Task Chair, Black"/>
    <n v="80.991"/>
    <n v="1"/>
    <n v="0.1"/>
    <n v="8.0990999999999875"/>
  </r>
  <r>
    <n v="6098"/>
    <s v="CA-2014-100111"/>
    <x v="3"/>
    <x v="1088"/>
    <d v="2014-09-27T00:00:00"/>
    <s v="Standard Class"/>
    <s v="SV-20365"/>
    <s v="Seth Vernon"/>
    <x v="0"/>
    <s v="United States"/>
    <s v="New York City"/>
    <x v="15"/>
    <n v="10035"/>
    <x v="3"/>
    <s v="OFF-BI-10000343"/>
    <x v="1"/>
    <s v="Binders"/>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s v="Fasteners"/>
    <s v="Advantus Push Pins"/>
    <n v="4.3600000000000003"/>
    <n v="2"/>
    <n v="0"/>
    <n v="1.7876000000000003"/>
  </r>
  <r>
    <n v="6100"/>
    <s v="CA-2014-100111"/>
    <x v="3"/>
    <x v="1088"/>
    <d v="2014-09-27T00:00:00"/>
    <s v="Standard Class"/>
    <s v="SV-20365"/>
    <s v="Seth Vernon"/>
    <x v="0"/>
    <s v="United States"/>
    <s v="New York City"/>
    <x v="15"/>
    <n v="10035"/>
    <x v="3"/>
    <s v="FUR-CH-10004086"/>
    <x v="0"/>
    <s v="Chairs"/>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s v="Phones"/>
    <s v="Apple iPhone 5"/>
    <n v="1299.6600000000001"/>
    <n v="2"/>
    <n v="0"/>
    <n v="350.90820000000008"/>
  </r>
  <r>
    <n v="6102"/>
    <s v="CA-2014-100111"/>
    <x v="3"/>
    <x v="1088"/>
    <d v="2014-09-27T00:00:00"/>
    <s v="Standard Class"/>
    <s v="SV-20365"/>
    <s v="Seth Vernon"/>
    <x v="0"/>
    <s v="United States"/>
    <s v="New York City"/>
    <x v="15"/>
    <n v="10035"/>
    <x v="3"/>
    <s v="FUR-CH-10001215"/>
    <x v="0"/>
    <s v="Chairs"/>
    <s v="Global Troy Executive Leather Low-Back Tilter"/>
    <n v="2254.41"/>
    <n v="5"/>
    <n v="0.1"/>
    <n v="375.73500000000001"/>
  </r>
  <r>
    <n v="6103"/>
    <s v="CA-2014-100111"/>
    <x v="3"/>
    <x v="1088"/>
    <d v="2014-09-27T00:00:00"/>
    <s v="Standard Class"/>
    <s v="SV-20365"/>
    <s v="Seth Vernon"/>
    <x v="0"/>
    <s v="United States"/>
    <s v="New York City"/>
    <x v="15"/>
    <n v="10035"/>
    <x v="3"/>
    <s v="TEC-PH-10000215"/>
    <x v="2"/>
    <s v="Phones"/>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s v="Accessories"/>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s v="Tables"/>
    <s v="Bevis Boat-Shaped Conference Table"/>
    <n v="314.53199999999998"/>
    <n v="2"/>
    <n v="0.4"/>
    <n v="-83.875200000000035"/>
  </r>
  <r>
    <n v="6106"/>
    <s v="CA-2012-147011"/>
    <x v="1"/>
    <x v="652"/>
    <d v="2012-06-22T00:00:00"/>
    <s v="Standard Class"/>
    <s v="HR-14830"/>
    <s v="Harold Ryan"/>
    <x v="1"/>
    <s v="United States"/>
    <s v="Miami"/>
    <x v="2"/>
    <n v="33178"/>
    <x v="0"/>
    <s v="OFF-AR-10002399"/>
    <x v="1"/>
    <s v="Art"/>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s v="Appliances"/>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s v="Accessories"/>
    <s v="Logitech Desktop MK120 Mouse and keyboard Combo"/>
    <n v="65.44"/>
    <n v="5"/>
    <n v="0.2"/>
    <n v="-8.1800000000000033"/>
  </r>
  <r>
    <n v="6109"/>
    <s v="CA-2013-150007"/>
    <x v="0"/>
    <x v="108"/>
    <d v="2013-09-17T00:00:00"/>
    <s v="Standard Class"/>
    <s v="AS-10090"/>
    <s v="Adam Shillingsburg"/>
    <x v="0"/>
    <s v="United States"/>
    <s v="Chicago"/>
    <x v="10"/>
    <n v="60653"/>
    <x v="2"/>
    <s v="OFF-LA-10001982"/>
    <x v="1"/>
    <s v="Labels"/>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s v="Binders"/>
    <s v="Insertable Tab Indexes For Data Binders"/>
    <n v="1.9079999999999997"/>
    <n v="3"/>
    <n v="0.8"/>
    <n v="-3.2436000000000016"/>
  </r>
  <r>
    <n v="6111"/>
    <s v="CA-2013-124590"/>
    <x v="0"/>
    <x v="396"/>
    <d v="2013-11-17T00:00:00"/>
    <s v="Standard Class"/>
    <s v="SP-20920"/>
    <s v="Susan Pistek"/>
    <x v="0"/>
    <s v="United States"/>
    <s v="Parma"/>
    <x v="24"/>
    <n v="44134"/>
    <x v="3"/>
    <s v="FUR-CH-10004495"/>
    <x v="0"/>
    <s v="Chairs"/>
    <s v="Global Leather and Oak Executive Chair, Black"/>
    <n v="1474.8020000000001"/>
    <n v="7"/>
    <n v="0.3"/>
    <n v="-21.068600000000174"/>
  </r>
  <r>
    <n v="6112"/>
    <s v="CA-2013-124590"/>
    <x v="0"/>
    <x v="396"/>
    <d v="2013-11-17T00:00:00"/>
    <s v="Standard Class"/>
    <s v="SP-20920"/>
    <s v="Susan Pistek"/>
    <x v="0"/>
    <s v="United States"/>
    <s v="Parma"/>
    <x v="24"/>
    <n v="44134"/>
    <x v="3"/>
    <s v="OFF-AP-10002311"/>
    <x v="1"/>
    <s v="Appliances"/>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s v="Fasteners"/>
    <s v="OIC Bulk Pack Metal Binder Clips"/>
    <n v="16.752000000000002"/>
    <n v="6"/>
    <n v="0.2"/>
    <n v="5.4443999999999999"/>
  </r>
  <r>
    <n v="6114"/>
    <s v="CA-2013-124590"/>
    <x v="0"/>
    <x v="396"/>
    <d v="2013-11-17T00:00:00"/>
    <s v="Standard Class"/>
    <s v="SP-20920"/>
    <s v="Susan Pistek"/>
    <x v="0"/>
    <s v="United States"/>
    <s v="Parma"/>
    <x v="24"/>
    <n v="44134"/>
    <x v="3"/>
    <s v="FUR-CH-10000454"/>
    <x v="0"/>
    <s v="Chairs"/>
    <s v="Hon Deluxe Fabric Upholstered Stacking Chairs, Rounded Back"/>
    <n v="1537.0739999999998"/>
    <n v="9"/>
    <n v="0.3"/>
    <n v="0"/>
  </r>
  <r>
    <n v="6115"/>
    <s v="CA-2013-124590"/>
    <x v="0"/>
    <x v="396"/>
    <d v="2013-11-17T00:00:00"/>
    <s v="Standard Class"/>
    <s v="SP-20920"/>
    <s v="Susan Pistek"/>
    <x v="0"/>
    <s v="United States"/>
    <s v="Parma"/>
    <x v="24"/>
    <n v="44134"/>
    <x v="3"/>
    <s v="FUR-CH-10003746"/>
    <x v="0"/>
    <s v="Chairs"/>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s v="Binders"/>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s v="Phones"/>
    <s v="Xiaomi Mi3"/>
    <n v="2279.96"/>
    <n v="4"/>
    <n v="0"/>
    <n v="592.78960000000006"/>
  </r>
  <r>
    <n v="6118"/>
    <s v="US-2013-113677"/>
    <x v="0"/>
    <x v="373"/>
    <d v="2013-11-20T00:00:00"/>
    <s v="Standard Class"/>
    <s v="CM-12655"/>
    <s v="Corinna Mitchell"/>
    <x v="2"/>
    <s v="United States"/>
    <s v="New York City"/>
    <x v="15"/>
    <n v="10011"/>
    <x v="3"/>
    <s v="OFF-LA-10001569"/>
    <x v="1"/>
    <s v="Labels"/>
    <s v="Avery 499"/>
    <n v="14.940000000000001"/>
    <n v="3"/>
    <n v="0"/>
    <n v="6.8723999999999998"/>
  </r>
  <r>
    <n v="6119"/>
    <s v="CA-2014-143378"/>
    <x v="3"/>
    <x v="20"/>
    <d v="2014-09-26T00:00:00"/>
    <s v="Standard Class"/>
    <s v="JR-16210"/>
    <s v="Justin Ritter"/>
    <x v="1"/>
    <s v="United States"/>
    <s v="Springfield"/>
    <x v="21"/>
    <n v="97477"/>
    <x v="1"/>
    <s v="TEC-PH-10001425"/>
    <x v="2"/>
    <s v="Phones"/>
    <s v="Mophie Juice Pack Helium for iPhone"/>
    <n v="191.976"/>
    <n v="3"/>
    <n v="0.2"/>
    <n v="19.197599999999994"/>
  </r>
  <r>
    <n v="6120"/>
    <s v="CA-2014-143378"/>
    <x v="3"/>
    <x v="20"/>
    <d v="2014-09-26T00:00:00"/>
    <s v="Standard Class"/>
    <s v="JR-16210"/>
    <s v="Justin Ritter"/>
    <x v="1"/>
    <s v="United States"/>
    <s v="Springfield"/>
    <x v="21"/>
    <n v="97477"/>
    <x v="1"/>
    <s v="OFF-AR-10001915"/>
    <x v="1"/>
    <s v="Art"/>
    <s v="Peel-Off China Markers"/>
    <n v="23.832000000000001"/>
    <n v="3"/>
    <n v="0.2"/>
    <n v="6.5538000000000007"/>
  </r>
  <r>
    <n v="6121"/>
    <s v="CA-2014-143378"/>
    <x v="3"/>
    <x v="20"/>
    <d v="2014-09-26T00:00:00"/>
    <s v="Standard Class"/>
    <s v="JR-16210"/>
    <s v="Justin Ritter"/>
    <x v="1"/>
    <s v="United States"/>
    <s v="Springfield"/>
    <x v="21"/>
    <n v="97477"/>
    <x v="1"/>
    <s v="FUR-FU-10004864"/>
    <x v="0"/>
    <s v="Furnishings"/>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s v="Bookcases"/>
    <s v="O'Sullivan 4-Shelf Bookcase in Odessa Pine"/>
    <n v="72.588000000000008"/>
    <n v="2"/>
    <n v="0.7"/>
    <n v="-128.2388"/>
  </r>
  <r>
    <n v="6123"/>
    <s v="CA-2014-152660"/>
    <x v="3"/>
    <x v="769"/>
    <d v="2014-12-10T00:00:00"/>
    <s v="Standard Class"/>
    <s v="CB-12415"/>
    <s v="Christy Brittain"/>
    <x v="0"/>
    <s v="United States"/>
    <s v="Chicago"/>
    <x v="10"/>
    <n v="60610"/>
    <x v="2"/>
    <s v="OFF-ST-10000532"/>
    <x v="1"/>
    <s v="Storage"/>
    <s v="Advantus Rolling Drawer Organizers"/>
    <n v="61.567999999999998"/>
    <n v="2"/>
    <n v="0.2"/>
    <n v="4.6175999999999995"/>
  </r>
  <r>
    <n v="6124"/>
    <s v="CA-2012-142139"/>
    <x v="1"/>
    <x v="284"/>
    <d v="2012-09-05T00:00:00"/>
    <s v="Standard Class"/>
    <s v="SD-20485"/>
    <s v="Shirley Daniels"/>
    <x v="2"/>
    <s v="United States"/>
    <s v="Bedford"/>
    <x v="5"/>
    <n v="76021"/>
    <x v="2"/>
    <s v="OFF-PA-10003883"/>
    <x v="1"/>
    <s v="Paper"/>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s v="Accessories"/>
    <s v="Kingston Digital DataTraveler 16GB USB 2.0"/>
    <n v="44.75"/>
    <n v="5"/>
    <n v="0"/>
    <n v="8.5024999999999942"/>
  </r>
  <r>
    <n v="6126"/>
    <s v="CA-2014-145772"/>
    <x v="3"/>
    <x v="95"/>
    <d v="2014-06-08T00:00:00"/>
    <s v="Standard Class"/>
    <s v="SS-20140"/>
    <s v="Saphhira Shifley"/>
    <x v="1"/>
    <s v="United States"/>
    <s v="Los Angeles"/>
    <x v="1"/>
    <n v="90036"/>
    <x v="1"/>
    <s v="OFF-PA-10001593"/>
    <x v="1"/>
    <s v="Paper"/>
    <s v="Xerox 1947"/>
    <n v="11.96"/>
    <n v="2"/>
    <n v="0"/>
    <n v="5.3819999999999997"/>
  </r>
  <r>
    <n v="6127"/>
    <s v="CA-2014-145772"/>
    <x v="3"/>
    <x v="95"/>
    <d v="2014-06-08T00:00:00"/>
    <s v="Standard Class"/>
    <s v="SS-20140"/>
    <s v="Saphhira Shifley"/>
    <x v="1"/>
    <s v="United States"/>
    <s v="Los Angeles"/>
    <x v="1"/>
    <n v="90036"/>
    <x v="1"/>
    <s v="OFF-BI-10002049"/>
    <x v="1"/>
    <s v="Binders"/>
    <s v="UniKeep View Case Binders"/>
    <n v="3.9119999999999999"/>
    <n v="1"/>
    <n v="0.2"/>
    <n v="1.2713999999999996"/>
  </r>
  <r>
    <n v="6128"/>
    <s v="CA-2013-124100"/>
    <x v="0"/>
    <x v="1044"/>
    <d v="2013-04-07T00:00:00"/>
    <s v="Standard Class"/>
    <s v="EH-13990"/>
    <s v="Erica Hackney"/>
    <x v="0"/>
    <s v="United States"/>
    <s v="New York City"/>
    <x v="15"/>
    <n v="10009"/>
    <x v="3"/>
    <s v="FUR-CH-10003817"/>
    <x v="0"/>
    <s v="Chairs"/>
    <s v="Global Value Steno Chair, Gray"/>
    <n v="327.99600000000004"/>
    <n v="6"/>
    <n v="0.1"/>
    <n v="54.666000000000011"/>
  </r>
  <r>
    <n v="6129"/>
    <s v="US-2011-158400"/>
    <x v="2"/>
    <x v="1089"/>
    <d v="2011-10-28T00:00:00"/>
    <s v="First Class"/>
    <s v="AH-10030"/>
    <s v="Aaron Hawkins"/>
    <x v="1"/>
    <s v="United States"/>
    <s v="San Francisco"/>
    <x v="1"/>
    <n v="94109"/>
    <x v="1"/>
    <s v="OFF-BI-10002353"/>
    <x v="1"/>
    <s v="Binders"/>
    <s v="GBC VeloBind Cover Sets"/>
    <n v="49.408000000000001"/>
    <n v="4"/>
    <n v="0.2"/>
    <n v="18.527999999999999"/>
  </r>
  <r>
    <n v="6130"/>
    <s v="CA-2014-162033"/>
    <x v="3"/>
    <x v="606"/>
    <d v="2014-04-03T00:00:00"/>
    <s v="Standard Class"/>
    <s v="EM-14200"/>
    <s v="Evan Minnotte"/>
    <x v="2"/>
    <s v="United States"/>
    <s v="Virginia Beach"/>
    <x v="17"/>
    <n v="23464"/>
    <x v="0"/>
    <s v="TEC-AC-10003116"/>
    <x v="2"/>
    <s v="Accessories"/>
    <s v="Memorex Froggy Flash Drive 8 GB"/>
    <n v="53.25"/>
    <n v="3"/>
    <n v="0"/>
    <n v="20.767499999999998"/>
  </r>
  <r>
    <n v="6131"/>
    <s v="CA-2014-162033"/>
    <x v="3"/>
    <x v="606"/>
    <d v="2014-04-03T00:00:00"/>
    <s v="Standard Class"/>
    <s v="EM-14200"/>
    <s v="Evan Minnotte"/>
    <x v="2"/>
    <s v="United States"/>
    <s v="Virginia Beach"/>
    <x v="17"/>
    <n v="23464"/>
    <x v="0"/>
    <s v="OFF-FA-10003021"/>
    <x v="1"/>
    <s v="Fasteners"/>
    <s v="Staples"/>
    <n v="3.76"/>
    <n v="2"/>
    <n v="0"/>
    <n v="1.3159999999999998"/>
  </r>
  <r>
    <n v="6132"/>
    <s v="CA-2011-163447"/>
    <x v="2"/>
    <x v="422"/>
    <d v="2011-12-31T00:00:00"/>
    <s v="Standard Class"/>
    <s v="TB-21190"/>
    <s v="Thomas Brumley"/>
    <x v="2"/>
    <s v="United States"/>
    <s v="New York City"/>
    <x v="15"/>
    <n v="10011"/>
    <x v="3"/>
    <s v="FUR-CH-10004477"/>
    <x v="0"/>
    <s v="Chairs"/>
    <s v="Global Push Button Manager's Chair, Indigo"/>
    <n v="767.21400000000006"/>
    <n v="14"/>
    <n v="0.1"/>
    <n v="161.96739999999997"/>
  </r>
  <r>
    <n v="6133"/>
    <s v="CA-2014-145737"/>
    <x v="3"/>
    <x v="175"/>
    <d v="2014-09-21T00:00:00"/>
    <s v="Standard Class"/>
    <s v="AB-10165"/>
    <s v="Alan Barnes"/>
    <x v="0"/>
    <s v="United States"/>
    <s v="Lebanon"/>
    <x v="18"/>
    <n v="37087"/>
    <x v="0"/>
    <s v="OFF-PA-10001033"/>
    <x v="1"/>
    <s v="Paper"/>
    <s v="Xerox 1893"/>
    <n v="163.96"/>
    <n v="5"/>
    <n v="0.2"/>
    <n v="59.435499999999998"/>
  </r>
  <r>
    <n v="6134"/>
    <s v="CA-2013-148096"/>
    <x v="0"/>
    <x v="765"/>
    <d v="2013-08-20T00:00:00"/>
    <s v="First Class"/>
    <s v="AO-10810"/>
    <s v="Anthony O'Donnell"/>
    <x v="1"/>
    <s v="United States"/>
    <s v="Los Angeles"/>
    <x v="1"/>
    <n v="90045"/>
    <x v="1"/>
    <s v="FUR-TA-10004152"/>
    <x v="0"/>
    <s v="Tables"/>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s v="Art"/>
    <s v="Boston Heavy-Duty Trimline Electric Pencil Sharpeners"/>
    <n v="192.8"/>
    <n v="4"/>
    <n v="0"/>
    <n v="55.911999999999978"/>
  </r>
  <r>
    <n v="6136"/>
    <s v="CA-2012-105613"/>
    <x v="1"/>
    <x v="1090"/>
    <d v="2012-10-22T00:00:00"/>
    <s v="Standard Class"/>
    <s v="KN-16705"/>
    <s v="Kristina Nunn"/>
    <x v="2"/>
    <s v="United States"/>
    <s v="Mcallen"/>
    <x v="5"/>
    <n v="78501"/>
    <x v="2"/>
    <s v="TEC-AC-10000521"/>
    <x v="2"/>
    <s v="Accessories"/>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s v="Appliances"/>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s v="Paper"/>
    <s v="Xerox 1898"/>
    <n v="32.064"/>
    <n v="6"/>
    <n v="0.2"/>
    <n v="11.222399999999999"/>
  </r>
  <r>
    <n v="6139"/>
    <s v="CA-2011-131247"/>
    <x v="2"/>
    <x v="809"/>
    <d v="2011-04-04T00:00:00"/>
    <s v="Standard Class"/>
    <s v="GA-14725"/>
    <s v="Guy Armstrong"/>
    <x v="0"/>
    <s v="United States"/>
    <s v="San Francisco"/>
    <x v="1"/>
    <n v="94110"/>
    <x v="1"/>
    <s v="FUR-BO-10001337"/>
    <x v="0"/>
    <s v="Bookcases"/>
    <s v="O'Sullivan Living Dimensions 2-Shelf Bookcases"/>
    <n v="205.666"/>
    <n v="2"/>
    <n v="0.15"/>
    <n v="-12.097999999999999"/>
  </r>
  <r>
    <n v="6140"/>
    <s v="US-2012-113593"/>
    <x v="1"/>
    <x v="24"/>
    <d v="2012-04-20T00:00:00"/>
    <s v="First Class"/>
    <s v="NC-18415"/>
    <s v="Nathan Cano"/>
    <x v="0"/>
    <s v="United States"/>
    <s v="Santa Maria"/>
    <x v="1"/>
    <n v="93454"/>
    <x v="1"/>
    <s v="OFF-ST-10000532"/>
    <x v="1"/>
    <s v="Storage"/>
    <s v="Advantus Rolling Drawer Organizers"/>
    <n v="115.44"/>
    <n v="3"/>
    <n v="0"/>
    <n v="30.014399999999998"/>
  </r>
  <r>
    <n v="6141"/>
    <s v="CA-2014-121083"/>
    <x v="3"/>
    <x v="362"/>
    <d v="2014-07-16T00:00:00"/>
    <s v="Standard Class"/>
    <s v="JF-15190"/>
    <s v="Jamie Frazer"/>
    <x v="0"/>
    <s v="United States"/>
    <s v="Manchester"/>
    <x v="29"/>
    <n v="6040"/>
    <x v="3"/>
    <s v="OFF-PA-10001497"/>
    <x v="1"/>
    <s v="Paper"/>
    <s v="Xerox 1914"/>
    <n v="274.8"/>
    <n v="5"/>
    <n v="0"/>
    <n v="134.65199999999999"/>
  </r>
  <r>
    <n v="6142"/>
    <s v="CA-2014-121083"/>
    <x v="3"/>
    <x v="362"/>
    <d v="2014-07-16T00:00:00"/>
    <s v="Standard Class"/>
    <s v="JF-15190"/>
    <s v="Jamie Frazer"/>
    <x v="0"/>
    <s v="United States"/>
    <s v="Manchester"/>
    <x v="29"/>
    <n v="6040"/>
    <x v="3"/>
    <s v="OFF-ST-10002554"/>
    <x v="1"/>
    <s v="Storage"/>
    <s v="Tennsco Industrial Shelving"/>
    <n v="195.64"/>
    <n v="4"/>
    <n v="0"/>
    <n v="3.9128000000000043"/>
  </r>
  <r>
    <n v="6143"/>
    <s v="CA-2014-121083"/>
    <x v="3"/>
    <x v="362"/>
    <d v="2014-07-16T00:00:00"/>
    <s v="Standard Class"/>
    <s v="JF-15190"/>
    <s v="Jamie Frazer"/>
    <x v="0"/>
    <s v="United States"/>
    <s v="Manchester"/>
    <x v="29"/>
    <n v="6040"/>
    <x v="3"/>
    <s v="TEC-PH-10001336"/>
    <x v="2"/>
    <s v="Phones"/>
    <s v="Digium D40 VoIP phone"/>
    <n v="257.98"/>
    <n v="2"/>
    <n v="0"/>
    <n v="74.8142"/>
  </r>
  <r>
    <n v="6144"/>
    <s v="CA-2014-121083"/>
    <x v="3"/>
    <x v="362"/>
    <d v="2014-07-16T00:00:00"/>
    <s v="Standard Class"/>
    <s v="JF-15190"/>
    <s v="Jamie Frazer"/>
    <x v="0"/>
    <s v="United States"/>
    <s v="Manchester"/>
    <x v="29"/>
    <n v="6040"/>
    <x v="3"/>
    <s v="OFF-AR-10002987"/>
    <x v="1"/>
    <s v="Art"/>
    <s v="Prismacolor Color Pencil Set"/>
    <n v="119.03999999999999"/>
    <n v="6"/>
    <n v="0"/>
    <n v="48.806400000000011"/>
  </r>
  <r>
    <n v="6145"/>
    <s v="CA-2014-151190"/>
    <x v="3"/>
    <x v="818"/>
    <d v="2014-07-02T00:00:00"/>
    <s v="Standard Class"/>
    <s v="GT-14710"/>
    <s v="Greg Tran"/>
    <x v="0"/>
    <s v="United States"/>
    <s v="Omaha"/>
    <x v="8"/>
    <n v="68104"/>
    <x v="2"/>
    <s v="OFF-PA-10000575"/>
    <x v="1"/>
    <s v="Paper"/>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s v="Art"/>
    <s v="Newell 332"/>
    <n v="11.76"/>
    <n v="4"/>
    <n v="0"/>
    <n v="3.1752000000000002"/>
  </r>
  <r>
    <n v="6147"/>
    <s v="CA-2014-105130"/>
    <x v="3"/>
    <x v="610"/>
    <d v="2014-11-26T00:00:00"/>
    <s v="Standard Class"/>
    <s v="PJ-18835"/>
    <s v="Patrick Jones"/>
    <x v="1"/>
    <s v="United States"/>
    <s v="San Francisco"/>
    <x v="1"/>
    <n v="94122"/>
    <x v="1"/>
    <s v="OFF-AR-10003394"/>
    <x v="1"/>
    <s v="Art"/>
    <s v="Newell 332"/>
    <n v="11.76"/>
    <n v="4"/>
    <n v="0"/>
    <n v="3.1752000000000002"/>
  </r>
  <r>
    <n v="6148"/>
    <s v="CA-2014-105130"/>
    <x v="3"/>
    <x v="610"/>
    <d v="2014-11-26T00:00:00"/>
    <s v="Standard Class"/>
    <s v="PJ-18835"/>
    <s v="Patrick Jones"/>
    <x v="1"/>
    <s v="United States"/>
    <s v="San Francisco"/>
    <x v="1"/>
    <n v="94122"/>
    <x v="1"/>
    <s v="OFF-BI-10001191"/>
    <x v="1"/>
    <s v="Binders"/>
    <s v="Canvas Sectional Post Binders"/>
    <n v="40.736000000000004"/>
    <n v="2"/>
    <n v="0.2"/>
    <n v="14.7668"/>
  </r>
  <r>
    <n v="6149"/>
    <s v="CA-2013-161928"/>
    <x v="0"/>
    <x v="812"/>
    <d v="2013-06-30T00:00:00"/>
    <s v="Second Class"/>
    <s v="AC-10660"/>
    <s v="Anna Chung"/>
    <x v="0"/>
    <s v="United States"/>
    <s v="San Francisco"/>
    <x v="1"/>
    <n v="94109"/>
    <x v="1"/>
    <s v="TEC-PH-10003484"/>
    <x v="2"/>
    <s v="Phones"/>
    <s v="Ooma Telo VoIP Home Phone System"/>
    <n v="201.584"/>
    <n v="2"/>
    <n v="0.2"/>
    <n v="12.599000000000004"/>
  </r>
  <r>
    <n v="6150"/>
    <s v="CA-2014-101322"/>
    <x v="3"/>
    <x v="116"/>
    <d v="2015-01-01T00:00:00"/>
    <s v="First Class"/>
    <s v="JG-15310"/>
    <s v="Jason Gross"/>
    <x v="1"/>
    <s v="United States"/>
    <s v="Long Beach"/>
    <x v="1"/>
    <n v="90805"/>
    <x v="1"/>
    <s v="FUR-CH-10003968"/>
    <x v="0"/>
    <s v="Chairs"/>
    <s v="Novimex Turbo Task Chair"/>
    <n v="340.70400000000006"/>
    <n v="6"/>
    <n v="0.2"/>
    <n v="-34.070400000000006"/>
  </r>
  <r>
    <n v="6151"/>
    <s v="US-2013-106600"/>
    <x v="0"/>
    <x v="143"/>
    <d v="2013-04-12T00:00:00"/>
    <s v="First Class"/>
    <s v="RM-19375"/>
    <s v="Raymond Messe"/>
    <x v="0"/>
    <s v="United States"/>
    <s v="Columbus"/>
    <x v="32"/>
    <n v="31907"/>
    <x v="0"/>
    <s v="FUR-BO-10001608"/>
    <x v="0"/>
    <s v="Bookcases"/>
    <s v="Hon Metal Bookcases, Black"/>
    <n v="354.90000000000003"/>
    <n v="5"/>
    <n v="0"/>
    <n v="88.725000000000023"/>
  </r>
  <r>
    <n v="6152"/>
    <s v="CA-2011-111871"/>
    <x v="2"/>
    <x v="772"/>
    <d v="2011-03-21T00:00:00"/>
    <s v="Second Class"/>
    <s v="EK-13795"/>
    <s v="Eileen Kiefer"/>
    <x v="2"/>
    <s v="United States"/>
    <s v="San Francisco"/>
    <x v="1"/>
    <n v="94110"/>
    <x v="1"/>
    <s v="FUR-BO-10004218"/>
    <x v="0"/>
    <s v="Bookcases"/>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s v="Storage"/>
    <s v="Rogers Deluxe File Chest"/>
    <n v="87.92"/>
    <n v="4"/>
    <n v="0"/>
    <n v="0.87919999999999732"/>
  </r>
  <r>
    <n v="6154"/>
    <s v="CA-2014-151484"/>
    <x v="3"/>
    <x v="693"/>
    <d v="2014-04-24T00:00:00"/>
    <s v="First Class"/>
    <s v="CV-12805"/>
    <s v="Cynthia Voltz"/>
    <x v="1"/>
    <s v="United States"/>
    <s v="Philadelphia"/>
    <x v="9"/>
    <n v="19120"/>
    <x v="3"/>
    <s v="FUR-FU-10001876"/>
    <x v="0"/>
    <s v="Furnishings"/>
    <s v="Computer Room Manger, 14&quot;"/>
    <n v="51.967999999999996"/>
    <n v="2"/>
    <n v="0.2"/>
    <n v="10.393599999999998"/>
  </r>
  <r>
    <n v="6155"/>
    <s v="CA-2014-151484"/>
    <x v="3"/>
    <x v="693"/>
    <d v="2014-04-24T00:00:00"/>
    <s v="First Class"/>
    <s v="CV-12805"/>
    <s v="Cynthia Voltz"/>
    <x v="1"/>
    <s v="United States"/>
    <s v="Philadelphia"/>
    <x v="9"/>
    <n v="19120"/>
    <x v="3"/>
    <s v="OFF-ST-10002370"/>
    <x v="1"/>
    <s v="Storage"/>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s v="Storage"/>
    <s v="Deluxe Rollaway Locking File with Drawer"/>
    <n v="332.70400000000001"/>
    <n v="1"/>
    <n v="0.2"/>
    <n v="33.270399999999981"/>
  </r>
  <r>
    <n v="6157"/>
    <s v="CA-2014-151484"/>
    <x v="3"/>
    <x v="693"/>
    <d v="2014-04-24T00:00:00"/>
    <s v="First Class"/>
    <s v="CV-12805"/>
    <s v="Cynthia Voltz"/>
    <x v="1"/>
    <s v="United States"/>
    <s v="Philadelphia"/>
    <x v="9"/>
    <n v="19120"/>
    <x v="3"/>
    <s v="FUR-FU-10004671"/>
    <x v="0"/>
    <s v="Furnishings"/>
    <s v="Executive Impressions 12&quot; Wall Clock"/>
    <n v="42.408000000000008"/>
    <n v="3"/>
    <n v="0.2"/>
    <n v="9.5418000000000003"/>
  </r>
  <r>
    <n v="6158"/>
    <s v="CA-2013-104150"/>
    <x v="0"/>
    <x v="1092"/>
    <d v="2013-08-06T00:00:00"/>
    <s v="Second Class"/>
    <s v="AG-10330"/>
    <s v="Alex Grayson"/>
    <x v="0"/>
    <s v="United States"/>
    <s v="Tulsa"/>
    <x v="26"/>
    <n v="74133"/>
    <x v="2"/>
    <s v="OFF-EN-10002504"/>
    <x v="1"/>
    <s v="Envelopes"/>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s v="Accessories"/>
    <s v="Sony Micro Vault Click 4 GB USB 2.0 Flash Drive"/>
    <n v="167.28"/>
    <n v="12"/>
    <n v="0"/>
    <n v="23.419200000000011"/>
  </r>
  <r>
    <n v="6160"/>
    <s v="CA-2013-161025"/>
    <x v="0"/>
    <x v="275"/>
    <d v="2013-12-10T00:00:00"/>
    <s v="Standard Class"/>
    <s v="GM-14440"/>
    <s v="Gary McGarr"/>
    <x v="0"/>
    <s v="United States"/>
    <s v="Los Angeles"/>
    <x v="1"/>
    <n v="90049"/>
    <x v="1"/>
    <s v="OFF-ST-10001932"/>
    <x v="1"/>
    <s v="Storage"/>
    <s v="Fellowes Staxonsteel Drawer Files"/>
    <n v="772.68"/>
    <n v="4"/>
    <n v="0"/>
    <n v="108.17520000000002"/>
  </r>
  <r>
    <n v="6161"/>
    <s v="CA-2011-103989"/>
    <x v="2"/>
    <x v="1093"/>
    <d v="2011-03-21T00:00:00"/>
    <s v="First Class"/>
    <s v="MC-17605"/>
    <s v="Matt Connell"/>
    <x v="1"/>
    <s v="United States"/>
    <s v="Lakeland"/>
    <x v="2"/>
    <n v="33801"/>
    <x v="0"/>
    <s v="TEC-PH-10004667"/>
    <x v="2"/>
    <s v="Phones"/>
    <s v="Cisco 8x8 Inc. 6753i IP Business Phone System"/>
    <n v="323.97600000000006"/>
    <n v="3"/>
    <n v="0.2"/>
    <n v="28.347899999999981"/>
  </r>
  <r>
    <n v="6162"/>
    <s v="CA-2011-103989"/>
    <x v="2"/>
    <x v="1093"/>
    <d v="2011-03-21T00:00:00"/>
    <s v="First Class"/>
    <s v="MC-17605"/>
    <s v="Matt Connell"/>
    <x v="1"/>
    <s v="United States"/>
    <s v="Lakeland"/>
    <x v="2"/>
    <n v="33801"/>
    <x v="0"/>
    <s v="OFF-LA-10000443"/>
    <x v="1"/>
    <s v="Labels"/>
    <s v="Avery 501"/>
    <n v="11.808"/>
    <n v="4"/>
    <n v="0.2"/>
    <n v="3.9851999999999999"/>
  </r>
  <r>
    <n v="6163"/>
    <s v="CA-2011-103989"/>
    <x v="2"/>
    <x v="1093"/>
    <d v="2011-03-21T00:00:00"/>
    <s v="First Class"/>
    <s v="MC-17605"/>
    <s v="Matt Connell"/>
    <x v="1"/>
    <s v="United States"/>
    <s v="Lakeland"/>
    <x v="2"/>
    <n v="33801"/>
    <x v="0"/>
    <s v="OFF-ST-10000918"/>
    <x v="1"/>
    <s v="Storage"/>
    <s v="Crate-A-Files"/>
    <n v="26.160000000000004"/>
    <n v="3"/>
    <n v="0.2"/>
    <n v="1.961999999999998"/>
  </r>
  <r>
    <n v="6164"/>
    <s v="CA-2011-103989"/>
    <x v="2"/>
    <x v="1093"/>
    <d v="2011-03-21T00:00:00"/>
    <s v="First Class"/>
    <s v="MC-17605"/>
    <s v="Matt Connell"/>
    <x v="1"/>
    <s v="United States"/>
    <s v="Lakeland"/>
    <x v="2"/>
    <n v="33801"/>
    <x v="0"/>
    <s v="OFF-BI-10001196"/>
    <x v="1"/>
    <s v="Binders"/>
    <s v="Avery Flip-Chart Easel Binder, Black"/>
    <n v="33.57"/>
    <n v="5"/>
    <n v="0.7"/>
    <n v="-25.737000000000002"/>
  </r>
  <r>
    <n v="6165"/>
    <s v="CA-2011-103989"/>
    <x v="2"/>
    <x v="1093"/>
    <d v="2011-03-21T00:00:00"/>
    <s v="First Class"/>
    <s v="MC-17605"/>
    <s v="Matt Connell"/>
    <x v="1"/>
    <s v="United States"/>
    <s v="Lakeland"/>
    <x v="2"/>
    <n v="33801"/>
    <x v="0"/>
    <s v="FUR-FU-10003981"/>
    <x v="0"/>
    <s v="Furnishings"/>
    <s v="Eldon Wave Desk Accessories"/>
    <n v="4.9920000000000009"/>
    <n v="3"/>
    <n v="0.2"/>
    <n v="1.3728000000000002"/>
  </r>
  <r>
    <n v="6166"/>
    <s v="CA-2011-103989"/>
    <x v="2"/>
    <x v="1093"/>
    <d v="2011-03-21T00:00:00"/>
    <s v="First Class"/>
    <s v="MC-17605"/>
    <s v="Matt Connell"/>
    <x v="1"/>
    <s v="United States"/>
    <s v="Lakeland"/>
    <x v="2"/>
    <n v="33801"/>
    <x v="0"/>
    <s v="FUR-FU-10002508"/>
    <x v="0"/>
    <s v="Furnishings"/>
    <s v="Document Clip Frames"/>
    <n v="20.016000000000002"/>
    <n v="3"/>
    <n v="0.2"/>
    <n v="5.5044000000000013"/>
  </r>
  <r>
    <n v="6167"/>
    <s v="CA-2011-103989"/>
    <x v="2"/>
    <x v="1093"/>
    <d v="2011-03-21T00:00:00"/>
    <s v="First Class"/>
    <s v="MC-17605"/>
    <s v="Matt Connell"/>
    <x v="1"/>
    <s v="United States"/>
    <s v="Lakeland"/>
    <x v="2"/>
    <n v="33801"/>
    <x v="0"/>
    <s v="TEC-AC-10002647"/>
    <x v="2"/>
    <s v="Accessories"/>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s v="Paper"/>
    <s v="Xerox 1916"/>
    <n v="117.456"/>
    <n v="3"/>
    <n v="0.2"/>
    <n v="44.045999999999992"/>
  </r>
  <r>
    <n v="6169"/>
    <s v="CA-2012-132815"/>
    <x v="1"/>
    <x v="444"/>
    <d v="2012-09-22T00:00:00"/>
    <s v="Second Class"/>
    <s v="RW-19540"/>
    <s v="Rick Wilson"/>
    <x v="1"/>
    <s v="United States"/>
    <s v="Los Angeles"/>
    <x v="1"/>
    <n v="90008"/>
    <x v="1"/>
    <s v="OFF-PA-10004530"/>
    <x v="1"/>
    <s v="Paper"/>
    <s v="Personal Creations Ink Jet Cards and Labels"/>
    <n v="22.96"/>
    <n v="2"/>
    <n v="0"/>
    <n v="11.250400000000001"/>
  </r>
  <r>
    <n v="6170"/>
    <s v="CA-2011-101266"/>
    <x v="2"/>
    <x v="9"/>
    <d v="2011-08-30T00:00:00"/>
    <s v="Second Class"/>
    <s v="MM-17920"/>
    <s v="Michael Moore"/>
    <x v="0"/>
    <s v="United States"/>
    <s v="Springfield"/>
    <x v="17"/>
    <n v="22153"/>
    <x v="0"/>
    <s v="OFF-PA-10002986"/>
    <x v="1"/>
    <s v="Paper"/>
    <s v="Xerox 1898"/>
    <n v="13.36"/>
    <n v="2"/>
    <n v="0"/>
    <n v="6.4127999999999998"/>
  </r>
  <r>
    <n v="6171"/>
    <s v="CA-2013-141523"/>
    <x v="0"/>
    <x v="1054"/>
    <d v="2013-12-25T00:00:00"/>
    <s v="Second Class"/>
    <s v="MH-17440"/>
    <s v="Mark Haberlin"/>
    <x v="1"/>
    <s v="United States"/>
    <s v="New York City"/>
    <x v="15"/>
    <n v="10035"/>
    <x v="3"/>
    <s v="OFF-BI-10000948"/>
    <x v="1"/>
    <s v="Binders"/>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s v="Art"/>
    <s v="Newell 326"/>
    <n v="3.52"/>
    <n v="2"/>
    <n v="0"/>
    <n v="1.0207999999999999"/>
  </r>
  <r>
    <n v="6173"/>
    <s v="US-2011-106299"/>
    <x v="2"/>
    <x v="1094"/>
    <d v="2011-08-08T00:00:00"/>
    <s v="Standard Class"/>
    <s v="NZ-18565"/>
    <s v="Nick Zandusky"/>
    <x v="2"/>
    <s v="United States"/>
    <s v="Springfield"/>
    <x v="25"/>
    <n v="65807"/>
    <x v="2"/>
    <s v="OFF-BI-10001758"/>
    <x v="1"/>
    <s v="Binders"/>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s v="Accessories"/>
    <s v="Memorex Micro Travel Drive 4 GB"/>
    <n v="21.2"/>
    <n v="2"/>
    <n v="0"/>
    <n v="9.1160000000000014"/>
  </r>
  <r>
    <n v="6175"/>
    <s v="US-2011-106299"/>
    <x v="2"/>
    <x v="1094"/>
    <d v="2011-08-08T00:00:00"/>
    <s v="Standard Class"/>
    <s v="NZ-18565"/>
    <s v="Nick Zandusky"/>
    <x v="2"/>
    <s v="United States"/>
    <s v="Springfield"/>
    <x v="25"/>
    <n v="65807"/>
    <x v="2"/>
    <s v="OFF-ST-10002011"/>
    <x v="1"/>
    <s v="Storage"/>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s v="Chairs"/>
    <s v="Global Comet Stacking Arm Chair"/>
    <n v="1690.04"/>
    <n v="4"/>
    <n v="0"/>
    <n v="422.51"/>
  </r>
  <r>
    <n v="6177"/>
    <s v="CA-2012-158421"/>
    <x v="1"/>
    <x v="481"/>
    <d v="2012-09-26T00:00:00"/>
    <s v="Standard Class"/>
    <s v="GB-14575"/>
    <s v="Giulietta Baptist"/>
    <x v="0"/>
    <s v="United States"/>
    <s v="Columbia"/>
    <x v="20"/>
    <n v="29203"/>
    <x v="0"/>
    <s v="OFF-ST-10002444"/>
    <x v="1"/>
    <s v="Storage"/>
    <s v="Recycled Eldon Regeneration Jumbo File"/>
    <n v="85.96"/>
    <n v="7"/>
    <n v="0"/>
    <n v="24.068799999999996"/>
  </r>
  <r>
    <n v="6178"/>
    <s v="CA-2012-158421"/>
    <x v="1"/>
    <x v="481"/>
    <d v="2012-09-26T00:00:00"/>
    <s v="Standard Class"/>
    <s v="GB-14575"/>
    <s v="Giulietta Baptist"/>
    <x v="0"/>
    <s v="United States"/>
    <s v="Columbia"/>
    <x v="20"/>
    <n v="29203"/>
    <x v="0"/>
    <s v="OFF-EN-10001453"/>
    <x v="1"/>
    <s v="Envelopes"/>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s v="Paper"/>
    <s v="Xerox 193"/>
    <n v="23.92"/>
    <n v="4"/>
    <n v="0"/>
    <n v="11.720800000000001"/>
  </r>
  <r>
    <n v="6180"/>
    <s v="CA-2012-158421"/>
    <x v="1"/>
    <x v="481"/>
    <d v="2012-09-26T00:00:00"/>
    <s v="Standard Class"/>
    <s v="GB-14575"/>
    <s v="Giulietta Baptist"/>
    <x v="0"/>
    <s v="United States"/>
    <s v="Columbia"/>
    <x v="20"/>
    <n v="29203"/>
    <x v="0"/>
    <s v="OFF-ST-10000563"/>
    <x v="1"/>
    <s v="Storage"/>
    <s v="Fellowes Bankers Box Stor/Drawer Steel Plus"/>
    <n v="63.96"/>
    <n v="2"/>
    <n v="0"/>
    <n v="6.3960000000000008"/>
  </r>
  <r>
    <n v="6181"/>
    <s v="CA-2012-158421"/>
    <x v="1"/>
    <x v="481"/>
    <d v="2012-09-26T00:00:00"/>
    <s v="Standard Class"/>
    <s v="GB-14575"/>
    <s v="Giulietta Baptist"/>
    <x v="0"/>
    <s v="United States"/>
    <s v="Columbia"/>
    <x v="20"/>
    <n v="29203"/>
    <x v="0"/>
    <s v="TEC-PH-10000369"/>
    <x v="2"/>
    <s v="Phones"/>
    <s v="HTC One Mini"/>
    <n v="629.94999999999993"/>
    <n v="5"/>
    <n v="0"/>
    <n v="176.38600000000002"/>
  </r>
  <r>
    <n v="6182"/>
    <s v="CA-2012-158421"/>
    <x v="1"/>
    <x v="481"/>
    <d v="2012-09-26T00:00:00"/>
    <s v="Standard Class"/>
    <s v="GB-14575"/>
    <s v="Giulietta Baptist"/>
    <x v="0"/>
    <s v="United States"/>
    <s v="Columbia"/>
    <x v="20"/>
    <n v="29203"/>
    <x v="0"/>
    <s v="TEC-PH-10002538"/>
    <x v="2"/>
    <s v="Phones"/>
    <s v="Grandstream GXP1160 VoIP phone"/>
    <n v="113.72999999999999"/>
    <n v="3"/>
    <n v="0"/>
    <n v="32.981699999999989"/>
  </r>
  <r>
    <n v="6183"/>
    <s v="CA-2012-158421"/>
    <x v="1"/>
    <x v="481"/>
    <d v="2012-09-26T00:00:00"/>
    <s v="Standard Class"/>
    <s v="GB-14575"/>
    <s v="Giulietta Baptist"/>
    <x v="0"/>
    <s v="United States"/>
    <s v="Columbia"/>
    <x v="20"/>
    <n v="29203"/>
    <x v="0"/>
    <s v="OFF-BI-10000050"/>
    <x v="1"/>
    <s v="Binders"/>
    <s v="Angle-D Binders with Locking Rings, Label Holders"/>
    <n v="14.6"/>
    <n v="2"/>
    <n v="0"/>
    <n v="6.8619999999999992"/>
  </r>
  <r>
    <n v="6184"/>
    <s v="CA-2012-158421"/>
    <x v="1"/>
    <x v="481"/>
    <d v="2012-09-26T00:00:00"/>
    <s v="Standard Class"/>
    <s v="GB-14575"/>
    <s v="Giulietta Baptist"/>
    <x v="0"/>
    <s v="United States"/>
    <s v="Columbia"/>
    <x v="20"/>
    <n v="29203"/>
    <x v="0"/>
    <s v="OFF-ST-10004186"/>
    <x v="1"/>
    <s v="Storage"/>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s v="Chairs"/>
    <s v="Global Fabric Manager's Chair, Dark Gray"/>
    <n v="403.92"/>
    <n v="5"/>
    <n v="0.2"/>
    <n v="25.245000000000019"/>
  </r>
  <r>
    <n v="6186"/>
    <s v="CA-2012-138331"/>
    <x v="1"/>
    <x v="976"/>
    <d v="2012-08-12T00:00:00"/>
    <s v="Standard Class"/>
    <s v="JK-15625"/>
    <s v="Jim Karlsson"/>
    <x v="0"/>
    <s v="United States"/>
    <s v="Philadelphia"/>
    <x v="9"/>
    <n v="19120"/>
    <x v="3"/>
    <s v="OFF-AR-10002952"/>
    <x v="1"/>
    <s v="Art"/>
    <s v="Stanley Contemporary Battery Pencil Sharpeners"/>
    <n v="106.8"/>
    <n v="10"/>
    <n v="0.2"/>
    <n v="10.679999999999996"/>
  </r>
  <r>
    <n v="6187"/>
    <s v="CA-2012-138954"/>
    <x v="1"/>
    <x v="219"/>
    <d v="2012-11-17T00:00:00"/>
    <s v="First Class"/>
    <s v="MH-17785"/>
    <s v="Maya Herman"/>
    <x v="1"/>
    <s v="United States"/>
    <s v="New York City"/>
    <x v="15"/>
    <n v="10035"/>
    <x v="3"/>
    <s v="OFF-ST-10003058"/>
    <x v="1"/>
    <s v="Storage"/>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s v="Binders"/>
    <s v="Cardinal Holdit Data Disk Pockets"/>
    <n v="34.944000000000003"/>
    <n v="6"/>
    <n v="0.2"/>
    <n v="11.793599999999998"/>
  </r>
  <r>
    <n v="6189"/>
    <s v="CA-2012-138954"/>
    <x v="1"/>
    <x v="219"/>
    <d v="2012-11-17T00:00:00"/>
    <s v="First Class"/>
    <s v="MH-17785"/>
    <s v="Maya Herman"/>
    <x v="1"/>
    <s v="United States"/>
    <s v="New York City"/>
    <x v="15"/>
    <n v="10035"/>
    <x v="3"/>
    <s v="OFF-AR-10001955"/>
    <x v="1"/>
    <s v="Art"/>
    <s v="Newell 319"/>
    <n v="119.03999999999999"/>
    <n v="6"/>
    <n v="0"/>
    <n v="35.711999999999989"/>
  </r>
  <r>
    <n v="6190"/>
    <s v="CA-2014-157903"/>
    <x v="3"/>
    <x v="1095"/>
    <d v="2014-04-09T00:00:00"/>
    <s v="Standard Class"/>
    <s v="AM-10705"/>
    <s v="Anne McFarland"/>
    <x v="0"/>
    <s v="United States"/>
    <s v="Des Plaines"/>
    <x v="10"/>
    <n v="60016"/>
    <x v="2"/>
    <s v="TEC-PH-10004345"/>
    <x v="2"/>
    <s v="Phones"/>
    <s v="Cisco SPA 502G IP Phone"/>
    <n v="383.84000000000003"/>
    <n v="4"/>
    <n v="0.2"/>
    <n v="47.97999999999999"/>
  </r>
  <r>
    <n v="6191"/>
    <s v="CA-2013-157259"/>
    <x v="0"/>
    <x v="435"/>
    <d v="2013-12-29T00:00:00"/>
    <s v="Standard Class"/>
    <s v="JM-15535"/>
    <s v="Jessica Myrick"/>
    <x v="0"/>
    <s v="United States"/>
    <s v="New York City"/>
    <x v="15"/>
    <n v="10035"/>
    <x v="3"/>
    <s v="FUR-FU-10003192"/>
    <x v="0"/>
    <s v="Furnishings"/>
    <s v="Luxo Adjustable Task Clamp Lamp"/>
    <n v="799.56000000000006"/>
    <n v="9"/>
    <n v="0"/>
    <n v="207.88559999999998"/>
  </r>
  <r>
    <n v="6192"/>
    <s v="CA-2014-107986"/>
    <x v="3"/>
    <x v="1096"/>
    <d v="2014-12-14T00:00:00"/>
    <s v="Same Day"/>
    <s v="MW-18220"/>
    <s v="Mitch Webber"/>
    <x v="0"/>
    <s v="United States"/>
    <s v="Seattle"/>
    <x v="4"/>
    <n v="98103"/>
    <x v="1"/>
    <s v="OFF-ST-10001325"/>
    <x v="1"/>
    <s v="Storage"/>
    <s v="Sterilite Officeware Hinged File Box"/>
    <n v="31.44"/>
    <n v="3"/>
    <n v="0"/>
    <n v="8.4888000000000012"/>
  </r>
  <r>
    <n v="6193"/>
    <s v="CA-2014-104927"/>
    <x v="3"/>
    <x v="66"/>
    <d v="2014-12-27T00:00:00"/>
    <s v="Standard Class"/>
    <s v="AG-10330"/>
    <s v="Alex Grayson"/>
    <x v="0"/>
    <s v="United States"/>
    <s v="Houston"/>
    <x v="5"/>
    <n v="77095"/>
    <x v="2"/>
    <s v="OFF-PA-10000019"/>
    <x v="1"/>
    <s v="Paper"/>
    <s v="Xerox 1931"/>
    <n v="25.920000000000005"/>
    <n v="5"/>
    <n v="0.2"/>
    <n v="9.0719999999999992"/>
  </r>
  <r>
    <n v="6194"/>
    <s v="CA-2014-104927"/>
    <x v="3"/>
    <x v="66"/>
    <d v="2014-12-27T00:00:00"/>
    <s v="Standard Class"/>
    <s v="AG-10330"/>
    <s v="Alex Grayson"/>
    <x v="0"/>
    <s v="United States"/>
    <s v="Houston"/>
    <x v="5"/>
    <n v="77095"/>
    <x v="2"/>
    <s v="OFF-BI-10003429"/>
    <x v="1"/>
    <s v="Binders"/>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s v="Paper"/>
    <s v="Xerox 1887"/>
    <n v="75.88"/>
    <n v="5"/>
    <n v="0.2"/>
    <n v="26.557999999999993"/>
  </r>
  <r>
    <n v="6196"/>
    <s v="CA-2014-113453"/>
    <x v="3"/>
    <x v="208"/>
    <d v="2014-10-29T00:00:00"/>
    <s v="Standard Class"/>
    <s v="CM-12160"/>
    <s v="Charles McCrossin"/>
    <x v="0"/>
    <s v="United States"/>
    <s v="Philadelphia"/>
    <x v="9"/>
    <n v="19143"/>
    <x v="3"/>
    <s v="TEC-PH-10004165"/>
    <x v="2"/>
    <s v="Phones"/>
    <s v="Mitel MiVoice 5330e IP Phone"/>
    <n v="329.988"/>
    <n v="2"/>
    <n v="0.4"/>
    <n v="-76.997200000000021"/>
  </r>
  <r>
    <n v="6197"/>
    <s v="CA-2014-113453"/>
    <x v="3"/>
    <x v="208"/>
    <d v="2014-10-29T00:00:00"/>
    <s v="Standard Class"/>
    <s v="CM-12160"/>
    <s v="Charles McCrossin"/>
    <x v="0"/>
    <s v="United States"/>
    <s v="Philadelphia"/>
    <x v="9"/>
    <n v="19143"/>
    <x v="3"/>
    <s v="OFF-ST-10000352"/>
    <x v="1"/>
    <s v="Storage"/>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s v="Paper"/>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s v="Phones"/>
    <s v="Spigen Samsung Galaxy S5 Case Wallet"/>
    <n v="50.97"/>
    <n v="3"/>
    <n v="0"/>
    <n v="13.252199999999997"/>
  </r>
  <r>
    <n v="6200"/>
    <s v="CA-2012-149909"/>
    <x v="1"/>
    <x v="50"/>
    <d v="2012-11-17T00:00:00"/>
    <s v="Standard Class"/>
    <s v="RA-19915"/>
    <s v="Russell Applegate"/>
    <x v="0"/>
    <s v="United States"/>
    <s v="Columbus"/>
    <x v="14"/>
    <n v="47201"/>
    <x v="2"/>
    <s v="OFF-PA-10001790"/>
    <x v="1"/>
    <s v="Paper"/>
    <s v="Xerox 1910"/>
    <n v="96.08"/>
    <n v="2"/>
    <n v="0"/>
    <n v="46.118399999999994"/>
  </r>
  <r>
    <n v="6201"/>
    <s v="CA-2012-146675"/>
    <x v="1"/>
    <x v="392"/>
    <d v="2012-04-20T00:00:00"/>
    <s v="Standard Class"/>
    <s v="SB-20185"/>
    <s v="Sarah Brown"/>
    <x v="0"/>
    <s v="United States"/>
    <s v="Evanston"/>
    <x v="10"/>
    <n v="60201"/>
    <x v="2"/>
    <s v="TEC-CO-10001766"/>
    <x v="2"/>
    <s v="Copiers"/>
    <s v="Canon PC940 Copier"/>
    <n v="1439.9680000000001"/>
    <n v="4"/>
    <n v="0.2"/>
    <n v="485.98919999999993"/>
  </r>
  <r>
    <n v="6202"/>
    <s v="CA-2012-146675"/>
    <x v="1"/>
    <x v="392"/>
    <d v="2012-04-20T00:00:00"/>
    <s v="Standard Class"/>
    <s v="SB-20185"/>
    <s v="Sarah Brown"/>
    <x v="0"/>
    <s v="United States"/>
    <s v="Evanston"/>
    <x v="10"/>
    <n v="60201"/>
    <x v="2"/>
    <s v="TEC-AC-10004396"/>
    <x v="2"/>
    <s v="Accessories"/>
    <s v="Logitech Keyboard K120"/>
    <n v="43.56"/>
    <n v="3"/>
    <n v="0.2"/>
    <n v="-4.9004999999999974"/>
  </r>
  <r>
    <n v="6203"/>
    <s v="CA-2013-118332"/>
    <x v="0"/>
    <x v="186"/>
    <d v="2013-12-24T00:00:00"/>
    <s v="Standard Class"/>
    <s v="PK-19075"/>
    <s v="Pete Kriz"/>
    <x v="0"/>
    <s v="United States"/>
    <s v="Apple Valley"/>
    <x v="1"/>
    <n v="92307"/>
    <x v="1"/>
    <s v="FUR-CH-10001708"/>
    <x v="0"/>
    <s v="Chairs"/>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s v="Phones"/>
    <s v="Panasonic KX TS208W Corded phone"/>
    <n v="235.15199999999999"/>
    <n v="8"/>
    <n v="0.4"/>
    <n v="-47.030399999999986"/>
  </r>
  <r>
    <n v="6205"/>
    <s v="CA-2014-145660"/>
    <x v="3"/>
    <x v="96"/>
    <d v="2014-12-04T00:00:00"/>
    <s v="First Class"/>
    <s v="MG-17650"/>
    <s v="Matthew Grinstein"/>
    <x v="2"/>
    <s v="United States"/>
    <s v="Marion"/>
    <x v="24"/>
    <n v="43302"/>
    <x v="3"/>
    <s v="FUR-FU-10002885"/>
    <x v="0"/>
    <s v="Furnishings"/>
    <s v="Magna Visual Magnetic Picture Hangers"/>
    <n v="7.7120000000000006"/>
    <n v="2"/>
    <n v="0.2"/>
    <n v="1.7352000000000005"/>
  </r>
  <r>
    <n v="6206"/>
    <s v="CA-2013-133697"/>
    <x v="0"/>
    <x v="201"/>
    <d v="2013-10-25T00:00:00"/>
    <s v="Second Class"/>
    <s v="CM-12445"/>
    <s v="Chuck Magee"/>
    <x v="0"/>
    <s v="United States"/>
    <s v="Houston"/>
    <x v="5"/>
    <n v="77095"/>
    <x v="2"/>
    <s v="OFF-PA-10000726"/>
    <x v="1"/>
    <s v="Paper"/>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s v="Fasteners"/>
    <s v="Staples"/>
    <n v="25.248000000000001"/>
    <n v="4"/>
    <n v="0.2"/>
    <n v="7.8899999999999979"/>
  </r>
  <r>
    <n v="6208"/>
    <s v="CA-2013-133697"/>
    <x v="0"/>
    <x v="201"/>
    <d v="2013-10-25T00:00:00"/>
    <s v="Second Class"/>
    <s v="CM-12445"/>
    <s v="Chuck Magee"/>
    <x v="0"/>
    <s v="United States"/>
    <s v="Houston"/>
    <x v="5"/>
    <n v="77095"/>
    <x v="2"/>
    <s v="FUR-CH-10002372"/>
    <x v="0"/>
    <s v="Chairs"/>
    <s v="Office Star - Ergonomically Designed Knee Chair"/>
    <n v="56.686"/>
    <n v="1"/>
    <n v="0.3"/>
    <n v="-14.576399999999996"/>
  </r>
  <r>
    <n v="6209"/>
    <s v="CA-2014-148138"/>
    <x v="3"/>
    <x v="365"/>
    <d v="2014-10-04T00:00:00"/>
    <s v="Standard Class"/>
    <s v="ME-18010"/>
    <s v="Michelle Ellison"/>
    <x v="1"/>
    <s v="United States"/>
    <s v="Marion"/>
    <x v="24"/>
    <n v="43302"/>
    <x v="3"/>
    <s v="OFF-ST-10000563"/>
    <x v="1"/>
    <s v="Storage"/>
    <s v="Fellowes Bankers Box Stor/Drawer Steel Plus"/>
    <n v="51.168000000000006"/>
    <n v="2"/>
    <n v="0.2"/>
    <n v="-6.3960000000000008"/>
  </r>
  <r>
    <n v="6210"/>
    <s v="CA-2014-119809"/>
    <x v="3"/>
    <x v="238"/>
    <d v="2014-08-26T00:00:00"/>
    <s v="Standard Class"/>
    <s v="YS-21880"/>
    <s v="Yana Sorensen"/>
    <x v="1"/>
    <s v="United States"/>
    <s v="Seattle"/>
    <x v="4"/>
    <n v="98103"/>
    <x v="1"/>
    <s v="OFF-BI-10003925"/>
    <x v="1"/>
    <s v="Binders"/>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s v="Storage"/>
    <s v="Letter Size Cart"/>
    <n v="1000.0200000000001"/>
    <n v="7"/>
    <n v="0"/>
    <n v="290.00579999999991"/>
  </r>
  <r>
    <n v="6212"/>
    <s v="CA-2014-119809"/>
    <x v="3"/>
    <x v="238"/>
    <d v="2014-08-26T00:00:00"/>
    <s v="Standard Class"/>
    <s v="YS-21880"/>
    <s v="Yana Sorensen"/>
    <x v="1"/>
    <s v="United States"/>
    <s v="Seattle"/>
    <x v="4"/>
    <n v="98103"/>
    <x v="1"/>
    <s v="FUR-FU-10001475"/>
    <x v="0"/>
    <s v="Furnishings"/>
    <s v="Contract Clock, 14&quot;, Brown"/>
    <n v="65.94"/>
    <n v="3"/>
    <n v="0"/>
    <n v="22.419600000000003"/>
  </r>
  <r>
    <n v="6213"/>
    <s v="CA-2014-149944"/>
    <x v="3"/>
    <x v="105"/>
    <d v="2014-11-17T00:00:00"/>
    <s v="Second Class"/>
    <s v="MB-17305"/>
    <s v="Maria Bertelson"/>
    <x v="0"/>
    <s v="United States"/>
    <s v="Longview"/>
    <x v="4"/>
    <n v="98632"/>
    <x v="1"/>
    <s v="OFF-FA-10003495"/>
    <x v="1"/>
    <s v="Fasteners"/>
    <s v="Staples"/>
    <n v="18.240000000000002"/>
    <n v="3"/>
    <n v="0"/>
    <n v="9.120000000000001"/>
  </r>
  <r>
    <n v="6214"/>
    <s v="CA-2014-149944"/>
    <x v="3"/>
    <x v="105"/>
    <d v="2014-11-17T00:00:00"/>
    <s v="Second Class"/>
    <s v="MB-17305"/>
    <s v="Maria Bertelson"/>
    <x v="0"/>
    <s v="United States"/>
    <s v="Longview"/>
    <x v="4"/>
    <n v="98632"/>
    <x v="1"/>
    <s v="OFF-AP-10004708"/>
    <x v="1"/>
    <s v="Appliances"/>
    <s v="Fellowes Superior 10 Outlet Split Surge Protector"/>
    <n v="76.12"/>
    <n v="2"/>
    <n v="0"/>
    <n v="22.074799999999996"/>
  </r>
  <r>
    <n v="6215"/>
    <s v="CA-2011-128538"/>
    <x v="2"/>
    <x v="856"/>
    <d v="2011-10-15T00:00:00"/>
    <s v="Standard Class"/>
    <s v="AS-10240"/>
    <s v="Alan Shonely"/>
    <x v="0"/>
    <s v="United States"/>
    <s v="Redondo Beach"/>
    <x v="1"/>
    <n v="90278"/>
    <x v="1"/>
    <s v="OFF-EN-10001219"/>
    <x v="1"/>
    <s v="Envelopes"/>
    <s v="#10- 4 1/8&quot; x 9 1/2&quot; Security-Tint Envelopes"/>
    <n v="7.64"/>
    <n v="1"/>
    <n v="0"/>
    <n v="3.7435999999999998"/>
  </r>
  <r>
    <n v="6216"/>
    <s v="CA-2012-161711"/>
    <x v="1"/>
    <x v="109"/>
    <d v="2012-12-03T00:00:00"/>
    <s v="Standard Class"/>
    <s v="MC-17425"/>
    <s v="Mark Cousins"/>
    <x v="1"/>
    <s v="United States"/>
    <s v="New York City"/>
    <x v="15"/>
    <n v="10035"/>
    <x v="3"/>
    <s v="FUR-FU-10000087"/>
    <x v="0"/>
    <s v="Furnishings"/>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s v="Envelopes"/>
    <s v="Staples"/>
    <n v="62.24"/>
    <n v="8"/>
    <n v="0"/>
    <n v="29.252800000000001"/>
  </r>
  <r>
    <n v="6218"/>
    <s v="US-2012-129553"/>
    <x v="1"/>
    <x v="1097"/>
    <d v="2012-08-02T00:00:00"/>
    <s v="Standard Class"/>
    <s v="PG-18820"/>
    <s v="Patrick Gardner"/>
    <x v="0"/>
    <s v="United States"/>
    <s v="Louisville"/>
    <x v="0"/>
    <n v="40214"/>
    <x v="0"/>
    <s v="TEC-PH-10004897"/>
    <x v="2"/>
    <s v="Phones"/>
    <s v="Mediabridge Sport Armband iPhone 5s"/>
    <n v="29.97"/>
    <n v="3"/>
    <n v="0"/>
    <n v="0.29969999999999963"/>
  </r>
  <r>
    <n v="6219"/>
    <s v="CA-2013-160220"/>
    <x v="0"/>
    <x v="201"/>
    <d v="2013-10-27T00:00:00"/>
    <s v="Standard Class"/>
    <s v="JS-16030"/>
    <s v="Joy Smith"/>
    <x v="0"/>
    <s v="United States"/>
    <s v="Trenton"/>
    <x v="12"/>
    <n v="48183"/>
    <x v="2"/>
    <s v="TEC-PH-10001300"/>
    <x v="2"/>
    <s v="Phones"/>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s v="Phones"/>
    <s v="Pyle PMP37LED"/>
    <n v="191.98"/>
    <n v="2"/>
    <n v="0"/>
    <n v="51.834599999999995"/>
  </r>
  <r>
    <n v="6221"/>
    <s v="CA-2013-160220"/>
    <x v="0"/>
    <x v="201"/>
    <d v="2013-10-27T00:00:00"/>
    <s v="Standard Class"/>
    <s v="JS-16030"/>
    <s v="Joy Smith"/>
    <x v="0"/>
    <s v="United States"/>
    <s v="Trenton"/>
    <x v="12"/>
    <n v="48183"/>
    <x v="2"/>
    <s v="OFF-ST-10000617"/>
    <x v="1"/>
    <s v="Storage"/>
    <s v="Woodgrain Magazine Files by Perma"/>
    <n v="20.86"/>
    <n v="7"/>
    <n v="0"/>
    <n v="1.4601999999999977"/>
  </r>
  <r>
    <n v="6222"/>
    <s v="US-2014-157224"/>
    <x v="3"/>
    <x v="32"/>
    <d v="2014-09-19T00:00:00"/>
    <s v="Second Class"/>
    <s v="JB-16000"/>
    <s v="Joy Bell-"/>
    <x v="0"/>
    <s v="United States"/>
    <s v="Los Angeles"/>
    <x v="1"/>
    <n v="90045"/>
    <x v="1"/>
    <s v="OFF-LA-10000121"/>
    <x v="1"/>
    <s v="Labels"/>
    <s v="Avery 48"/>
    <n v="56.699999999999996"/>
    <n v="9"/>
    <n v="0"/>
    <n v="26.081999999999997"/>
  </r>
  <r>
    <n v="6223"/>
    <s v="CA-2014-140627"/>
    <x v="3"/>
    <x v="331"/>
    <d v="2014-12-28T00:00:00"/>
    <s v="Standard Class"/>
    <s v="DK-12985"/>
    <s v="Darren Koutras"/>
    <x v="0"/>
    <s v="United States"/>
    <s v="Hendersonville"/>
    <x v="18"/>
    <n v="37075"/>
    <x v="0"/>
    <s v="FUR-FU-10000087"/>
    <x v="0"/>
    <s v="Furnishings"/>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s v="Art"/>
    <s v="Pencil and Crayon Sharpener"/>
    <n v="12.263999999999999"/>
    <n v="7"/>
    <n v="0.2"/>
    <n v="1.0730999999999993"/>
  </r>
  <r>
    <n v="6225"/>
    <s v="CA-2014-140627"/>
    <x v="3"/>
    <x v="331"/>
    <d v="2014-12-28T00:00:00"/>
    <s v="Standard Class"/>
    <s v="DK-12985"/>
    <s v="Darren Koutras"/>
    <x v="0"/>
    <s v="United States"/>
    <s v="Hendersonville"/>
    <x v="18"/>
    <n v="37075"/>
    <x v="0"/>
    <s v="OFF-ST-10004123"/>
    <x v="1"/>
    <s v="Storage"/>
    <s v="Safco Industrial Wire Shelving System"/>
    <n v="218.35200000000003"/>
    <n v="3"/>
    <n v="0.2"/>
    <n v="-54.588000000000008"/>
  </r>
  <r>
    <n v="6226"/>
    <s v="CA-2012-133445"/>
    <x v="1"/>
    <x v="348"/>
    <d v="2012-10-09T00:00:00"/>
    <s v="Standard Class"/>
    <s v="JF-15490"/>
    <s v="Jeremy Farry"/>
    <x v="0"/>
    <s v="United States"/>
    <s v="Portland"/>
    <x v="21"/>
    <n v="97206"/>
    <x v="1"/>
    <s v="FUR-BO-10003660"/>
    <x v="0"/>
    <s v="Bookcases"/>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s v="Chairs"/>
    <s v="Global Highback Leather Tilter in Burgundy"/>
    <n v="291.16800000000001"/>
    <n v="4"/>
    <n v="0.2"/>
    <n v="-14.558399999999978"/>
  </r>
  <r>
    <n v="6228"/>
    <s v="CA-2011-148782"/>
    <x v="2"/>
    <x v="981"/>
    <d v="2011-11-07T00:00:00"/>
    <s v="Standard Class"/>
    <s v="PO-18850"/>
    <s v="Patrick O'Brill"/>
    <x v="0"/>
    <s v="United States"/>
    <s v="Irving"/>
    <x v="5"/>
    <n v="75061"/>
    <x v="2"/>
    <s v="TEC-PH-10002923"/>
    <x v="2"/>
    <s v="Phones"/>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s v="Phones"/>
    <s v="Panasonic Kx-TS550"/>
    <n v="110.376"/>
    <n v="4"/>
    <n v="0.4"/>
    <n v="-20.235600000000005"/>
  </r>
  <r>
    <n v="6230"/>
    <s v="CA-2013-148208"/>
    <x v="0"/>
    <x v="115"/>
    <d v="2013-01-27T00:00:00"/>
    <s v="Standard Class"/>
    <s v="BT-11530"/>
    <s v="Bradley Talbott"/>
    <x v="2"/>
    <s v="United States"/>
    <s v="Cleveland"/>
    <x v="24"/>
    <n v="44105"/>
    <x v="3"/>
    <s v="TEC-AC-10000171"/>
    <x v="2"/>
    <s v="Accessories"/>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s v="Art"/>
    <s v="Staples"/>
    <n v="30.32"/>
    <n v="4"/>
    <n v="0"/>
    <n v="11.8248"/>
  </r>
  <r>
    <n v="6232"/>
    <s v="US-2014-142188"/>
    <x v="3"/>
    <x v="220"/>
    <d v="2014-09-12T00:00:00"/>
    <s v="Same Day"/>
    <s v="JF-15415"/>
    <s v="Jennifer Ferguson"/>
    <x v="0"/>
    <s v="United States"/>
    <s v="Seattle"/>
    <x v="4"/>
    <n v="98105"/>
    <x v="1"/>
    <s v="FUR-CH-10003199"/>
    <x v="0"/>
    <s v="Chairs"/>
    <s v="Office Star - Contemporary Task Swivel Chair"/>
    <n v="177.56800000000001"/>
    <n v="2"/>
    <n v="0.2"/>
    <n v="8.8783999999999921"/>
  </r>
  <r>
    <n v="6233"/>
    <s v="US-2014-142188"/>
    <x v="3"/>
    <x v="220"/>
    <d v="2014-09-12T00:00:00"/>
    <s v="Same Day"/>
    <s v="JF-15415"/>
    <s v="Jennifer Ferguson"/>
    <x v="0"/>
    <s v="United States"/>
    <s v="Seattle"/>
    <x v="4"/>
    <n v="98105"/>
    <x v="1"/>
    <s v="OFF-PA-10002005"/>
    <x v="1"/>
    <s v="Paper"/>
    <s v="Xerox 225"/>
    <n v="19.440000000000001"/>
    <n v="3"/>
    <n v="0"/>
    <n v="9.3312000000000008"/>
  </r>
  <r>
    <n v="6234"/>
    <s v="US-2014-142188"/>
    <x v="3"/>
    <x v="220"/>
    <d v="2014-09-12T00:00:00"/>
    <s v="Same Day"/>
    <s v="JF-15415"/>
    <s v="Jennifer Ferguson"/>
    <x v="0"/>
    <s v="United States"/>
    <s v="Seattle"/>
    <x v="4"/>
    <n v="98105"/>
    <x v="1"/>
    <s v="OFF-PA-10004101"/>
    <x v="1"/>
    <s v="Paper"/>
    <s v="Xerox 1894"/>
    <n v="71.28"/>
    <n v="11"/>
    <n v="0"/>
    <n v="34.214400000000005"/>
  </r>
  <r>
    <n v="6235"/>
    <s v="US-2014-142188"/>
    <x v="3"/>
    <x v="220"/>
    <d v="2014-09-12T00:00:00"/>
    <s v="Same Day"/>
    <s v="JF-15415"/>
    <s v="Jennifer Ferguson"/>
    <x v="0"/>
    <s v="United States"/>
    <s v="Seattle"/>
    <x v="4"/>
    <n v="98105"/>
    <x v="1"/>
    <s v="OFF-BI-10004600"/>
    <x v="1"/>
    <s v="Binders"/>
    <s v="Ibico Ibimaster 300 Manual Binding System"/>
    <n v="1471.96"/>
    <n v="5"/>
    <n v="0.2"/>
    <n v="459.98749999999995"/>
  </r>
  <r>
    <n v="6236"/>
    <s v="US-2014-142188"/>
    <x v="3"/>
    <x v="220"/>
    <d v="2014-09-12T00:00:00"/>
    <s v="Same Day"/>
    <s v="JF-15415"/>
    <s v="Jennifer Ferguson"/>
    <x v="0"/>
    <s v="United States"/>
    <s v="Seattle"/>
    <x v="4"/>
    <n v="98105"/>
    <x v="1"/>
    <s v="TEC-PH-10000127"/>
    <x v="2"/>
    <s v="Phones"/>
    <s v="iOttie XL Car Mount"/>
    <n v="79.959999999999994"/>
    <n v="5"/>
    <n v="0.2"/>
    <n v="-17.991000000000003"/>
  </r>
  <r>
    <n v="6237"/>
    <s v="CA-2013-144400"/>
    <x v="0"/>
    <x v="1098"/>
    <d v="2013-02-27T00:00:00"/>
    <s v="Standard Class"/>
    <s v="AC-10420"/>
    <s v="Alyssa Crouse"/>
    <x v="1"/>
    <s v="United States"/>
    <s v="Philadelphia"/>
    <x v="9"/>
    <n v="19120"/>
    <x v="3"/>
    <s v="OFF-EN-10004386"/>
    <x v="1"/>
    <s v="Envelopes"/>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s v="Binders"/>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s v="Furnishings"/>
    <s v="Eldon Cleatmat Chair Mats for Medium Pile Carpets"/>
    <n v="166.5"/>
    <n v="3"/>
    <n v="0"/>
    <n v="21.64500000000001"/>
  </r>
  <r>
    <n v="6240"/>
    <s v="CA-2012-134075"/>
    <x v="1"/>
    <x v="295"/>
    <d v="2012-12-16T00:00:00"/>
    <s v="Standard Class"/>
    <s v="HA-14905"/>
    <s v="Helen Abelman"/>
    <x v="0"/>
    <s v="United States"/>
    <s v="San Jose"/>
    <x v="1"/>
    <n v="95123"/>
    <x v="1"/>
    <s v="OFF-ST-10001496"/>
    <x v="1"/>
    <s v="Storage"/>
    <s v="Standard Rollaway File with Lock"/>
    <n v="360.38"/>
    <n v="2"/>
    <n v="0"/>
    <n v="93.698800000000006"/>
  </r>
  <r>
    <n v="6241"/>
    <s v="US-2013-131912"/>
    <x v="0"/>
    <x v="517"/>
    <d v="2013-11-02T00:00:00"/>
    <s v="Second Class"/>
    <s v="LH-17155"/>
    <s v="Logan Haushalter"/>
    <x v="0"/>
    <s v="United States"/>
    <s v="Los Angeles"/>
    <x v="1"/>
    <n v="90008"/>
    <x v="1"/>
    <s v="OFF-BI-10004236"/>
    <x v="1"/>
    <s v="Binders"/>
    <s v="XtraLife ClearVue Slant-D Ring Binder, White, 3&quot;"/>
    <n v="11.744"/>
    <n v="1"/>
    <n v="0.2"/>
    <n v="3.8167999999999997"/>
  </r>
  <r>
    <n v="6242"/>
    <s v="CA-2014-141572"/>
    <x v="3"/>
    <x v="39"/>
    <d v="2014-06-01T00:00:00"/>
    <s v="Second Class"/>
    <s v="LO-17170"/>
    <s v="Lori Olson"/>
    <x v="1"/>
    <s v="United States"/>
    <s v="Concord"/>
    <x v="38"/>
    <n v="3301"/>
    <x v="3"/>
    <s v="FUR-FU-10001185"/>
    <x v="0"/>
    <s v="Furnishings"/>
    <s v="Advantus Employee of the Month Certificate Frame, 11 x 13-1/2"/>
    <n v="247.44"/>
    <n v="8"/>
    <n v="0"/>
    <n v="101.4504"/>
  </r>
  <r>
    <n v="6243"/>
    <s v="CA-2011-134621"/>
    <x v="2"/>
    <x v="1059"/>
    <d v="2011-12-28T00:00:00"/>
    <s v="Standard Class"/>
    <s v="DP-13390"/>
    <s v="Dennis Pardue"/>
    <x v="2"/>
    <s v="United States"/>
    <s v="Columbia"/>
    <x v="18"/>
    <n v="38401"/>
    <x v="0"/>
    <s v="OFF-BI-10000977"/>
    <x v="1"/>
    <s v="Binders"/>
    <s v="Ibico Plastic Spiral Binding Combs"/>
    <n v="18.240000000000002"/>
    <n v="2"/>
    <n v="0.7"/>
    <n v="-14.591999999999999"/>
  </r>
  <r>
    <n v="6244"/>
    <s v="CA-2013-165561"/>
    <x v="0"/>
    <x v="390"/>
    <d v="2013-11-29T00:00:00"/>
    <s v="Standard Class"/>
    <s v="CR-12580"/>
    <s v="Clay Rozendal"/>
    <x v="2"/>
    <s v="United States"/>
    <s v="Bellevue"/>
    <x v="4"/>
    <n v="98006"/>
    <x v="1"/>
    <s v="OFF-SU-10004782"/>
    <x v="1"/>
    <s v="Supplies"/>
    <s v="Elite 5&quot; Scissors"/>
    <n v="25.349999999999998"/>
    <n v="3"/>
    <n v="0"/>
    <n v="7.6049999999999978"/>
  </r>
  <r>
    <n v="6245"/>
    <s v="CA-2012-112305"/>
    <x v="1"/>
    <x v="312"/>
    <d v="2012-11-25T00:00:00"/>
    <s v="Standard Class"/>
    <s v="KB-16405"/>
    <s v="Katrina Bavinger"/>
    <x v="2"/>
    <s v="United States"/>
    <s v="Seattle"/>
    <x v="4"/>
    <n v="98105"/>
    <x v="1"/>
    <s v="OFF-AR-10002067"/>
    <x v="1"/>
    <s v="Art"/>
    <s v="Newell 334"/>
    <n v="119.03999999999999"/>
    <n v="6"/>
    <n v="0"/>
    <n v="30.950400000000002"/>
  </r>
  <r>
    <n v="6246"/>
    <s v="CA-2012-112305"/>
    <x v="1"/>
    <x v="312"/>
    <d v="2012-11-25T00:00:00"/>
    <s v="Standard Class"/>
    <s v="KB-16405"/>
    <s v="Katrina Bavinger"/>
    <x v="2"/>
    <s v="United States"/>
    <s v="Seattle"/>
    <x v="4"/>
    <n v="98105"/>
    <x v="1"/>
    <s v="FUR-FU-10002364"/>
    <x v="0"/>
    <s v="Furnishings"/>
    <s v="Eldon Expressions Wood Desk Accessories, Oak"/>
    <n v="22.14"/>
    <n v="3"/>
    <n v="0"/>
    <n v="6.4205999999999976"/>
  </r>
  <r>
    <n v="6247"/>
    <s v="CA-2012-112305"/>
    <x v="1"/>
    <x v="312"/>
    <d v="2012-11-25T00:00:00"/>
    <s v="Standard Class"/>
    <s v="KB-16405"/>
    <s v="Katrina Bavinger"/>
    <x v="2"/>
    <s v="United States"/>
    <s v="Seattle"/>
    <x v="4"/>
    <n v="98105"/>
    <x v="1"/>
    <s v="TEC-AC-10002018"/>
    <x v="2"/>
    <s v="Accessories"/>
    <s v="AmazonBasics 3-Button USB Wired Mouse"/>
    <n v="13.98"/>
    <n v="2"/>
    <n v="0"/>
    <n v="6.011400000000001"/>
  </r>
  <r>
    <n v="6248"/>
    <s v="CA-2014-121580"/>
    <x v="3"/>
    <x v="148"/>
    <d v="2014-06-05T00:00:00"/>
    <s v="Standard Class"/>
    <s v="ML-17410"/>
    <s v="Maris LaWare"/>
    <x v="0"/>
    <s v="United States"/>
    <s v="Columbus"/>
    <x v="14"/>
    <n v="47201"/>
    <x v="2"/>
    <s v="OFF-BI-10000632"/>
    <x v="1"/>
    <s v="Binders"/>
    <s v="Satellite Sectional Post Binders"/>
    <n v="43.41"/>
    <n v="1"/>
    <n v="0"/>
    <n v="19.968599999999999"/>
  </r>
  <r>
    <n v="6249"/>
    <s v="CA-2014-121580"/>
    <x v="3"/>
    <x v="148"/>
    <d v="2014-06-05T00:00:00"/>
    <s v="Standard Class"/>
    <s v="ML-17410"/>
    <s v="Maris LaWare"/>
    <x v="0"/>
    <s v="United States"/>
    <s v="Columbus"/>
    <x v="14"/>
    <n v="47201"/>
    <x v="2"/>
    <s v="FUR-FU-10003981"/>
    <x v="0"/>
    <s v="Furnishings"/>
    <s v="Eldon Wave Desk Accessories"/>
    <n v="6.24"/>
    <n v="3"/>
    <n v="0"/>
    <n v="2.6208000000000005"/>
  </r>
  <r>
    <n v="6250"/>
    <s v="CA-2014-121580"/>
    <x v="3"/>
    <x v="148"/>
    <d v="2014-06-05T00:00:00"/>
    <s v="Standard Class"/>
    <s v="ML-17410"/>
    <s v="Maris LaWare"/>
    <x v="0"/>
    <s v="United States"/>
    <s v="Columbus"/>
    <x v="14"/>
    <n v="47201"/>
    <x v="2"/>
    <s v="OFF-AP-10001564"/>
    <x v="1"/>
    <s v="Appliances"/>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s v="Paper"/>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s v="Appliances"/>
    <s v="Staples"/>
    <n v="2.3939999999999997"/>
    <n v="1"/>
    <n v="0.8"/>
    <n v="-6.344100000000001"/>
  </r>
  <r>
    <n v="6253"/>
    <s v="CA-2011-165806"/>
    <x v="2"/>
    <x v="884"/>
    <d v="2011-04-07T00:00:00"/>
    <s v="Same Day"/>
    <s v="VM-21685"/>
    <s v="Valerie Mitchum"/>
    <x v="2"/>
    <s v="United States"/>
    <s v="Marietta"/>
    <x v="32"/>
    <n v="30062"/>
    <x v="0"/>
    <s v="OFF-PA-10003441"/>
    <x v="1"/>
    <s v="Paper"/>
    <s v="Xerox 226"/>
    <n v="58.320000000000007"/>
    <n v="9"/>
    <n v="0"/>
    <n v="27.993600000000001"/>
  </r>
  <r>
    <n v="6254"/>
    <s v="CA-2011-165806"/>
    <x v="2"/>
    <x v="884"/>
    <d v="2011-04-07T00:00:00"/>
    <s v="Same Day"/>
    <s v="VM-21685"/>
    <s v="Valerie Mitchum"/>
    <x v="2"/>
    <s v="United States"/>
    <s v="Marietta"/>
    <x v="32"/>
    <n v="30062"/>
    <x v="0"/>
    <s v="TEC-PH-10004922"/>
    <x v="2"/>
    <s v="Phones"/>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s v="Furnishings"/>
    <s v="Acrylic Self-Standing Desk Frames"/>
    <n v="21.36"/>
    <n v="8"/>
    <n v="0"/>
    <n v="8.1167999999999996"/>
  </r>
  <r>
    <n v="6256"/>
    <s v="CA-2014-139444"/>
    <x v="3"/>
    <x v="428"/>
    <d v="2014-09-16T00:00:00"/>
    <s v="Standard Class"/>
    <s v="GK-14620"/>
    <s v="Grace Kelly"/>
    <x v="1"/>
    <s v="United States"/>
    <s v="Plano"/>
    <x v="5"/>
    <n v="75023"/>
    <x v="2"/>
    <s v="OFF-LA-10000134"/>
    <x v="1"/>
    <s v="Labels"/>
    <s v="Avery 511"/>
    <n v="9.8560000000000016"/>
    <n v="4"/>
    <n v="0.2"/>
    <n v="3.4495999999999993"/>
  </r>
  <r>
    <n v="6257"/>
    <s v="CA-2012-133977"/>
    <x v="1"/>
    <x v="684"/>
    <d v="2012-09-08T00:00:00"/>
    <s v="Second Class"/>
    <s v="AT-10435"/>
    <s v="Alyssa Tate"/>
    <x v="2"/>
    <s v="United States"/>
    <s v="Tamarac"/>
    <x v="2"/>
    <n v="33319"/>
    <x v="0"/>
    <s v="OFF-BI-10003166"/>
    <x v="1"/>
    <s v="Binders"/>
    <s v="GBC Plasticlear Binding Covers"/>
    <n v="3.4440000000000008"/>
    <n v="1"/>
    <n v="0.7"/>
    <n v="-2.5255999999999998"/>
  </r>
  <r>
    <n v="6258"/>
    <s v="CA-2014-141425"/>
    <x v="3"/>
    <x v="808"/>
    <d v="2014-11-07T00:00:00"/>
    <s v="Second Class"/>
    <s v="AR-10825"/>
    <s v="Anthony Rawles"/>
    <x v="1"/>
    <s v="United States"/>
    <s v="Columbus"/>
    <x v="24"/>
    <n v="43229"/>
    <x v="3"/>
    <s v="OFF-SU-10000646"/>
    <x v="1"/>
    <s v="Supplies"/>
    <s v="Premier Automatic Letter Opener"/>
    <n v="384.59200000000004"/>
    <n v="2"/>
    <n v="0.2"/>
    <n v="-81.725799999999978"/>
  </r>
  <r>
    <n v="6259"/>
    <s v="CA-2012-133536"/>
    <x v="1"/>
    <x v="262"/>
    <d v="2012-03-30T00:00:00"/>
    <s v="Second Class"/>
    <s v="JH-15820"/>
    <s v="John Huston"/>
    <x v="0"/>
    <s v="United States"/>
    <s v="New York City"/>
    <x v="15"/>
    <n v="10009"/>
    <x v="3"/>
    <s v="OFF-EN-10004459"/>
    <x v="1"/>
    <s v="Envelopes"/>
    <s v="Security-Tint Envelopes"/>
    <n v="22.919999999999998"/>
    <n v="3"/>
    <n v="0"/>
    <n v="11.230799999999999"/>
  </r>
  <r>
    <n v="6260"/>
    <s v="CA-2012-150441"/>
    <x v="1"/>
    <x v="863"/>
    <d v="2012-08-17T00:00:00"/>
    <s v="Second Class"/>
    <s v="RA-19285"/>
    <s v="Ralph Arnett"/>
    <x v="0"/>
    <s v="United States"/>
    <s v="Richmond"/>
    <x v="14"/>
    <n v="47374"/>
    <x v="2"/>
    <s v="OFF-BI-10003529"/>
    <x v="1"/>
    <s v="Binders"/>
    <s v="Avery Round Ring Poly Binders"/>
    <n v="11.36"/>
    <n v="4"/>
    <n v="0"/>
    <n v="5.5663999999999998"/>
  </r>
  <r>
    <n v="6261"/>
    <s v="CA-2012-162607"/>
    <x v="1"/>
    <x v="793"/>
    <d v="2012-05-18T00:00:00"/>
    <s v="Standard Class"/>
    <s v="RO-19780"/>
    <s v="Rose O'Brian"/>
    <x v="0"/>
    <s v="United States"/>
    <s v="Seattle"/>
    <x v="4"/>
    <n v="98115"/>
    <x v="1"/>
    <s v="OFF-BI-10002949"/>
    <x v="1"/>
    <s v="Binders"/>
    <s v="Prestige Round Ring Binders"/>
    <n v="14.592000000000002"/>
    <n v="3"/>
    <n v="0.2"/>
    <n v="4.9247999999999985"/>
  </r>
  <r>
    <n v="6262"/>
    <s v="CA-2014-103506"/>
    <x v="3"/>
    <x v="283"/>
    <d v="2014-07-28T00:00:00"/>
    <s v="Standard Class"/>
    <s v="LR-17035"/>
    <s v="Lisa Ryan"/>
    <x v="1"/>
    <s v="United States"/>
    <s v="Long Beach"/>
    <x v="15"/>
    <n v="11561"/>
    <x v="3"/>
    <s v="OFF-LA-10001158"/>
    <x v="1"/>
    <s v="Labels"/>
    <s v="Avery Address/Shipping Labels for Typewriters, 4&quot; x 2&quot;"/>
    <n v="41.4"/>
    <n v="4"/>
    <n v="0"/>
    <n v="19.872"/>
  </r>
  <r>
    <n v="6263"/>
    <s v="CA-2013-132479"/>
    <x v="0"/>
    <x v="446"/>
    <d v="2013-09-27T00:00:00"/>
    <s v="First Class"/>
    <s v="MK-17905"/>
    <s v="Michael Kennedy"/>
    <x v="1"/>
    <s v="United States"/>
    <s v="Rockford"/>
    <x v="10"/>
    <n v="61107"/>
    <x v="2"/>
    <s v="OFF-BI-10004584"/>
    <x v="1"/>
    <s v="Binders"/>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s v="Binders"/>
    <s v="Ibico Covers for Plastic or Wire Binding Elements"/>
    <n v="34.5"/>
    <n v="3"/>
    <n v="0"/>
    <n v="15.524999999999999"/>
  </r>
  <r>
    <n v="6265"/>
    <s v="US-2013-115952"/>
    <x v="0"/>
    <x v="1099"/>
    <d v="2013-10-07T00:00:00"/>
    <s v="Same Day"/>
    <s v="JH-15910"/>
    <s v="Jonathan Howell"/>
    <x v="0"/>
    <s v="United States"/>
    <s v="Tulsa"/>
    <x v="26"/>
    <n v="74133"/>
    <x v="2"/>
    <s v="OFF-BI-10004654"/>
    <x v="1"/>
    <s v="Binders"/>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s v="Paper"/>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s v="Paper"/>
    <s v="Xerox 1884"/>
    <n v="143.85600000000002"/>
    <n v="9"/>
    <n v="0.2"/>
    <n v="48.551399999999994"/>
  </r>
  <r>
    <n v="6268"/>
    <s v="CA-2012-115392"/>
    <x v="1"/>
    <x v="486"/>
    <d v="2012-10-04T00:00:00"/>
    <s v="Second Class"/>
    <s v="RM-19675"/>
    <s v="Robert Marley"/>
    <x v="2"/>
    <s v="United States"/>
    <s v="Cambridge"/>
    <x v="31"/>
    <n v="2138"/>
    <x v="3"/>
    <s v="TEC-PH-10002496"/>
    <x v="2"/>
    <s v="Phones"/>
    <s v="Cisco SPA301"/>
    <n v="311.98"/>
    <n v="2"/>
    <n v="0"/>
    <n v="93.593999999999994"/>
  </r>
  <r>
    <n v="6269"/>
    <s v="CA-2012-115392"/>
    <x v="1"/>
    <x v="486"/>
    <d v="2012-10-04T00:00:00"/>
    <s v="Second Class"/>
    <s v="RM-19675"/>
    <s v="Robert Marley"/>
    <x v="2"/>
    <s v="United States"/>
    <s v="Cambridge"/>
    <x v="31"/>
    <n v="2138"/>
    <x v="3"/>
    <s v="OFF-BI-10000829"/>
    <x v="1"/>
    <s v="Binders"/>
    <s v="Avery Non-Stick Binders"/>
    <n v="22.450000000000003"/>
    <n v="5"/>
    <n v="0"/>
    <n v="10.327"/>
  </r>
  <r>
    <n v="6270"/>
    <s v="CA-2014-102379"/>
    <x v="3"/>
    <x v="574"/>
    <d v="2014-12-07T00:00:00"/>
    <s v="Standard Class"/>
    <s v="BB-11545"/>
    <s v="Brenda Bowman"/>
    <x v="1"/>
    <s v="United States"/>
    <s v="Oakland"/>
    <x v="1"/>
    <n v="94601"/>
    <x v="1"/>
    <s v="TEC-PH-10001448"/>
    <x v="2"/>
    <s v="Phones"/>
    <s v="Anker Astro 15000mAh USB Portable Charger"/>
    <n v="39.992000000000004"/>
    <n v="1"/>
    <n v="0.2"/>
    <n v="-7.9984000000000073"/>
  </r>
  <r>
    <n v="6271"/>
    <s v="CA-2014-102379"/>
    <x v="3"/>
    <x v="574"/>
    <d v="2014-12-07T00:00:00"/>
    <s v="Standard Class"/>
    <s v="BB-11545"/>
    <s v="Brenda Bowman"/>
    <x v="1"/>
    <s v="United States"/>
    <s v="Oakland"/>
    <x v="1"/>
    <n v="94601"/>
    <x v="1"/>
    <s v="FUR-CH-10004983"/>
    <x v="0"/>
    <s v="Chairs"/>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s v="Art"/>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s v="Accessories"/>
    <s v="Enermax Briskie RF Wireless Keyboard and Mouse Combo"/>
    <n v="116.312"/>
    <n v="7"/>
    <n v="0.2"/>
    <n v="23.262400000000003"/>
  </r>
  <r>
    <n v="6274"/>
    <s v="US-2013-139087"/>
    <x v="0"/>
    <x v="19"/>
    <d v="2013-07-23T00:00:00"/>
    <s v="Second Class"/>
    <s v="DK-13375"/>
    <s v="Dennis Kane"/>
    <x v="0"/>
    <s v="United States"/>
    <s v="Seattle"/>
    <x v="4"/>
    <n v="98105"/>
    <x v="1"/>
    <s v="FUR-FU-10001847"/>
    <x v="0"/>
    <s v="Furnishings"/>
    <s v="Eldon Image Series Black Desk Accessories"/>
    <n v="12.419999999999998"/>
    <n v="3"/>
    <n v="0"/>
    <n v="4.4711999999999996"/>
  </r>
  <r>
    <n v="6275"/>
    <s v="US-2013-139087"/>
    <x v="0"/>
    <x v="19"/>
    <d v="2013-07-23T00:00:00"/>
    <s v="Second Class"/>
    <s v="DK-13375"/>
    <s v="Dennis Kane"/>
    <x v="0"/>
    <s v="United States"/>
    <s v="Seattle"/>
    <x v="4"/>
    <n v="98105"/>
    <x v="1"/>
    <s v="TEC-AC-10004595"/>
    <x v="2"/>
    <s v="Accessories"/>
    <s v="First Data TMFD35 PIN Pad"/>
    <n v="428.40000000000003"/>
    <n v="3"/>
    <n v="0"/>
    <n v="89.963999999999999"/>
  </r>
  <r>
    <n v="6276"/>
    <s v="US-2013-139087"/>
    <x v="0"/>
    <x v="19"/>
    <d v="2013-07-23T00:00:00"/>
    <s v="Second Class"/>
    <s v="DK-13375"/>
    <s v="Dennis Kane"/>
    <x v="0"/>
    <s v="United States"/>
    <s v="Seattle"/>
    <x v="4"/>
    <n v="98105"/>
    <x v="1"/>
    <s v="FUR-FU-10004164"/>
    <x v="0"/>
    <s v="Furnishings"/>
    <s v="Eldon 300 Class Desk Accessories, Black"/>
    <n v="24.75"/>
    <n v="5"/>
    <n v="0"/>
    <n v="10.890000000000002"/>
  </r>
  <r>
    <n v="6277"/>
    <s v="US-2013-139087"/>
    <x v="0"/>
    <x v="19"/>
    <d v="2013-07-23T00:00:00"/>
    <s v="Second Class"/>
    <s v="DK-13375"/>
    <s v="Dennis Kane"/>
    <x v="0"/>
    <s v="United States"/>
    <s v="Seattle"/>
    <x v="4"/>
    <n v="98105"/>
    <x v="1"/>
    <s v="OFF-LA-10001074"/>
    <x v="1"/>
    <s v="Labels"/>
    <s v="Round Specialty Laser Printer Labels"/>
    <n v="87.71"/>
    <n v="7"/>
    <n v="0"/>
    <n v="41.223699999999994"/>
  </r>
  <r>
    <n v="6278"/>
    <s v="US-2013-139087"/>
    <x v="0"/>
    <x v="19"/>
    <d v="2013-07-23T00:00:00"/>
    <s v="Second Class"/>
    <s v="DK-13375"/>
    <s v="Dennis Kane"/>
    <x v="0"/>
    <s v="United States"/>
    <s v="Seattle"/>
    <x v="4"/>
    <n v="98105"/>
    <x v="1"/>
    <s v="OFF-ST-10000604"/>
    <x v="1"/>
    <s v="Storage"/>
    <s v="Home/Office Personal File Carts"/>
    <n v="69.52"/>
    <n v="2"/>
    <n v="0"/>
    <n v="17.379999999999995"/>
  </r>
  <r>
    <n v="6279"/>
    <s v="US-2013-139087"/>
    <x v="0"/>
    <x v="19"/>
    <d v="2013-07-23T00:00:00"/>
    <s v="Second Class"/>
    <s v="DK-13375"/>
    <s v="Dennis Kane"/>
    <x v="0"/>
    <s v="United States"/>
    <s v="Seattle"/>
    <x v="4"/>
    <n v="98105"/>
    <x v="1"/>
    <s v="TEC-PH-10000148"/>
    <x v="2"/>
    <s v="Phones"/>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s v="Binders"/>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s v="Labels"/>
    <s v="Avery 501"/>
    <n v="5.9039999999999999"/>
    <n v="2"/>
    <n v="0.2"/>
    <n v="1.9925999999999999"/>
  </r>
  <r>
    <n v="6282"/>
    <s v="CA-2012-116484"/>
    <x v="1"/>
    <x v="312"/>
    <d v="2012-11-26T00:00:00"/>
    <s v="Standard Class"/>
    <s v="JK-15205"/>
    <s v="Jamie Kunitz"/>
    <x v="0"/>
    <s v="United States"/>
    <s v="Marion"/>
    <x v="24"/>
    <n v="43302"/>
    <x v="3"/>
    <s v="FUR-FU-10002874"/>
    <x v="0"/>
    <s v="Furnishings"/>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s v="Storage"/>
    <s v="Belkin 19&quot; Center-Weighted Shelf, Gray"/>
    <n v="141.55199999999999"/>
    <n v="3"/>
    <n v="0.2"/>
    <n v="-26.541000000000004"/>
  </r>
  <r>
    <n v="6284"/>
    <s v="CA-2013-100944"/>
    <x v="0"/>
    <x v="446"/>
    <d v="2013-09-29T00:00:00"/>
    <s v="Standard Class"/>
    <s v="EH-13765"/>
    <s v="Edward Hooks"/>
    <x v="1"/>
    <s v="United States"/>
    <s v="Los Angeles"/>
    <x v="1"/>
    <n v="90049"/>
    <x v="1"/>
    <s v="OFF-EN-10001453"/>
    <x v="1"/>
    <s v="Envelopes"/>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s v="Chairs"/>
    <s v="Hon Olson Stacker Stools"/>
    <n v="563.24"/>
    <n v="5"/>
    <n v="0.2"/>
    <n v="56.324000000000012"/>
  </r>
  <r>
    <n v="6286"/>
    <s v="CA-2013-125080"/>
    <x v="0"/>
    <x v="147"/>
    <d v="2013-10-27T00:00:00"/>
    <s v="Standard Class"/>
    <s v="VW-21775"/>
    <s v="Victoria Wilson"/>
    <x v="1"/>
    <s v="United States"/>
    <s v="Lakewood"/>
    <x v="24"/>
    <n v="44107"/>
    <x v="3"/>
    <s v="FUR-TA-10003238"/>
    <x v="0"/>
    <s v="Tables"/>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s v="Phones"/>
    <s v="Apple iPhone 5C"/>
    <n v="239.976"/>
    <n v="3"/>
    <n v="0.2"/>
    <n v="17.998199999999997"/>
  </r>
  <r>
    <n v="6288"/>
    <s v="CA-2011-100090"/>
    <x v="2"/>
    <x v="1001"/>
    <d v="2011-07-12T00:00:00"/>
    <s v="Standard Class"/>
    <s v="EB-13705"/>
    <s v="Ed Braxton"/>
    <x v="1"/>
    <s v="United States"/>
    <s v="San Francisco"/>
    <x v="1"/>
    <n v="94122"/>
    <x v="1"/>
    <s v="FUR-TA-10003715"/>
    <x v="0"/>
    <s v="Tables"/>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s v="Binders"/>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s v="Chairs"/>
    <s v="Global Deluxe High-Back Manager's Chair"/>
    <n v="915.13600000000008"/>
    <n v="4"/>
    <n v="0.2"/>
    <n v="102.95279999999988"/>
  </r>
  <r>
    <n v="6291"/>
    <s v="US-2012-139675"/>
    <x v="1"/>
    <x v="649"/>
    <d v="2012-03-18T00:00:00"/>
    <s v="Second Class"/>
    <s v="NF-18595"/>
    <s v="Nicole Fjeld"/>
    <x v="2"/>
    <s v="United States"/>
    <s v="Chico"/>
    <x v="1"/>
    <n v="95928"/>
    <x v="1"/>
    <s v="FUR-FU-10001979"/>
    <x v="0"/>
    <s v="Furnishings"/>
    <s v="Dana Halogen Swing-Arm Architect Lamp"/>
    <n v="327.76"/>
    <n v="8"/>
    <n v="0"/>
    <n v="91.772800000000018"/>
  </r>
  <r>
    <n v="6292"/>
    <s v="CA-2014-143756"/>
    <x v="3"/>
    <x v="574"/>
    <d v="2014-12-06T00:00:00"/>
    <s v="First Class"/>
    <s v="ME-17725"/>
    <s v="Max Engle"/>
    <x v="0"/>
    <s v="United States"/>
    <s v="Salem"/>
    <x v="17"/>
    <n v="24153"/>
    <x v="0"/>
    <s v="FUR-CH-10001854"/>
    <x v="0"/>
    <s v="Chairs"/>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s v="Phones"/>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s v="Art"/>
    <s v="Boston 1730 StandUp Electric Pencil Sharpener"/>
    <n v="64.14"/>
    <n v="3"/>
    <n v="0"/>
    <n v="16.676400000000001"/>
  </r>
  <r>
    <n v="6295"/>
    <s v="CA-2011-141152"/>
    <x v="2"/>
    <x v="1101"/>
    <d v="2011-09-19T00:00:00"/>
    <s v="First Class"/>
    <s v="RF-19345"/>
    <s v="Randy Ferguson"/>
    <x v="1"/>
    <s v="United States"/>
    <s v="New York City"/>
    <x v="15"/>
    <n v="10024"/>
    <x v="3"/>
    <s v="OFF-BI-10002931"/>
    <x v="1"/>
    <s v="Binders"/>
    <s v="Avery Trapezoid Extra Heavy Duty 4&quot; Binders"/>
    <n v="33.552"/>
    <n v="1"/>
    <n v="0.2"/>
    <n v="12.581999999999999"/>
  </r>
  <r>
    <n v="6296"/>
    <s v="CA-2011-141313"/>
    <x v="2"/>
    <x v="129"/>
    <d v="2012-01-01T00:00:00"/>
    <s v="Standard Class"/>
    <s v="AJ-10780"/>
    <s v="Anthony Jacobs"/>
    <x v="1"/>
    <s v="United States"/>
    <s v="Beverly"/>
    <x v="31"/>
    <n v="1915"/>
    <x v="3"/>
    <s v="OFF-AP-10002651"/>
    <x v="1"/>
    <s v="Appliances"/>
    <s v="Hoover Upright Vacuum With Dirt Cup"/>
    <n v="1737.1799999999998"/>
    <n v="6"/>
    <n v="0"/>
    <n v="503.78219999999976"/>
  </r>
  <r>
    <n v="6297"/>
    <s v="CA-2011-141313"/>
    <x v="2"/>
    <x v="129"/>
    <d v="2012-01-01T00:00:00"/>
    <s v="Standard Class"/>
    <s v="AJ-10780"/>
    <s v="Anthony Jacobs"/>
    <x v="1"/>
    <s v="United States"/>
    <s v="Beverly"/>
    <x v="31"/>
    <n v="1915"/>
    <x v="3"/>
    <s v="OFF-ST-10000689"/>
    <x v="1"/>
    <s v="Storage"/>
    <s v="Fellowes Strictly Business Drawer File, Letter/Legal Size"/>
    <n v="704.25"/>
    <n v="5"/>
    <n v="0"/>
    <n v="84.51"/>
  </r>
  <r>
    <n v="6298"/>
    <s v="CA-2011-141313"/>
    <x v="2"/>
    <x v="129"/>
    <d v="2012-01-01T00:00:00"/>
    <s v="Standard Class"/>
    <s v="AJ-10780"/>
    <s v="Anthony Jacobs"/>
    <x v="1"/>
    <s v="United States"/>
    <s v="Beverly"/>
    <x v="31"/>
    <n v="1915"/>
    <x v="3"/>
    <s v="OFF-PA-10003302"/>
    <x v="1"/>
    <s v="Paper"/>
    <s v="Xerox 1906"/>
    <n v="141.76"/>
    <n v="4"/>
    <n v="0"/>
    <n v="66.627199999999988"/>
  </r>
  <r>
    <n v="6299"/>
    <s v="CA-2011-169852"/>
    <x v="2"/>
    <x v="618"/>
    <d v="2011-10-26T00:00:00"/>
    <s v="Standard Class"/>
    <s v="SF-20965"/>
    <s v="Sylvia Foulston"/>
    <x v="1"/>
    <s v="United States"/>
    <s v="San Diego"/>
    <x v="1"/>
    <n v="92024"/>
    <x v="1"/>
    <s v="OFF-BI-10001460"/>
    <x v="1"/>
    <s v="Binders"/>
    <s v="Plastic Binding Combs"/>
    <n v="36.36"/>
    <n v="3"/>
    <n v="0.2"/>
    <n v="12.2715"/>
  </r>
  <r>
    <n v="6300"/>
    <s v="CA-2014-107314"/>
    <x v="3"/>
    <x v="329"/>
    <d v="2014-12-04T00:00:00"/>
    <s v="First Class"/>
    <s v="MZ-17335"/>
    <s v="Maria Zettner"/>
    <x v="2"/>
    <s v="United States"/>
    <s v="San Francisco"/>
    <x v="1"/>
    <n v="94109"/>
    <x v="1"/>
    <s v="FUR-FU-10003489"/>
    <x v="0"/>
    <s v="Furnishings"/>
    <s v="Contemporary Borderless Frame"/>
    <n v="25.83"/>
    <n v="3"/>
    <n v="0"/>
    <n v="9.5570999999999984"/>
  </r>
  <r>
    <n v="6301"/>
    <s v="US-2011-161305"/>
    <x v="2"/>
    <x v="571"/>
    <d v="2011-06-12T00:00:00"/>
    <s v="Standard Class"/>
    <s v="SB-20170"/>
    <s v="Sarah Bern"/>
    <x v="0"/>
    <s v="United States"/>
    <s v="Chicago"/>
    <x v="10"/>
    <n v="60623"/>
    <x v="2"/>
    <s v="OFF-BI-10002794"/>
    <x v="1"/>
    <s v="Binders"/>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s v="Envelopes"/>
    <s v="#10- 4 1/8&quot; x 9 1/2&quot; Recycled Envelopes"/>
    <n v="13.984000000000002"/>
    <n v="2"/>
    <n v="0.2"/>
    <n v="4.7195999999999998"/>
  </r>
  <r>
    <n v="6303"/>
    <s v="CA-2014-166919"/>
    <x v="3"/>
    <x v="51"/>
    <d v="2014-11-28T00:00:00"/>
    <s v="Standard Class"/>
    <s v="AH-10210"/>
    <s v="Alan Hwang"/>
    <x v="0"/>
    <s v="United States"/>
    <s v="Dallas"/>
    <x v="5"/>
    <n v="75220"/>
    <x v="2"/>
    <s v="TEC-PH-10001305"/>
    <x v="2"/>
    <s v="Phones"/>
    <s v="Panasonic KX TS208W Corded phone"/>
    <n v="195.96000000000004"/>
    <n v="5"/>
    <n v="0.2"/>
    <n v="19.596000000000018"/>
  </r>
  <r>
    <n v="6304"/>
    <s v="CA-2014-162712"/>
    <x v="3"/>
    <x v="978"/>
    <d v="2014-06-21T00:00:00"/>
    <s v="Second Class"/>
    <s v="NK-18490"/>
    <s v="Neil Knudson"/>
    <x v="2"/>
    <s v="United States"/>
    <s v="Corpus Christi"/>
    <x v="5"/>
    <n v="78415"/>
    <x v="2"/>
    <s v="OFF-PA-10000167"/>
    <x v="1"/>
    <s v="Paper"/>
    <s v="Xerox 1925"/>
    <n v="74.352000000000004"/>
    <n v="3"/>
    <n v="0.2"/>
    <n v="23.234999999999992"/>
  </r>
  <r>
    <n v="6305"/>
    <s v="CA-2014-107552"/>
    <x v="3"/>
    <x v="1024"/>
    <d v="2014-05-06T00:00:00"/>
    <s v="Same Day"/>
    <s v="AI-10855"/>
    <s v="Arianne Irving"/>
    <x v="0"/>
    <s v="United States"/>
    <s v="New York City"/>
    <x v="15"/>
    <n v="10035"/>
    <x v="3"/>
    <s v="OFF-PA-10002947"/>
    <x v="1"/>
    <s v="Paper"/>
    <s v="Xerox 1923"/>
    <n v="6.68"/>
    <n v="1"/>
    <n v="0"/>
    <n v="3.2063999999999999"/>
  </r>
  <r>
    <n v="6306"/>
    <s v="CA-2013-163328"/>
    <x v="0"/>
    <x v="254"/>
    <d v="2013-11-07T00:00:00"/>
    <s v="Second Class"/>
    <s v="TP-21565"/>
    <s v="Tracy Poddar"/>
    <x v="1"/>
    <s v="United States"/>
    <s v="Eugene"/>
    <x v="21"/>
    <n v="97405"/>
    <x v="1"/>
    <s v="OFF-SU-10002301"/>
    <x v="1"/>
    <s v="Supplies"/>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s v="Chairs"/>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s v="Paper"/>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s v="Chairs"/>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s v="Labels"/>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s v="Paper"/>
    <s v="Xerox 1887"/>
    <n v="15.176"/>
    <n v="1"/>
    <n v="0.2"/>
    <n v="5.3115999999999985"/>
  </r>
  <r>
    <n v="6312"/>
    <s v="CA-2011-112837"/>
    <x v="2"/>
    <x v="1102"/>
    <d v="2011-09-16T00:00:00"/>
    <s v="Standard Class"/>
    <s v="LW-17125"/>
    <s v="Liz Willingham"/>
    <x v="0"/>
    <s v="United States"/>
    <s v="Oxnard"/>
    <x v="1"/>
    <n v="93030"/>
    <x v="1"/>
    <s v="FUR-FU-10004006"/>
    <x v="0"/>
    <s v="Furnishings"/>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s v="Storage"/>
    <s v="Fellowes Staxonsteel Drawer Files"/>
    <n v="579.51"/>
    <n v="3"/>
    <n v="0"/>
    <n v="81.131400000000014"/>
  </r>
  <r>
    <n v="6314"/>
    <s v="CA-2014-120019"/>
    <x v="3"/>
    <x v="911"/>
    <d v="2014-02-22T00:00:00"/>
    <s v="Standard Class"/>
    <s v="NG-18355"/>
    <s v="Nat Gilpin"/>
    <x v="1"/>
    <s v="United States"/>
    <s v="Fairfield"/>
    <x v="29"/>
    <n v="6824"/>
    <x v="3"/>
    <s v="TEC-PH-10000923"/>
    <x v="2"/>
    <s v="Phones"/>
    <s v="Belkin SportFit Armband For iPhone 5s/5c, Fuchsia"/>
    <n v="14.99"/>
    <n v="1"/>
    <n v="0"/>
    <n v="7.3451000000000004"/>
  </r>
  <r>
    <n v="6315"/>
    <s v="CA-2011-100762"/>
    <x v="2"/>
    <x v="156"/>
    <d v="2011-11-29T00:00:00"/>
    <s v="Standard Class"/>
    <s v="NG-18355"/>
    <s v="Nat Gilpin"/>
    <x v="1"/>
    <s v="United States"/>
    <s v="Jackson"/>
    <x v="12"/>
    <n v="49201"/>
    <x v="2"/>
    <s v="OFF-AR-10000380"/>
    <x v="1"/>
    <s v="Art"/>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s v="Labels"/>
    <s v="Dot Matrix Printer Tape Reel Labels, White, 5000/Box"/>
    <n v="196.62"/>
    <n v="2"/>
    <n v="0"/>
    <n v="96.343800000000002"/>
  </r>
  <r>
    <n v="6317"/>
    <s v="CA-2011-100762"/>
    <x v="2"/>
    <x v="156"/>
    <d v="2011-11-29T00:00:00"/>
    <s v="Standard Class"/>
    <s v="NG-18355"/>
    <s v="Nat Gilpin"/>
    <x v="1"/>
    <s v="United States"/>
    <s v="Jackson"/>
    <x v="12"/>
    <n v="49201"/>
    <x v="2"/>
    <s v="OFF-PA-10001815"/>
    <x v="1"/>
    <s v="Paper"/>
    <s v="Xerox 1885"/>
    <n v="144.12"/>
    <n v="3"/>
    <n v="0"/>
    <n v="69.177599999999984"/>
  </r>
  <r>
    <n v="6318"/>
    <s v="CA-2011-100762"/>
    <x v="2"/>
    <x v="156"/>
    <d v="2011-11-29T00:00:00"/>
    <s v="Standard Class"/>
    <s v="NG-18355"/>
    <s v="Nat Gilpin"/>
    <x v="1"/>
    <s v="United States"/>
    <s v="Jackson"/>
    <x v="12"/>
    <n v="49201"/>
    <x v="2"/>
    <s v="OFF-PA-10004082"/>
    <x v="1"/>
    <s v="Paper"/>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s v="Phones"/>
    <s v="PayAnywhere Card Reader"/>
    <n v="39.960000000000008"/>
    <n v="5"/>
    <n v="0.2"/>
    <n v="3.4964999999999993"/>
  </r>
  <r>
    <n v="6320"/>
    <s v="CA-2014-161459"/>
    <x v="3"/>
    <x v="920"/>
    <d v="2014-11-30T00:00:00"/>
    <s v="Second Class"/>
    <s v="EB-13750"/>
    <s v="Edward Becker"/>
    <x v="1"/>
    <s v="United States"/>
    <s v="Laguna Niguel"/>
    <x v="1"/>
    <n v="92677"/>
    <x v="1"/>
    <s v="OFF-PA-10002377"/>
    <x v="1"/>
    <s v="Paper"/>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s v="Paper"/>
    <s v="Xerox 220"/>
    <n v="10.368000000000002"/>
    <n v="2"/>
    <n v="0.2"/>
    <n v="3.6288"/>
  </r>
  <r>
    <n v="6322"/>
    <s v="CA-2011-123316"/>
    <x v="2"/>
    <x v="303"/>
    <d v="2011-10-17T00:00:00"/>
    <s v="Standard Class"/>
    <s v="SP-20545"/>
    <s v="Sibella Parks"/>
    <x v="1"/>
    <s v="United States"/>
    <s v="Mount Vernon"/>
    <x v="15"/>
    <n v="10550"/>
    <x v="3"/>
    <s v="OFF-BI-10002764"/>
    <x v="1"/>
    <s v="Binders"/>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s v="Envelopes"/>
    <s v="Security-Tint Envelopes"/>
    <n v="15.28"/>
    <n v="2"/>
    <n v="0"/>
    <n v="7.4871999999999996"/>
  </r>
  <r>
    <n v="6324"/>
    <s v="CA-2011-104402"/>
    <x v="2"/>
    <x v="1103"/>
    <d v="2011-06-23T00:00:00"/>
    <s v="Standard Class"/>
    <s v="DB-13660"/>
    <s v="Duane Benoit"/>
    <x v="0"/>
    <s v="United States"/>
    <s v="Newark"/>
    <x v="13"/>
    <n v="19711"/>
    <x v="3"/>
    <s v="TEC-MA-10000423"/>
    <x v="2"/>
    <s v="Machines"/>
    <s v="Texas Instruments TI-34 Scientific Calculator"/>
    <n v="65.97"/>
    <n v="3"/>
    <n v="0"/>
    <n v="31.005899999999997"/>
  </r>
  <r>
    <n v="6325"/>
    <s v="CA-2012-110289"/>
    <x v="1"/>
    <x v="1104"/>
    <d v="2012-11-02T00:00:00"/>
    <s v="Standard Class"/>
    <s v="NB-18655"/>
    <s v="Nona Balk"/>
    <x v="1"/>
    <s v="United States"/>
    <s v="San Francisco"/>
    <x v="1"/>
    <n v="94109"/>
    <x v="1"/>
    <s v="OFF-PA-10002986"/>
    <x v="1"/>
    <s v="Paper"/>
    <s v="Xerox 1898"/>
    <n v="33.4"/>
    <n v="5"/>
    <n v="0"/>
    <n v="16.032"/>
  </r>
  <r>
    <n v="6326"/>
    <s v="CA-2012-110289"/>
    <x v="1"/>
    <x v="1104"/>
    <d v="2012-11-02T00:00:00"/>
    <s v="Standard Class"/>
    <s v="NB-18655"/>
    <s v="Nona Balk"/>
    <x v="1"/>
    <s v="United States"/>
    <s v="San Francisco"/>
    <x v="1"/>
    <n v="94109"/>
    <x v="1"/>
    <s v="OFF-EN-10001434"/>
    <x v="1"/>
    <s v="Envelopes"/>
    <s v="Strathmore #10 Envelopes, Ultimate White"/>
    <n v="210.84"/>
    <n v="4"/>
    <n v="0"/>
    <n v="103.3116"/>
  </r>
  <r>
    <n v="6327"/>
    <s v="CA-2011-167927"/>
    <x v="2"/>
    <x v="407"/>
    <d v="2011-01-27T00:00:00"/>
    <s v="Standard Class"/>
    <s v="XP-21865"/>
    <s v="Xylona Preis"/>
    <x v="0"/>
    <s v="United States"/>
    <s v="Westland"/>
    <x v="12"/>
    <n v="48185"/>
    <x v="2"/>
    <s v="OFF-ST-10000760"/>
    <x v="1"/>
    <s v="Storage"/>
    <s v="Eldon Fold 'N Roll Cart System"/>
    <n v="13.98"/>
    <n v="1"/>
    <n v="0"/>
    <n v="4.0541999999999998"/>
  </r>
  <r>
    <n v="6328"/>
    <s v="CA-2011-167927"/>
    <x v="2"/>
    <x v="407"/>
    <d v="2011-01-27T00:00:00"/>
    <s v="Standard Class"/>
    <s v="XP-21865"/>
    <s v="Xylona Preis"/>
    <x v="0"/>
    <s v="United States"/>
    <s v="Westland"/>
    <x v="12"/>
    <n v="48185"/>
    <x v="2"/>
    <s v="FUR-FU-10002918"/>
    <x v="0"/>
    <s v="Furnishings"/>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s v="Binders"/>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s v="Appliances"/>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s v="Storage"/>
    <s v="Fellowes Bases and Tops For Staxonsteel/High-Stak Systems"/>
    <n v="66.58"/>
    <n v="2"/>
    <n v="0"/>
    <n v="15.979199999999999"/>
  </r>
  <r>
    <n v="6332"/>
    <s v="CA-2011-167927"/>
    <x v="2"/>
    <x v="407"/>
    <d v="2011-01-27T00:00:00"/>
    <s v="Standard Class"/>
    <s v="XP-21865"/>
    <s v="Xylona Preis"/>
    <x v="0"/>
    <s v="United States"/>
    <s v="Westland"/>
    <x v="12"/>
    <n v="48185"/>
    <x v="2"/>
    <s v="OFF-AR-10004456"/>
    <x v="1"/>
    <s v="Art"/>
    <s v="Panasonic KP-4ABK Battery-Operated Pencil Sharpener"/>
    <n v="43.92"/>
    <n v="3"/>
    <n v="0"/>
    <n v="12.736799999999999"/>
  </r>
  <r>
    <n v="6333"/>
    <s v="CA-2011-167927"/>
    <x v="2"/>
    <x v="407"/>
    <d v="2011-01-27T00:00:00"/>
    <s v="Standard Class"/>
    <s v="XP-21865"/>
    <s v="Xylona Preis"/>
    <x v="0"/>
    <s v="United States"/>
    <s v="Westland"/>
    <x v="12"/>
    <n v="48185"/>
    <x v="2"/>
    <s v="FUR-FU-10002268"/>
    <x v="0"/>
    <s v="Furnishings"/>
    <s v="Ultra Door Push Plate"/>
    <n v="14.73"/>
    <n v="3"/>
    <n v="0"/>
    <n v="4.8608999999999991"/>
  </r>
  <r>
    <n v="6334"/>
    <s v="CA-2011-167927"/>
    <x v="2"/>
    <x v="407"/>
    <d v="2011-01-27T00:00:00"/>
    <s v="Standard Class"/>
    <s v="XP-21865"/>
    <s v="Xylona Preis"/>
    <x v="0"/>
    <s v="United States"/>
    <s v="Westland"/>
    <x v="12"/>
    <n v="48185"/>
    <x v="2"/>
    <s v="OFF-BI-10004364"/>
    <x v="1"/>
    <s v="Binders"/>
    <s v="Storex Dura Pro Binders"/>
    <n v="29.700000000000003"/>
    <n v="5"/>
    <n v="0"/>
    <n v="13.365"/>
  </r>
  <r>
    <n v="6335"/>
    <s v="CA-2011-133305"/>
    <x v="2"/>
    <x v="384"/>
    <d v="2011-07-15T00:00:00"/>
    <s v="Standard Class"/>
    <s v="MH-17455"/>
    <s v="Mark Hamilton"/>
    <x v="0"/>
    <s v="United States"/>
    <s v="New York City"/>
    <x v="15"/>
    <n v="10011"/>
    <x v="3"/>
    <s v="OFF-PA-10001970"/>
    <x v="1"/>
    <s v="Paper"/>
    <s v="Xerox 1881"/>
    <n v="49.12"/>
    <n v="4"/>
    <n v="0"/>
    <n v="23.086399999999998"/>
  </r>
  <r>
    <n v="6336"/>
    <s v="CA-2011-133305"/>
    <x v="2"/>
    <x v="384"/>
    <d v="2011-07-15T00:00:00"/>
    <s v="Standard Class"/>
    <s v="MH-17455"/>
    <s v="Mark Hamilton"/>
    <x v="0"/>
    <s v="United States"/>
    <s v="New York City"/>
    <x v="15"/>
    <n v="10011"/>
    <x v="3"/>
    <s v="OFF-BI-10002954"/>
    <x v="1"/>
    <s v="Binders"/>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s v="Furnishings"/>
    <s v="Executive Impressions 10&quot; Spectator Wall Clock"/>
    <n v="47.04"/>
    <n v="4"/>
    <n v="0"/>
    <n v="15.993599999999997"/>
  </r>
  <r>
    <n v="6338"/>
    <s v="CA-2013-165995"/>
    <x v="0"/>
    <x v="133"/>
    <d v="2013-09-07T00:00:00"/>
    <s v="Standard Class"/>
    <s v="BG-11740"/>
    <s v="Bruce Geld"/>
    <x v="0"/>
    <s v="United States"/>
    <s v="Los Angeles"/>
    <x v="1"/>
    <n v="90008"/>
    <x v="1"/>
    <s v="TEC-PH-10004908"/>
    <x v="2"/>
    <s v="Phones"/>
    <s v="Panasonic KX TS3282W Corded phone"/>
    <n v="339.96000000000004"/>
    <n v="5"/>
    <n v="0.2"/>
    <n v="42.494999999999948"/>
  </r>
  <r>
    <n v="6339"/>
    <s v="CA-2014-143112"/>
    <x v="3"/>
    <x v="361"/>
    <d v="2014-10-10T00:00:00"/>
    <s v="Standard Class"/>
    <s v="TS-21370"/>
    <s v="Todd Sumrall"/>
    <x v="1"/>
    <s v="United States"/>
    <s v="New York City"/>
    <x v="15"/>
    <n v="10035"/>
    <x v="3"/>
    <s v="TEC-PH-10003095"/>
    <x v="2"/>
    <s v="Phones"/>
    <s v="Samsung HM1900 Bluetooth Headset"/>
    <n v="87.8"/>
    <n v="4"/>
    <n v="0"/>
    <n v="43.9"/>
  </r>
  <r>
    <n v="6340"/>
    <s v="CA-2014-143112"/>
    <x v="3"/>
    <x v="361"/>
    <d v="2014-10-10T00:00:00"/>
    <s v="Standard Class"/>
    <s v="TS-21370"/>
    <s v="Todd Sumrall"/>
    <x v="1"/>
    <s v="United States"/>
    <s v="New York City"/>
    <x v="15"/>
    <n v="10035"/>
    <x v="3"/>
    <s v="FUR-CH-10002880"/>
    <x v="0"/>
    <s v="Chairs"/>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s v="Machines"/>
    <s v="3D Systems Cube Printer, 2nd Generation, Magenta"/>
    <n v="5199.96"/>
    <n v="4"/>
    <n v="0"/>
    <n v="1351.9895999999999"/>
  </r>
  <r>
    <n v="6342"/>
    <s v="US-2014-105830"/>
    <x v="3"/>
    <x v="413"/>
    <d v="2014-01-03T00:00:00"/>
    <s v="First Class"/>
    <s v="DB-13660"/>
    <s v="Duane Benoit"/>
    <x v="0"/>
    <s v="United States"/>
    <s v="Lancaster"/>
    <x v="24"/>
    <n v="43130"/>
    <x v="3"/>
    <s v="OFF-ST-10002554"/>
    <x v="1"/>
    <s v="Storage"/>
    <s v="Tennsco Industrial Shelving"/>
    <n v="156.512"/>
    <n v="4"/>
    <n v="0.2"/>
    <n v="-35.215199999999996"/>
  </r>
  <r>
    <n v="6343"/>
    <s v="CA-2012-146255"/>
    <x v="1"/>
    <x v="1105"/>
    <d v="2012-03-10T00:00:00"/>
    <s v="First Class"/>
    <s v="EM-14140"/>
    <s v="Eugene Moren"/>
    <x v="2"/>
    <s v="United States"/>
    <s v="Newark"/>
    <x v="13"/>
    <n v="19711"/>
    <x v="3"/>
    <s v="TEC-AC-10004469"/>
    <x v="2"/>
    <s v="Accessories"/>
    <s v="Microsoft Sculpt Comfort Mouse"/>
    <n v="119.85000000000001"/>
    <n v="3"/>
    <n v="0"/>
    <n v="52.734000000000009"/>
  </r>
  <r>
    <n v="6344"/>
    <s v="CA-2012-146255"/>
    <x v="1"/>
    <x v="1105"/>
    <d v="2012-03-10T00:00:00"/>
    <s v="First Class"/>
    <s v="EM-14140"/>
    <s v="Eugene Moren"/>
    <x v="2"/>
    <s v="United States"/>
    <s v="Newark"/>
    <x v="13"/>
    <n v="19711"/>
    <x v="3"/>
    <s v="OFF-BI-10000309"/>
    <x v="1"/>
    <s v="Binders"/>
    <s v="GBC Twin Loop Wire Binding Elements, 9/16&quot; Spine, Black"/>
    <n v="30.44"/>
    <n v="2"/>
    <n v="0"/>
    <n v="14.9156"/>
  </r>
  <r>
    <n v="6345"/>
    <s v="CA-2012-146255"/>
    <x v="1"/>
    <x v="1105"/>
    <d v="2012-03-10T00:00:00"/>
    <s v="First Class"/>
    <s v="EM-14140"/>
    <s v="Eugene Moren"/>
    <x v="2"/>
    <s v="United States"/>
    <s v="Newark"/>
    <x v="13"/>
    <n v="19711"/>
    <x v="3"/>
    <s v="OFF-BI-10001765"/>
    <x v="1"/>
    <s v="Binders"/>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s v="Phones"/>
    <s v="LG G3"/>
    <n v="587.97"/>
    <n v="3"/>
    <n v="0"/>
    <n v="170.51129999999998"/>
  </r>
  <r>
    <n v="6347"/>
    <s v="CA-2014-104822"/>
    <x v="3"/>
    <x v="179"/>
    <d v="2014-10-21T00:00:00"/>
    <s v="Same Day"/>
    <s v="RB-19465"/>
    <s v="Rick Bensley"/>
    <x v="2"/>
    <s v="United States"/>
    <s v="New York City"/>
    <x v="15"/>
    <n v="10024"/>
    <x v="3"/>
    <s v="OFF-LA-10002034"/>
    <x v="1"/>
    <s v="Labels"/>
    <s v="Avery 478"/>
    <n v="24.55"/>
    <n v="5"/>
    <n v="0"/>
    <n v="12.029499999999999"/>
  </r>
  <r>
    <n v="6348"/>
    <s v="CA-2012-104486"/>
    <x v="1"/>
    <x v="489"/>
    <d v="2012-05-06T00:00:00"/>
    <s v="Standard Class"/>
    <s v="PO-18850"/>
    <s v="Patrick O'Brill"/>
    <x v="0"/>
    <s v="United States"/>
    <s v="San Francisco"/>
    <x v="1"/>
    <n v="94109"/>
    <x v="1"/>
    <s v="OFF-BI-10000309"/>
    <x v="1"/>
    <s v="Binders"/>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s v="Storage"/>
    <s v="Eldon Simplefile Box Office"/>
    <n v="37.32"/>
    <n v="3"/>
    <n v="0"/>
    <n v="10.4496"/>
  </r>
  <r>
    <n v="6350"/>
    <s v="CA-2012-104486"/>
    <x v="1"/>
    <x v="489"/>
    <d v="2012-05-06T00:00:00"/>
    <s v="Standard Class"/>
    <s v="PO-18850"/>
    <s v="Patrick O'Brill"/>
    <x v="0"/>
    <s v="United States"/>
    <s v="San Francisco"/>
    <x v="1"/>
    <n v="94109"/>
    <x v="1"/>
    <s v="OFF-SU-10002573"/>
    <x v="1"/>
    <s v="Supplies"/>
    <s v="Acme 10&quot; Easy Grip Assistive Scissors"/>
    <n v="35.06"/>
    <n v="2"/>
    <n v="0"/>
    <n v="10.517999999999997"/>
  </r>
  <r>
    <n v="6351"/>
    <s v="CA-2014-161557"/>
    <x v="3"/>
    <x v="213"/>
    <d v="2014-09-09T00:00:00"/>
    <s v="Standard Class"/>
    <s v="AG-10900"/>
    <s v="Arthur Gainer"/>
    <x v="0"/>
    <s v="United States"/>
    <s v="Dallas"/>
    <x v="5"/>
    <n v="75217"/>
    <x v="2"/>
    <s v="FUR-FU-10004622"/>
    <x v="0"/>
    <s v="Furnishings"/>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s v="Phones"/>
    <s v="Polycom SoundPoint IP 450 VoIP phone"/>
    <n v="361.37600000000003"/>
    <n v="2"/>
    <n v="0.2"/>
    <n v="27.103200000000001"/>
  </r>
  <r>
    <n v="6353"/>
    <s v="US-2012-161347"/>
    <x v="1"/>
    <x v="1023"/>
    <d v="2012-09-19T00:00:00"/>
    <s v="Standard Class"/>
    <s v="HG-14845"/>
    <s v="Harry Greene"/>
    <x v="0"/>
    <s v="United States"/>
    <s v="Philadelphia"/>
    <x v="9"/>
    <n v="19120"/>
    <x v="3"/>
    <s v="OFF-BI-10004209"/>
    <x v="1"/>
    <s v="Binders"/>
    <s v="Fellowes Twister Kit, Gray/Clear, 3/pkg"/>
    <n v="2.4119999999999999"/>
    <n v="1"/>
    <n v="0.7"/>
    <n v="-2.0099999999999998"/>
  </r>
  <r>
    <n v="6354"/>
    <s v="US-2012-109015"/>
    <x v="1"/>
    <x v="684"/>
    <d v="2012-09-12T00:00:00"/>
    <s v="Standard Class"/>
    <s v="BS-11590"/>
    <s v="Brendan Sweed"/>
    <x v="1"/>
    <s v="United States"/>
    <s v="New York City"/>
    <x v="15"/>
    <n v="10011"/>
    <x v="3"/>
    <s v="OFF-AP-10001962"/>
    <x v="1"/>
    <s v="Appliances"/>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s v="Phones"/>
    <s v="ShoreTel ShorePhone IP 230 VoIP phone"/>
    <n v="337.98"/>
    <n v="2"/>
    <n v="0"/>
    <n v="101.39399999999998"/>
  </r>
  <r>
    <n v="6356"/>
    <s v="CA-2011-110611"/>
    <x v="2"/>
    <x v="191"/>
    <d v="2011-10-13T00:00:00"/>
    <s v="Standard Class"/>
    <s v="JD-16015"/>
    <s v="Joy Daniels"/>
    <x v="0"/>
    <s v="United States"/>
    <s v="Philadelphia"/>
    <x v="9"/>
    <n v="19120"/>
    <x v="3"/>
    <s v="OFF-ST-10000642"/>
    <x v="1"/>
    <s v="Storage"/>
    <s v="Tennsco Lockers, Gray"/>
    <n v="83.920000000000016"/>
    <n v="5"/>
    <n v="0.2"/>
    <n v="-13.637000000000011"/>
  </r>
  <r>
    <n v="6357"/>
    <s v="CA-2014-139080"/>
    <x v="3"/>
    <x v="205"/>
    <d v="2014-01-29T00:00:00"/>
    <s v="Standard Class"/>
    <s v="CS-12250"/>
    <s v="Chris Selesnick"/>
    <x v="1"/>
    <s v="United States"/>
    <s v="Seattle"/>
    <x v="4"/>
    <n v="98103"/>
    <x v="1"/>
    <s v="OFF-BI-10001757"/>
    <x v="1"/>
    <s v="Binders"/>
    <s v="Pressboard Hanging Data Binders for Unburst Sheets"/>
    <n v="19.68"/>
    <n v="5"/>
    <n v="0.2"/>
    <n v="6.8879999999999981"/>
  </r>
  <r>
    <n v="6358"/>
    <s v="CA-2014-139080"/>
    <x v="3"/>
    <x v="205"/>
    <d v="2014-01-29T00:00:00"/>
    <s v="Standard Class"/>
    <s v="CS-12250"/>
    <s v="Chris Selesnick"/>
    <x v="1"/>
    <s v="United States"/>
    <s v="Seattle"/>
    <x v="4"/>
    <n v="98103"/>
    <x v="1"/>
    <s v="OFF-PA-10004621"/>
    <x v="1"/>
    <s v="Paper"/>
    <s v="Xerox 212"/>
    <n v="25.92"/>
    <n v="4"/>
    <n v="0"/>
    <n v="12.441600000000001"/>
  </r>
  <r>
    <n v="6359"/>
    <s v="CA-2014-139080"/>
    <x v="3"/>
    <x v="205"/>
    <d v="2014-01-29T00:00:00"/>
    <s v="Standard Class"/>
    <s v="CS-12250"/>
    <s v="Chris Selesnick"/>
    <x v="1"/>
    <s v="United States"/>
    <s v="Seattle"/>
    <x v="4"/>
    <n v="98103"/>
    <x v="1"/>
    <s v="OFF-PA-10002262"/>
    <x v="1"/>
    <s v="Paper"/>
    <s v="Xerox 192"/>
    <n v="6.48"/>
    <n v="1"/>
    <n v="0"/>
    <n v="3.1104000000000003"/>
  </r>
  <r>
    <n v="6360"/>
    <s v="CA-2014-139080"/>
    <x v="3"/>
    <x v="205"/>
    <d v="2014-01-29T00:00:00"/>
    <s v="Standard Class"/>
    <s v="CS-12250"/>
    <s v="Chris Selesnick"/>
    <x v="1"/>
    <s v="United States"/>
    <s v="Seattle"/>
    <x v="4"/>
    <n v="98103"/>
    <x v="1"/>
    <s v="TEC-PH-10004100"/>
    <x v="2"/>
    <s v="Phones"/>
    <s v="Griffin GC17055 Auxiliary Audio Cable"/>
    <n v="86.352000000000004"/>
    <n v="6"/>
    <n v="0.2"/>
    <n v="8.6352000000000011"/>
  </r>
  <r>
    <n v="6361"/>
    <s v="CA-2012-115693"/>
    <x v="1"/>
    <x v="895"/>
    <d v="2012-12-15T00:00:00"/>
    <s v="Standard Class"/>
    <s v="FC-14245"/>
    <s v="Frank Carlisle"/>
    <x v="2"/>
    <s v="United States"/>
    <s v="Los Angeles"/>
    <x v="1"/>
    <n v="90032"/>
    <x v="1"/>
    <s v="OFF-AR-10003582"/>
    <x v="1"/>
    <s v="Art"/>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s v="Art"/>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s v="Binders"/>
    <s v="Vinyl Sectional Post Binders"/>
    <n v="150.80000000000001"/>
    <n v="5"/>
    <n v="0.2"/>
    <n v="56.55"/>
  </r>
  <r>
    <n v="6364"/>
    <s v="CA-2014-110443"/>
    <x v="3"/>
    <x v="610"/>
    <d v="2014-11-26T00:00:00"/>
    <s v="Standard Class"/>
    <s v="CK-12205"/>
    <s v="Chloris Kastensmidt"/>
    <x v="0"/>
    <s v="United States"/>
    <s v="Renton"/>
    <x v="4"/>
    <n v="98059"/>
    <x v="1"/>
    <s v="TEC-MA-10002073"/>
    <x v="2"/>
    <s v="Machines"/>
    <s v="3D Systems Cube Printer, 2nd Generation, White"/>
    <n v="1039.992"/>
    <n v="1"/>
    <n v="0.2"/>
    <n v="103.99920000000003"/>
  </r>
  <r>
    <n v="6365"/>
    <s v="CA-2014-110443"/>
    <x v="3"/>
    <x v="610"/>
    <d v="2014-11-26T00:00:00"/>
    <s v="Standard Class"/>
    <s v="CK-12205"/>
    <s v="Chloris Kastensmidt"/>
    <x v="0"/>
    <s v="United States"/>
    <s v="Renton"/>
    <x v="4"/>
    <n v="98059"/>
    <x v="1"/>
    <s v="OFF-PA-10003797"/>
    <x v="1"/>
    <s v="Paper"/>
    <s v="Xerox 209"/>
    <n v="51.84"/>
    <n v="8"/>
    <n v="0"/>
    <n v="24.883200000000002"/>
  </r>
  <r>
    <n v="6366"/>
    <s v="CA-2014-144848"/>
    <x v="3"/>
    <x v="1095"/>
    <d v="2014-04-06T00:00:00"/>
    <s v="First Class"/>
    <s v="DS-13030"/>
    <s v="Darrin Sayre"/>
    <x v="2"/>
    <s v="United States"/>
    <s v="New York City"/>
    <x v="15"/>
    <n v="10009"/>
    <x v="3"/>
    <s v="TEC-PH-10004006"/>
    <x v="2"/>
    <s v="Phones"/>
    <s v="Panasonic KX - TS880B Telephone"/>
    <n v="41.22"/>
    <n v="1"/>
    <n v="0"/>
    <n v="11.1294"/>
  </r>
  <r>
    <n v="6367"/>
    <s v="CA-2014-144848"/>
    <x v="3"/>
    <x v="1095"/>
    <d v="2014-04-06T00:00:00"/>
    <s v="First Class"/>
    <s v="DS-13030"/>
    <s v="Darrin Sayre"/>
    <x v="2"/>
    <s v="United States"/>
    <s v="New York City"/>
    <x v="15"/>
    <n v="10009"/>
    <x v="3"/>
    <s v="OFF-SU-10000646"/>
    <x v="1"/>
    <s v="Supplies"/>
    <s v="Premier Automatic Letter Opener"/>
    <n v="240.37"/>
    <n v="1"/>
    <n v="0"/>
    <n v="7.2111000000000161"/>
  </r>
  <r>
    <n v="6368"/>
    <s v="CA-2014-144848"/>
    <x v="3"/>
    <x v="1095"/>
    <d v="2014-04-06T00:00:00"/>
    <s v="First Class"/>
    <s v="DS-13030"/>
    <s v="Darrin Sayre"/>
    <x v="2"/>
    <s v="United States"/>
    <s v="New York City"/>
    <x v="15"/>
    <n v="10009"/>
    <x v="3"/>
    <s v="TEC-PH-10002262"/>
    <x v="2"/>
    <s v="Phones"/>
    <s v="LG Electronics Tone+ HBS-730 Bluetooth Headset"/>
    <n v="119.02"/>
    <n v="2"/>
    <n v="0"/>
    <n v="33.325600000000009"/>
  </r>
  <r>
    <n v="6369"/>
    <s v="US-2014-147998"/>
    <x v="3"/>
    <x v="240"/>
    <d v="2014-05-25T00:00:00"/>
    <s v="Standard Class"/>
    <s v="SA-20830"/>
    <s v="Sue Ann Reed"/>
    <x v="0"/>
    <s v="United States"/>
    <s v="San Jose"/>
    <x v="1"/>
    <n v="95123"/>
    <x v="1"/>
    <s v="OFF-BI-10002082"/>
    <x v="1"/>
    <s v="Binders"/>
    <s v="GBC Twin Loop Wire Binding Elements"/>
    <n v="133.12"/>
    <n v="5"/>
    <n v="0.2"/>
    <n v="49.92"/>
  </r>
  <r>
    <n v="6370"/>
    <s v="CA-2013-103919"/>
    <x v="0"/>
    <x v="339"/>
    <d v="2013-10-08T00:00:00"/>
    <s v="Standard Class"/>
    <s v="TP-21565"/>
    <s v="Tracy Poddar"/>
    <x v="1"/>
    <s v="United States"/>
    <s v="Grand Prairie"/>
    <x v="5"/>
    <n v="75051"/>
    <x v="2"/>
    <s v="FUR-FU-10001756"/>
    <x v="0"/>
    <s v="Furnishings"/>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s v="Bookcases"/>
    <s v="Hon Metal Bookcases, Putty"/>
    <n v="113.56800000000001"/>
    <n v="2"/>
    <n v="0.2"/>
    <n v="12.776399999999988"/>
  </r>
  <r>
    <n v="6372"/>
    <s v="CA-2014-143035"/>
    <x v="3"/>
    <x v="621"/>
    <d v="2014-10-06T00:00:00"/>
    <s v="Second Class"/>
    <s v="CC-12430"/>
    <s v="Chuck Clark"/>
    <x v="2"/>
    <s v="United States"/>
    <s v="New York City"/>
    <x v="15"/>
    <n v="10009"/>
    <x v="3"/>
    <s v="FUR-FU-10001934"/>
    <x v="0"/>
    <s v="Furnishings"/>
    <s v="Magnifier Swing Arm Lamp"/>
    <n v="83.92"/>
    <n v="4"/>
    <n v="0"/>
    <n v="21.819200000000002"/>
  </r>
  <r>
    <n v="6373"/>
    <s v="CA-2014-143035"/>
    <x v="3"/>
    <x v="621"/>
    <d v="2014-10-06T00:00:00"/>
    <s v="Second Class"/>
    <s v="CC-12430"/>
    <s v="Chuck Clark"/>
    <x v="2"/>
    <s v="United States"/>
    <s v="New York City"/>
    <x v="15"/>
    <n v="10009"/>
    <x v="3"/>
    <s v="OFF-AR-10001130"/>
    <x v="1"/>
    <s v="Art"/>
    <s v="Quartet Alpha White Chalk, 12/Pack"/>
    <n v="6.63"/>
    <n v="3"/>
    <n v="0"/>
    <n v="3.1160999999999999"/>
  </r>
  <r>
    <n v="6374"/>
    <s v="CA-2014-143035"/>
    <x v="3"/>
    <x v="621"/>
    <d v="2014-10-06T00:00:00"/>
    <s v="Second Class"/>
    <s v="CC-12430"/>
    <s v="Chuck Clark"/>
    <x v="2"/>
    <s v="United States"/>
    <s v="New York City"/>
    <x v="15"/>
    <n v="10009"/>
    <x v="3"/>
    <s v="TEC-AC-10002049"/>
    <x v="2"/>
    <s v="Accessories"/>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s v="Chairs"/>
    <s v="Global Leather Executive Chair"/>
    <n v="561.58400000000006"/>
    <n v="2"/>
    <n v="0.2"/>
    <n v="70.197999999999922"/>
  </r>
  <r>
    <n v="6376"/>
    <s v="CA-2011-107811"/>
    <x v="2"/>
    <x v="333"/>
    <d v="2011-05-03T00:00:00"/>
    <s v="Standard Class"/>
    <s v="LA-16780"/>
    <s v="Laura Armstrong"/>
    <x v="1"/>
    <s v="United States"/>
    <s v="Memphis"/>
    <x v="18"/>
    <n v="38109"/>
    <x v="0"/>
    <s v="OFF-ST-10000798"/>
    <x v="1"/>
    <s v="Storage"/>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s v="Labels"/>
    <s v="Avery 511"/>
    <n v="4.9280000000000008"/>
    <n v="2"/>
    <n v="0.2"/>
    <n v="1.7247999999999997"/>
  </r>
  <r>
    <n v="6378"/>
    <s v="US-2013-116442"/>
    <x v="0"/>
    <x v="272"/>
    <d v="2013-12-23T00:00:00"/>
    <s v="Standard Class"/>
    <s v="BP-11230"/>
    <s v="Benjamin Patterson"/>
    <x v="0"/>
    <s v="United States"/>
    <s v="Los Angeles"/>
    <x v="1"/>
    <n v="90004"/>
    <x v="1"/>
    <s v="FUR-FU-10002364"/>
    <x v="0"/>
    <s v="Furnishings"/>
    <s v="Eldon Expressions Wood Desk Accessories, Oak"/>
    <n v="14.76"/>
    <n v="2"/>
    <n v="0"/>
    <n v="4.2803999999999984"/>
  </r>
  <r>
    <n v="6379"/>
    <s v="CA-2014-150623"/>
    <x v="3"/>
    <x v="318"/>
    <d v="2014-04-15T00:00:00"/>
    <s v="Standard Class"/>
    <s v="DB-13360"/>
    <s v="Dennis Bolton"/>
    <x v="2"/>
    <s v="United States"/>
    <s v="Waterbury"/>
    <x v="29"/>
    <n v="6708"/>
    <x v="3"/>
    <s v="TEC-AC-10004571"/>
    <x v="2"/>
    <s v="Accessories"/>
    <s v="Logitech G700s Rechargeable Gaming Mouse"/>
    <n v="99.99"/>
    <n v="1"/>
    <n v="0"/>
    <n v="41.995800000000003"/>
  </r>
  <r>
    <n v="6380"/>
    <s v="CA-2014-150623"/>
    <x v="3"/>
    <x v="318"/>
    <d v="2014-04-15T00:00:00"/>
    <s v="Standard Class"/>
    <s v="DB-13360"/>
    <s v="Dennis Bolton"/>
    <x v="2"/>
    <s v="United States"/>
    <s v="Waterbury"/>
    <x v="29"/>
    <n v="6708"/>
    <x v="3"/>
    <s v="OFF-ST-10003692"/>
    <x v="1"/>
    <s v="Storage"/>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s v="Fasteners"/>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s v="Bookcases"/>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s v="Phones"/>
    <s v="Clearsounds A400"/>
    <n v="158.37599999999998"/>
    <n v="4"/>
    <n v="0.4"/>
    <n v="-36.954399999999993"/>
  </r>
  <r>
    <n v="6384"/>
    <s v="US-2014-104661"/>
    <x v="3"/>
    <x v="787"/>
    <d v="2014-01-19T00:00:00"/>
    <s v="First Class"/>
    <s v="TB-21250"/>
    <s v="Tim Brockman"/>
    <x v="0"/>
    <s v="United States"/>
    <s v="Austin"/>
    <x v="5"/>
    <n v="78745"/>
    <x v="2"/>
    <s v="OFF-BI-10001597"/>
    <x v="1"/>
    <s v="Binders"/>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s v="Accessories"/>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s v="Accessories"/>
    <s v="Maxell 74 Minute CDR, 10/Pack"/>
    <n v="62.591999999999999"/>
    <n v="8"/>
    <n v="0.2"/>
    <n v="13.300799999999999"/>
  </r>
  <r>
    <n v="6387"/>
    <s v="US-2014-104661"/>
    <x v="3"/>
    <x v="787"/>
    <d v="2014-01-19T00:00:00"/>
    <s v="First Class"/>
    <s v="TB-21250"/>
    <s v="Tim Brockman"/>
    <x v="0"/>
    <s v="United States"/>
    <s v="Austin"/>
    <x v="5"/>
    <n v="78745"/>
    <x v="2"/>
    <s v="OFF-BI-10001098"/>
    <x v="1"/>
    <s v="Binders"/>
    <s v="Acco D-Ring Binder w/DublLock"/>
    <n v="4.2759999999999989"/>
    <n v="1"/>
    <n v="0.8"/>
    <n v="-6.6278000000000006"/>
  </r>
  <r>
    <n v="6388"/>
    <s v="CA-2011-134103"/>
    <x v="2"/>
    <x v="1106"/>
    <d v="2011-02-05T00:00:00"/>
    <s v="Standard Class"/>
    <s v="MV-18190"/>
    <s v="Mike Vittorini"/>
    <x v="0"/>
    <s v="United States"/>
    <s v="Detroit"/>
    <x v="12"/>
    <n v="48234"/>
    <x v="2"/>
    <s v="OFF-PA-10001204"/>
    <x v="1"/>
    <s v="Paper"/>
    <s v="Xerox 1972"/>
    <n v="10.56"/>
    <n v="2"/>
    <n v="0"/>
    <n v="4.7519999999999998"/>
  </r>
  <r>
    <n v="6389"/>
    <s v="CA-2011-134103"/>
    <x v="2"/>
    <x v="1106"/>
    <d v="2011-02-05T00:00:00"/>
    <s v="Standard Class"/>
    <s v="MV-18190"/>
    <s v="Mike Vittorini"/>
    <x v="0"/>
    <s v="United States"/>
    <s v="Detroit"/>
    <x v="12"/>
    <n v="48234"/>
    <x v="2"/>
    <s v="OFF-ST-10000991"/>
    <x v="1"/>
    <s v="Storage"/>
    <s v="Space Solutions HD Industrial Steel Shelving."/>
    <n v="229.94"/>
    <n v="2"/>
    <n v="0"/>
    <n v="6.8982000000000028"/>
  </r>
  <r>
    <n v="6390"/>
    <s v="CA-2012-147529"/>
    <x v="1"/>
    <x v="1107"/>
    <d v="2012-02-11T00:00:00"/>
    <s v="Standard Class"/>
    <s v="DK-12835"/>
    <s v="Damala Kotsonis"/>
    <x v="1"/>
    <s v="United States"/>
    <s v="Springfield"/>
    <x v="17"/>
    <n v="22153"/>
    <x v="0"/>
    <s v="OFF-EN-10000056"/>
    <x v="1"/>
    <s v="Envelopes"/>
    <s v="Cameo Buff Policy Envelopes"/>
    <n v="311.14999999999998"/>
    <n v="5"/>
    <n v="0"/>
    <n v="146.24049999999997"/>
  </r>
  <r>
    <n v="6391"/>
    <s v="CA-2012-147529"/>
    <x v="1"/>
    <x v="1107"/>
    <d v="2012-02-11T00:00:00"/>
    <s v="Standard Class"/>
    <s v="DK-12835"/>
    <s v="Damala Kotsonis"/>
    <x v="1"/>
    <s v="United States"/>
    <s v="Springfield"/>
    <x v="17"/>
    <n v="22153"/>
    <x v="0"/>
    <s v="OFF-PA-10003349"/>
    <x v="1"/>
    <s v="Paper"/>
    <s v="Xerox 1957"/>
    <n v="12.96"/>
    <n v="2"/>
    <n v="0"/>
    <n v="6.3504000000000005"/>
  </r>
  <r>
    <n v="6392"/>
    <s v="CA-2013-129126"/>
    <x v="0"/>
    <x v="882"/>
    <d v="2013-12-20T00:00:00"/>
    <s v="Standard Class"/>
    <s v="PK-19075"/>
    <s v="Pete Kriz"/>
    <x v="0"/>
    <s v="United States"/>
    <s v="New York City"/>
    <x v="15"/>
    <n v="10011"/>
    <x v="3"/>
    <s v="OFF-PA-10001471"/>
    <x v="1"/>
    <s v="Paper"/>
    <s v="Strathmore Photo Frame Cards"/>
    <n v="14.62"/>
    <n v="2"/>
    <n v="0"/>
    <n v="6.7251999999999992"/>
  </r>
  <r>
    <n v="6393"/>
    <s v="CA-2013-129126"/>
    <x v="0"/>
    <x v="882"/>
    <d v="2013-12-20T00:00:00"/>
    <s v="Standard Class"/>
    <s v="PK-19075"/>
    <s v="Pete Kriz"/>
    <x v="0"/>
    <s v="United States"/>
    <s v="New York City"/>
    <x v="15"/>
    <n v="10011"/>
    <x v="3"/>
    <s v="OFF-LA-10003190"/>
    <x v="1"/>
    <s v="Labels"/>
    <s v="Avery 474"/>
    <n v="5.76"/>
    <n v="2"/>
    <n v="0"/>
    <n v="2.8224"/>
  </r>
  <r>
    <n v="6394"/>
    <s v="CA-2013-129126"/>
    <x v="0"/>
    <x v="882"/>
    <d v="2013-12-20T00:00:00"/>
    <s v="Standard Class"/>
    <s v="PK-19075"/>
    <s v="Pete Kriz"/>
    <x v="0"/>
    <s v="United States"/>
    <s v="New York City"/>
    <x v="15"/>
    <n v="10011"/>
    <x v="3"/>
    <s v="OFF-FA-10000621"/>
    <x v="1"/>
    <s v="Fasteners"/>
    <s v="OIC Colored Binder Clips, Assorted Sizes"/>
    <n v="21.48"/>
    <n v="6"/>
    <n v="0"/>
    <n v="10.5252"/>
  </r>
  <r>
    <n v="6395"/>
    <s v="CA-2013-129126"/>
    <x v="0"/>
    <x v="882"/>
    <d v="2013-12-20T00:00:00"/>
    <s v="Standard Class"/>
    <s v="PK-19075"/>
    <s v="Pete Kriz"/>
    <x v="0"/>
    <s v="United States"/>
    <s v="New York City"/>
    <x v="15"/>
    <n v="10011"/>
    <x v="3"/>
    <s v="FUR-FU-10002937"/>
    <x v="0"/>
    <s v="Furnishings"/>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s v="Storage"/>
    <s v="Advantus Rolling Storage Box"/>
    <n v="17.149999999999999"/>
    <n v="1"/>
    <n v="0"/>
    <n v="4.6304999999999996"/>
  </r>
  <r>
    <n v="6397"/>
    <s v="CA-2013-129126"/>
    <x v="0"/>
    <x v="882"/>
    <d v="2013-12-20T00:00:00"/>
    <s v="Standard Class"/>
    <s v="PK-19075"/>
    <s v="Pete Kriz"/>
    <x v="0"/>
    <s v="United States"/>
    <s v="New York City"/>
    <x v="15"/>
    <n v="10011"/>
    <x v="3"/>
    <s v="OFF-BI-10000279"/>
    <x v="1"/>
    <s v="Binders"/>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s v="Art"/>
    <s v="Newell 350"/>
    <n v="5.2480000000000002"/>
    <n v="2"/>
    <n v="0.2"/>
    <n v="0.59039999999999915"/>
  </r>
  <r>
    <n v="6399"/>
    <s v="CA-2014-151981"/>
    <x v="3"/>
    <x v="634"/>
    <d v="2014-08-13T00:00:00"/>
    <s v="Standard Class"/>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s v="Labels"/>
    <s v="Avery 481"/>
    <n v="24.64"/>
    <n v="8"/>
    <n v="0"/>
    <n v="11.827199999999999"/>
  </r>
  <r>
    <n v="6401"/>
    <s v="CA-2014-151981"/>
    <x v="3"/>
    <x v="634"/>
    <d v="2014-08-13T00:00:00"/>
    <s v="Standard Class"/>
    <s v="GM-14455"/>
    <s v="Gary Mitchum"/>
    <x v="2"/>
    <s v="United States"/>
    <s v="Concord"/>
    <x v="38"/>
    <n v="3301"/>
    <x v="3"/>
    <s v="OFF-AR-10000380"/>
    <x v="1"/>
    <s v="Art"/>
    <s v="Hunt PowerHouse Electric Pencil Sharpener, Blue"/>
    <n v="227.88"/>
    <n v="6"/>
    <n v="0"/>
    <n v="68.363999999999976"/>
  </r>
  <r>
    <n v="6402"/>
    <s v="CA-2014-125472"/>
    <x v="3"/>
    <x v="1109"/>
    <d v="2014-06-01T00:00:00"/>
    <s v="First Class"/>
    <s v="BD-11725"/>
    <s v="Bruce Degenhardt"/>
    <x v="0"/>
    <s v="United States"/>
    <s v="Lafayette"/>
    <x v="28"/>
    <n v="70506"/>
    <x v="0"/>
    <s v="FUR-BO-10000330"/>
    <x v="0"/>
    <s v="Bookcases"/>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s v="Binders"/>
    <s v="Avery Binder Labels"/>
    <n v="3.89"/>
    <n v="1"/>
    <n v="0"/>
    <n v="1.8672"/>
  </r>
  <r>
    <n v="6404"/>
    <s v="CA-2014-125472"/>
    <x v="3"/>
    <x v="1109"/>
    <d v="2014-06-01T00:00:00"/>
    <s v="First Class"/>
    <s v="BD-11725"/>
    <s v="Bruce Degenhardt"/>
    <x v="0"/>
    <s v="United States"/>
    <s v="Lafayette"/>
    <x v="28"/>
    <n v="70506"/>
    <x v="0"/>
    <s v="FUR-FU-10001731"/>
    <x v="0"/>
    <s v="Furnishings"/>
    <s v="Acrylic Self-Standing Desk Frames"/>
    <n v="8.01"/>
    <n v="3"/>
    <n v="0"/>
    <n v="3.0438000000000001"/>
  </r>
  <r>
    <n v="6405"/>
    <s v="CA-2012-156328"/>
    <x v="1"/>
    <x v="672"/>
    <d v="2012-12-05T00:00:00"/>
    <s v="Standard Class"/>
    <s v="RM-19375"/>
    <s v="Raymond Messe"/>
    <x v="0"/>
    <s v="United States"/>
    <s v="Raleigh"/>
    <x v="3"/>
    <n v="27604"/>
    <x v="0"/>
    <s v="TEC-PH-10001198"/>
    <x v="2"/>
    <s v="Phones"/>
    <s v="Avaya 4621SW VoIP phone"/>
    <n v="177.48000000000002"/>
    <n v="3"/>
    <n v="0.2"/>
    <n v="19.966499999999982"/>
  </r>
  <r>
    <n v="6406"/>
    <s v="CA-2014-154074"/>
    <x v="3"/>
    <x v="515"/>
    <d v="2014-09-03T00:00:00"/>
    <s v="Second Class"/>
    <s v="BW-11110"/>
    <s v="Bart Watters"/>
    <x v="1"/>
    <s v="United States"/>
    <s v="Spokane"/>
    <x v="4"/>
    <n v="99207"/>
    <x v="1"/>
    <s v="FUR-CH-10002331"/>
    <x v="0"/>
    <s v="Chairs"/>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s v="Storage"/>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s v="Chairs"/>
    <s v="Global Commerce Series Low-Back Swivel/Tilt Chairs"/>
    <n v="899.43"/>
    <n v="5"/>
    <n v="0.3"/>
    <n v="-12.84900000000016"/>
  </r>
  <r>
    <n v="6409"/>
    <s v="CA-2014-161774"/>
    <x v="3"/>
    <x v="304"/>
    <d v="2014-05-16T00:00:00"/>
    <s v="First Class"/>
    <s v="GT-14710"/>
    <s v="Greg Tran"/>
    <x v="0"/>
    <s v="United States"/>
    <s v="Houston"/>
    <x v="5"/>
    <n v="77041"/>
    <x v="2"/>
    <s v="OFF-AR-10001446"/>
    <x v="1"/>
    <s v="Art"/>
    <s v="Newell 309"/>
    <n v="46.2"/>
    <n v="5"/>
    <n v="0.2"/>
    <n v="5.7749999999999986"/>
  </r>
  <r>
    <n v="6410"/>
    <s v="CA-2014-161774"/>
    <x v="3"/>
    <x v="304"/>
    <d v="2014-05-16T00:00:00"/>
    <s v="First Class"/>
    <s v="GT-14710"/>
    <s v="Greg Tran"/>
    <x v="0"/>
    <s v="United States"/>
    <s v="Houston"/>
    <x v="5"/>
    <n v="77041"/>
    <x v="2"/>
    <s v="OFF-PA-10000300"/>
    <x v="1"/>
    <s v="Paper"/>
    <s v="Xerox 1936"/>
    <n v="47.952000000000005"/>
    <n v="3"/>
    <n v="0.2"/>
    <n v="16.183799999999998"/>
  </r>
  <r>
    <n v="6411"/>
    <s v="CA-2014-161774"/>
    <x v="3"/>
    <x v="304"/>
    <d v="2014-05-16T00:00:00"/>
    <s v="First Class"/>
    <s v="GT-14710"/>
    <s v="Greg Tran"/>
    <x v="0"/>
    <s v="United States"/>
    <s v="Houston"/>
    <x v="5"/>
    <n v="77041"/>
    <x v="2"/>
    <s v="TEC-PH-10004071"/>
    <x v="2"/>
    <s v="Phones"/>
    <s v="PayAnywhere Card Reader"/>
    <n v="7.9920000000000009"/>
    <n v="1"/>
    <n v="0.2"/>
    <n v="0.69930000000000003"/>
  </r>
  <r>
    <n v="6412"/>
    <s v="CA-2014-161774"/>
    <x v="3"/>
    <x v="304"/>
    <d v="2014-05-16T00:00:00"/>
    <s v="First Class"/>
    <s v="GT-14710"/>
    <s v="Greg Tran"/>
    <x v="0"/>
    <s v="United States"/>
    <s v="Houston"/>
    <x v="5"/>
    <n v="77041"/>
    <x v="2"/>
    <s v="OFF-PA-10003134"/>
    <x v="1"/>
    <s v="Paper"/>
    <s v="Xerox 1937"/>
    <n v="76.864000000000004"/>
    <n v="2"/>
    <n v="0.2"/>
    <n v="26.902399999999993"/>
  </r>
  <r>
    <n v="6413"/>
    <s v="CA-2014-151211"/>
    <x v="3"/>
    <x v="629"/>
    <d v="2014-08-24T00:00:00"/>
    <s v="Standard Class"/>
    <s v="AH-10120"/>
    <s v="Adrian Hane"/>
    <x v="2"/>
    <s v="United States"/>
    <s v="Louisville"/>
    <x v="0"/>
    <n v="40214"/>
    <x v="0"/>
    <s v="OFF-BI-10002735"/>
    <x v="1"/>
    <s v="Binders"/>
    <s v="GBC Prestige Therm-A-Bind Covers"/>
    <n v="102.93"/>
    <n v="3"/>
    <n v="0"/>
    <n v="48.377100000000006"/>
  </r>
  <r>
    <n v="6414"/>
    <s v="CA-2014-151211"/>
    <x v="3"/>
    <x v="629"/>
    <d v="2014-08-24T00:00:00"/>
    <s v="Standard Class"/>
    <s v="AH-10120"/>
    <s v="Adrian Hane"/>
    <x v="2"/>
    <s v="United States"/>
    <s v="Louisville"/>
    <x v="0"/>
    <n v="40214"/>
    <x v="0"/>
    <s v="TEC-AC-10004510"/>
    <x v="2"/>
    <s v="Accessories"/>
    <s v="Logitech Desktop MK120 Mouse and keyboard Combo"/>
    <n v="98.16"/>
    <n v="6"/>
    <n v="0"/>
    <n v="9.8159999999999954"/>
  </r>
  <r>
    <n v="6415"/>
    <s v="CA-2014-142671"/>
    <x v="3"/>
    <x v="468"/>
    <d v="2014-11-15T00:00:00"/>
    <s v="Second Class"/>
    <s v="DR-12940"/>
    <s v="Daniel Raglin"/>
    <x v="2"/>
    <s v="United States"/>
    <s v="Hollywood"/>
    <x v="2"/>
    <n v="33021"/>
    <x v="0"/>
    <s v="OFF-BI-10004099"/>
    <x v="1"/>
    <s v="Binders"/>
    <s v="GBC VeloBinder Strips"/>
    <n v="11.520000000000001"/>
    <n v="5"/>
    <n v="0.7"/>
    <n v="-7.6799999999999962"/>
  </r>
  <r>
    <n v="6416"/>
    <s v="CA-2014-144750"/>
    <x v="3"/>
    <x v="170"/>
    <d v="2014-08-22T00:00:00"/>
    <s v="Same Day"/>
    <s v="DL-13495"/>
    <s v="Dionis Lloyd"/>
    <x v="1"/>
    <s v="United States"/>
    <s v="Chandler"/>
    <x v="16"/>
    <n v="85224"/>
    <x v="1"/>
    <s v="OFF-PA-10003395"/>
    <x v="1"/>
    <s v="Paper"/>
    <s v="Xerox 1941"/>
    <n v="83.88"/>
    <n v="1"/>
    <n v="0.2"/>
    <n v="29.357999999999997"/>
  </r>
  <r>
    <n v="6417"/>
    <s v="CA-2013-111976"/>
    <x v="0"/>
    <x v="387"/>
    <d v="2013-03-13T00:00:00"/>
    <s v="Standard Class"/>
    <s v="BD-11620"/>
    <s v="Brian DeCherney"/>
    <x v="0"/>
    <s v="United States"/>
    <s v="Philadelphia"/>
    <x v="9"/>
    <n v="19120"/>
    <x v="3"/>
    <s v="TEC-PH-10002890"/>
    <x v="2"/>
    <s v="Phones"/>
    <s v="AT&amp;T 17929 Lendline Telephone"/>
    <n v="108.57600000000001"/>
    <n v="4"/>
    <n v="0.4"/>
    <n v="-25.334400000000002"/>
  </r>
  <r>
    <n v="6418"/>
    <s v="CA-2013-111976"/>
    <x v="0"/>
    <x v="387"/>
    <d v="2013-03-13T00:00:00"/>
    <s v="Standard Class"/>
    <s v="BD-11620"/>
    <s v="Brian DeCherney"/>
    <x v="0"/>
    <s v="United States"/>
    <s v="Philadelphia"/>
    <x v="9"/>
    <n v="19120"/>
    <x v="3"/>
    <s v="OFF-FA-10004968"/>
    <x v="1"/>
    <s v="Fasteners"/>
    <s v="Rubber Band Ball"/>
    <n v="5.9840000000000009"/>
    <n v="2"/>
    <n v="0.2"/>
    <n v="-1.3463999999999998"/>
  </r>
  <r>
    <n v="6419"/>
    <s v="CA-2013-140130"/>
    <x v="0"/>
    <x v="731"/>
    <d v="2013-11-06T00:00:00"/>
    <s v="Standard Class"/>
    <s v="HW-14935"/>
    <s v="Helen Wasserman"/>
    <x v="1"/>
    <s v="United States"/>
    <s v="Tulsa"/>
    <x v="26"/>
    <n v="74133"/>
    <x v="2"/>
    <s v="OFF-SU-10001218"/>
    <x v="1"/>
    <s v="Supplies"/>
    <s v="Fiskars Softgrip Scissors"/>
    <n v="21.96"/>
    <n v="2"/>
    <n v="0"/>
    <n v="6.1488000000000014"/>
  </r>
  <r>
    <n v="6420"/>
    <s v="CA-2013-140130"/>
    <x v="0"/>
    <x v="731"/>
    <d v="2013-11-06T00:00:00"/>
    <s v="Standard Class"/>
    <s v="HW-14935"/>
    <s v="Helen Wasserman"/>
    <x v="1"/>
    <s v="United States"/>
    <s v="Tulsa"/>
    <x v="26"/>
    <n v="74133"/>
    <x v="2"/>
    <s v="FUR-CH-10002084"/>
    <x v="0"/>
    <s v="Chairs"/>
    <s v="Hon Mobius Operator's Chair"/>
    <n v="368.96999999999997"/>
    <n v="3"/>
    <n v="0"/>
    <n v="81.173400000000001"/>
  </r>
  <r>
    <n v="6421"/>
    <s v="CA-2013-140130"/>
    <x v="0"/>
    <x v="731"/>
    <d v="2013-11-06T00:00:00"/>
    <s v="Standard Class"/>
    <s v="HW-14935"/>
    <s v="Helen Wasserman"/>
    <x v="1"/>
    <s v="United States"/>
    <s v="Tulsa"/>
    <x v="26"/>
    <n v="74133"/>
    <x v="2"/>
    <s v="OFF-AR-10004269"/>
    <x v="1"/>
    <s v="Art"/>
    <s v="Newell 31"/>
    <n v="12.39"/>
    <n v="3"/>
    <n v="0"/>
    <n v="3.4692000000000003"/>
  </r>
  <r>
    <n v="6422"/>
    <s v="CA-2013-140130"/>
    <x v="0"/>
    <x v="731"/>
    <d v="2013-11-06T00:00:00"/>
    <s v="Standard Class"/>
    <s v="HW-14935"/>
    <s v="Helen Wasserman"/>
    <x v="1"/>
    <s v="United States"/>
    <s v="Tulsa"/>
    <x v="26"/>
    <n v="74133"/>
    <x v="2"/>
    <s v="OFF-ST-10001128"/>
    <x v="1"/>
    <s v="Storage"/>
    <s v="Carina Mini System Audio Rack, Model AR050B"/>
    <n v="332.94"/>
    <n v="3"/>
    <n v="0"/>
    <n v="9.9882000000000204"/>
  </r>
  <r>
    <n v="6423"/>
    <s v="CA-2011-159121"/>
    <x v="2"/>
    <x v="711"/>
    <d v="2011-08-01T00:00:00"/>
    <s v="Standard Class"/>
    <s v="JO-15145"/>
    <s v="Jack O'Briant"/>
    <x v="1"/>
    <s v="United States"/>
    <s v="Draper"/>
    <x v="7"/>
    <n v="84020"/>
    <x v="1"/>
    <s v="TEC-AC-10002006"/>
    <x v="2"/>
    <s v="Accessories"/>
    <s v="Memorex Micro Travel Drive 16 GB"/>
    <n v="111.93"/>
    <n v="7"/>
    <n v="0"/>
    <n v="34.698299999999996"/>
  </r>
  <r>
    <n v="6424"/>
    <s v="CA-2012-149650"/>
    <x v="1"/>
    <x v="1040"/>
    <d v="2012-10-27T00:00:00"/>
    <s v="First Class"/>
    <s v="RD-19660"/>
    <s v="Robert Dilbeck"/>
    <x v="2"/>
    <s v="United States"/>
    <s v="Oakland"/>
    <x v="1"/>
    <n v="94601"/>
    <x v="1"/>
    <s v="FUR-CH-10003956"/>
    <x v="0"/>
    <s v="Chairs"/>
    <s v="Novimex High-Tech Fabric Mesh Task Chair"/>
    <n v="454.27200000000005"/>
    <n v="8"/>
    <n v="0.2"/>
    <n v="-73.819200000000052"/>
  </r>
  <r>
    <n v="6425"/>
    <s v="CA-2014-115777"/>
    <x v="3"/>
    <x v="971"/>
    <d v="2014-08-25T00:00:00"/>
    <s v="Standard Class"/>
    <s v="DO-13645"/>
    <s v="Doug O'Connell"/>
    <x v="0"/>
    <s v="United States"/>
    <s v="Lawrence"/>
    <x v="31"/>
    <n v="1841"/>
    <x v="3"/>
    <s v="OFF-PA-10000552"/>
    <x v="1"/>
    <s v="Paper"/>
    <s v="Xerox 200"/>
    <n v="19.440000000000001"/>
    <n v="3"/>
    <n v="0"/>
    <n v="9.3312000000000008"/>
  </r>
  <r>
    <n v="6426"/>
    <s v="CA-2013-143714"/>
    <x v="0"/>
    <x v="454"/>
    <d v="2013-05-28T00:00:00"/>
    <s v="Standard Class"/>
    <s v="CC-12370"/>
    <s v="Christopher Conant"/>
    <x v="0"/>
    <s v="United States"/>
    <s v="Philadelphia"/>
    <x v="9"/>
    <n v="19120"/>
    <x v="3"/>
    <s v="TEC-CO-10004722"/>
    <x v="2"/>
    <s v="Copiers"/>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s v="Binders"/>
    <s v="Avery Legal 4-Ring Binder"/>
    <n v="6.2940000000000014"/>
    <n v="1"/>
    <n v="0.7"/>
    <n v="-4.1959999999999997"/>
  </r>
  <r>
    <n v="6428"/>
    <s v="CA-2013-143714"/>
    <x v="0"/>
    <x v="454"/>
    <d v="2013-05-28T00:00:00"/>
    <s v="Standard Class"/>
    <s v="CC-12370"/>
    <s v="Christopher Conant"/>
    <x v="0"/>
    <s v="United States"/>
    <s v="Philadelphia"/>
    <x v="9"/>
    <n v="19120"/>
    <x v="3"/>
    <s v="OFF-PA-10000029"/>
    <x v="1"/>
    <s v="Paper"/>
    <s v="Xerox 224"/>
    <n v="10.368000000000002"/>
    <n v="2"/>
    <n v="0.2"/>
    <n v="3.6288"/>
  </r>
  <r>
    <n v="6429"/>
    <s v="CA-2013-143714"/>
    <x v="0"/>
    <x v="454"/>
    <d v="2013-05-28T00:00:00"/>
    <s v="Standard Class"/>
    <s v="CC-12370"/>
    <s v="Christopher Conant"/>
    <x v="0"/>
    <s v="United States"/>
    <s v="Philadelphia"/>
    <x v="9"/>
    <n v="19120"/>
    <x v="3"/>
    <s v="TEC-PH-10004080"/>
    <x v="2"/>
    <s v="Phones"/>
    <s v="Avaya 5410 Digital phone"/>
    <n v="122.38199999999999"/>
    <n v="3"/>
    <n v="0.4"/>
    <n v="-24.476399999999998"/>
  </r>
  <r>
    <n v="6430"/>
    <s v="CA-2011-165764"/>
    <x v="2"/>
    <x v="935"/>
    <d v="2011-11-07T00:00:00"/>
    <s v="Standard Class"/>
    <s v="SH-20395"/>
    <s v="Shahid Hopkins"/>
    <x v="0"/>
    <s v="United States"/>
    <s v="Jacksonville"/>
    <x v="3"/>
    <n v="28540"/>
    <x v="0"/>
    <s v="OFF-ST-10001558"/>
    <x v="1"/>
    <s v="Storage"/>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s v="Tables"/>
    <s v="Hon Racetrack Conference Tables"/>
    <n v="945.03600000000006"/>
    <n v="6"/>
    <n v="0.4"/>
    <n v="-299.26140000000009"/>
  </r>
  <r>
    <n v="6432"/>
    <s v="CA-2011-165764"/>
    <x v="2"/>
    <x v="935"/>
    <d v="2011-11-07T00:00:00"/>
    <s v="Standard Class"/>
    <s v="SH-20395"/>
    <s v="Shahid Hopkins"/>
    <x v="0"/>
    <s v="United States"/>
    <s v="Jacksonville"/>
    <x v="3"/>
    <n v="28540"/>
    <x v="0"/>
    <s v="OFF-BI-10002982"/>
    <x v="1"/>
    <s v="Binders"/>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s v="Furnishings"/>
    <s v="Tenex Antistatic Computer Chair Mats"/>
    <n v="410.35199999999998"/>
    <n v="3"/>
    <n v="0.2"/>
    <n v="-51.29400000000004"/>
  </r>
  <r>
    <n v="6434"/>
    <s v="CA-2012-121405"/>
    <x v="1"/>
    <x v="1110"/>
    <d v="2012-04-04T00:00:00"/>
    <s v="Standard Class"/>
    <s v="FC-14335"/>
    <s v="Fred Chung"/>
    <x v="1"/>
    <s v="United States"/>
    <s v="Chicago"/>
    <x v="10"/>
    <n v="60610"/>
    <x v="2"/>
    <s v="OFF-PA-10001838"/>
    <x v="1"/>
    <s v="Paper"/>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s v="Phones"/>
    <s v="AT&amp;T 17929 Lendline Telephone"/>
    <n v="180.96"/>
    <n v="5"/>
    <n v="0.2"/>
    <n v="13.571999999999996"/>
  </r>
  <r>
    <n v="6436"/>
    <s v="US-2014-116897"/>
    <x v="3"/>
    <x v="837"/>
    <d v="2014-05-30T00:00:00"/>
    <s v="First Class"/>
    <s v="JG-15160"/>
    <s v="James Galang"/>
    <x v="0"/>
    <s v="United States"/>
    <s v="Pocatello"/>
    <x v="45"/>
    <n v="83201"/>
    <x v="1"/>
    <s v="FUR-FU-10004963"/>
    <x v="0"/>
    <s v="Furnishings"/>
    <s v="Eldon 400 Class Desk Accessories, Black Carbon"/>
    <n v="35"/>
    <n v="4"/>
    <n v="0"/>
    <n v="14.700000000000003"/>
  </r>
  <r>
    <n v="6437"/>
    <s v="US-2014-116897"/>
    <x v="3"/>
    <x v="837"/>
    <d v="2014-05-30T00:00:00"/>
    <s v="First Class"/>
    <s v="JG-15160"/>
    <s v="James Galang"/>
    <x v="0"/>
    <s v="United States"/>
    <s v="Pocatello"/>
    <x v="45"/>
    <n v="83201"/>
    <x v="1"/>
    <s v="OFF-ST-10000025"/>
    <x v="1"/>
    <s v="Storage"/>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s v="Phones"/>
    <s v="Nokia Lumia 925"/>
    <n v="302.37599999999998"/>
    <n v="3"/>
    <n v="0.2"/>
    <n v="22.678200000000018"/>
  </r>
  <r>
    <n v="6439"/>
    <s v="US-2014-113992"/>
    <x v="3"/>
    <x v="817"/>
    <d v="2014-12-20T00:00:00"/>
    <s v="Standard Class"/>
    <s v="LC-16885"/>
    <s v="Lena Creighton"/>
    <x v="0"/>
    <s v="United States"/>
    <s v="Plano"/>
    <x v="5"/>
    <n v="75023"/>
    <x v="2"/>
    <s v="FUR-TA-10000577"/>
    <x v="0"/>
    <s v="Tables"/>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s v="Chairs"/>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s v="Art"/>
    <s v="BIC Liqua Brite Liner"/>
    <n v="34.700000000000003"/>
    <n v="5"/>
    <n v="0"/>
    <n v="12.492000000000001"/>
  </r>
  <r>
    <n v="6442"/>
    <s v="CA-2013-101161"/>
    <x v="0"/>
    <x v="63"/>
    <d v="2013-10-21T00:00:00"/>
    <s v="Standard Class"/>
    <s v="BW-11110"/>
    <s v="Bart Watters"/>
    <x v="1"/>
    <s v="United States"/>
    <s v="New York City"/>
    <x v="15"/>
    <n v="10024"/>
    <x v="3"/>
    <s v="OFF-ST-10003123"/>
    <x v="1"/>
    <s v="Storage"/>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s v="Paper"/>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s v="Labels"/>
    <s v="Avery White Multi-Purpose Labels"/>
    <n v="24.900000000000002"/>
    <n v="5"/>
    <n v="0"/>
    <n v="11.454000000000001"/>
  </r>
  <r>
    <n v="6445"/>
    <s v="CA-2013-101161"/>
    <x v="0"/>
    <x v="63"/>
    <d v="2013-10-21T00:00:00"/>
    <s v="Standard Class"/>
    <s v="BW-11110"/>
    <s v="Bart Watters"/>
    <x v="1"/>
    <s v="United States"/>
    <s v="New York City"/>
    <x v="15"/>
    <n v="10024"/>
    <x v="3"/>
    <s v="FUR-FU-10003535"/>
    <x v="0"/>
    <s v="Furnishings"/>
    <s v="Howard Miller Distant Time Traveler Alarm Clock"/>
    <n v="82.26"/>
    <n v="3"/>
    <n v="0"/>
    <n v="33.726600000000005"/>
  </r>
  <r>
    <n v="6446"/>
    <s v="CA-2012-151785"/>
    <x v="1"/>
    <x v="616"/>
    <d v="2012-03-10T00:00:00"/>
    <s v="Standard Class"/>
    <s v="JJ-15445"/>
    <s v="Jennifer Jackson"/>
    <x v="0"/>
    <s v="United States"/>
    <s v="Chicago"/>
    <x v="10"/>
    <n v="60623"/>
    <x v="2"/>
    <s v="OFF-FA-10000611"/>
    <x v="1"/>
    <s v="Fasteners"/>
    <s v="Binder Clips by OIC"/>
    <n v="7.1039999999999992"/>
    <n v="6"/>
    <n v="0.2"/>
    <n v="2.4863999999999997"/>
  </r>
  <r>
    <n v="6447"/>
    <s v="US-2014-119816"/>
    <x v="3"/>
    <x v="168"/>
    <d v="2014-03-07T00:00:00"/>
    <s v="Second Class"/>
    <s v="TT-21460"/>
    <s v="Tonja Turnell"/>
    <x v="2"/>
    <s v="United States"/>
    <s v="Houston"/>
    <x v="5"/>
    <n v="77095"/>
    <x v="2"/>
    <s v="FUR-FU-10004848"/>
    <x v="0"/>
    <s v="Furnishings"/>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s v="Labels"/>
    <s v="Avery 497"/>
    <n v="2.4640000000000004"/>
    <n v="1"/>
    <n v="0.2"/>
    <n v="0.86239999999999983"/>
  </r>
  <r>
    <n v="6449"/>
    <s v="US-2014-119816"/>
    <x v="3"/>
    <x v="168"/>
    <d v="2014-03-07T00:00:00"/>
    <s v="Second Class"/>
    <s v="TT-21460"/>
    <s v="Tonja Turnell"/>
    <x v="2"/>
    <s v="United States"/>
    <s v="Houston"/>
    <x v="5"/>
    <n v="77095"/>
    <x v="2"/>
    <s v="OFF-ST-10000918"/>
    <x v="1"/>
    <s v="Storage"/>
    <s v="Crate-A-Files"/>
    <n v="8.7200000000000006"/>
    <n v="1"/>
    <n v="0.2"/>
    <n v="0.65399999999999947"/>
  </r>
  <r>
    <n v="6450"/>
    <s v="CA-2012-156510"/>
    <x v="1"/>
    <x v="12"/>
    <d v="2012-09-29T00:00:00"/>
    <s v="Standard Class"/>
    <s v="EH-13990"/>
    <s v="Erica Hackney"/>
    <x v="0"/>
    <s v="United States"/>
    <s v="Meriden"/>
    <x v="29"/>
    <n v="6450"/>
    <x v="3"/>
    <s v="OFF-BI-10000822"/>
    <x v="1"/>
    <s v="Binders"/>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s v="Paper"/>
    <s v="Xerox Color Copier Paper, 11&quot; x 17&quot;, Ream"/>
    <n v="45.68"/>
    <n v="2"/>
    <n v="0"/>
    <n v="21.012799999999999"/>
  </r>
  <r>
    <n v="6452"/>
    <s v="CA-2012-156510"/>
    <x v="1"/>
    <x v="12"/>
    <d v="2012-09-29T00:00:00"/>
    <s v="Standard Class"/>
    <s v="EH-13990"/>
    <s v="Erica Hackney"/>
    <x v="0"/>
    <s v="United States"/>
    <s v="Meriden"/>
    <x v="29"/>
    <n v="6450"/>
    <x v="3"/>
    <s v="OFF-AR-10004930"/>
    <x v="1"/>
    <s v="Art"/>
    <s v="Turquoise Lead Holder with Pocket Clip"/>
    <n v="6.7"/>
    <n v="1"/>
    <n v="0"/>
    <n v="2.2109999999999994"/>
  </r>
  <r>
    <n v="6453"/>
    <s v="US-2012-110261"/>
    <x v="1"/>
    <x v="546"/>
    <d v="2012-12-23T00:00:00"/>
    <s v="Second Class"/>
    <s v="PR-18880"/>
    <s v="Patrick Ryan"/>
    <x v="0"/>
    <s v="United States"/>
    <s v="Glenview"/>
    <x v="10"/>
    <n v="60025"/>
    <x v="2"/>
    <s v="TEC-PH-10001750"/>
    <x v="2"/>
    <s v="Phones"/>
    <s v="Samsung Rugby III"/>
    <n v="158.376"/>
    <n v="3"/>
    <n v="0.2"/>
    <n v="13.857900000000008"/>
  </r>
  <r>
    <n v="6454"/>
    <s v="CA-2012-125710"/>
    <x v="1"/>
    <x v="1049"/>
    <d v="2012-10-13T00:00:00"/>
    <s v="Standard Class"/>
    <s v="BT-11680"/>
    <s v="Brian Thompson"/>
    <x v="0"/>
    <s v="United States"/>
    <s v="Houston"/>
    <x v="5"/>
    <n v="77036"/>
    <x v="2"/>
    <s v="OFF-AR-10000657"/>
    <x v="1"/>
    <s v="Art"/>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s v="Storage"/>
    <s v="Eldon Portable Mobile Manager"/>
    <n v="56.56"/>
    <n v="2"/>
    <n v="0"/>
    <n v="15.2712"/>
  </r>
  <r>
    <n v="6456"/>
    <s v="CA-2014-161102"/>
    <x v="3"/>
    <x v="689"/>
    <d v="2014-08-04T00:00:00"/>
    <s v="First Class"/>
    <s v="EC-14050"/>
    <s v="Erin Creighton"/>
    <x v="0"/>
    <s v="United States"/>
    <s v="San Francisco"/>
    <x v="1"/>
    <n v="94110"/>
    <x v="1"/>
    <s v="FUR-FU-10003142"/>
    <x v="0"/>
    <s v="Furnishings"/>
    <s v="Master Big Foot Doorstop, Beige"/>
    <n v="36.96"/>
    <n v="7"/>
    <n v="0"/>
    <n v="11.457599999999998"/>
  </r>
  <r>
    <n v="6457"/>
    <s v="CA-2011-110065"/>
    <x v="2"/>
    <x v="79"/>
    <d v="2011-08-11T00:00:00"/>
    <s v="Standard Class"/>
    <s v="SP-20650"/>
    <s v="Stephanie Phelps"/>
    <x v="1"/>
    <s v="United States"/>
    <s v="New York City"/>
    <x v="15"/>
    <n v="10009"/>
    <x v="3"/>
    <s v="TEC-PH-10002468"/>
    <x v="2"/>
    <s v="Phones"/>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s v="Art"/>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s v="Art"/>
    <s v="OIC #2 Pencils, Medium Soft"/>
    <n v="3.76"/>
    <n v="2"/>
    <n v="0"/>
    <n v="1.0903999999999998"/>
  </r>
  <r>
    <n v="6460"/>
    <s v="US-2014-133361"/>
    <x v="3"/>
    <x v="304"/>
    <d v="2014-05-18T00:00:00"/>
    <s v="First Class"/>
    <s v="AJ-10780"/>
    <s v="Anthony Jacobs"/>
    <x v="1"/>
    <s v="United States"/>
    <s v="Baltimore"/>
    <x v="39"/>
    <n v="21215"/>
    <x v="3"/>
    <s v="OFF-AR-10003045"/>
    <x v="1"/>
    <s v="Art"/>
    <s v="Prang Colored Pencils"/>
    <n v="14.7"/>
    <n v="5"/>
    <n v="0"/>
    <n v="6.6150000000000002"/>
  </r>
  <r>
    <n v="6461"/>
    <s v="US-2014-133361"/>
    <x v="3"/>
    <x v="304"/>
    <d v="2014-05-18T00:00:00"/>
    <s v="First Class"/>
    <s v="AJ-10780"/>
    <s v="Anthony Jacobs"/>
    <x v="1"/>
    <s v="United States"/>
    <s v="Baltimore"/>
    <x v="39"/>
    <n v="21215"/>
    <x v="3"/>
    <s v="OFF-AR-10003338"/>
    <x v="1"/>
    <s v="Art"/>
    <s v="Eberhard Faber 3 1/2&quot; Golf Pencils"/>
    <n v="37.200000000000003"/>
    <n v="5"/>
    <n v="0"/>
    <n v="9.3000000000000007"/>
  </r>
  <r>
    <n v="6462"/>
    <s v="US-2014-133361"/>
    <x v="3"/>
    <x v="304"/>
    <d v="2014-05-18T00:00:00"/>
    <s v="First Class"/>
    <s v="AJ-10780"/>
    <s v="Anthony Jacobs"/>
    <x v="1"/>
    <s v="United States"/>
    <s v="Baltimore"/>
    <x v="39"/>
    <n v="21215"/>
    <x v="3"/>
    <s v="TEC-AC-10003280"/>
    <x v="2"/>
    <s v="Accessories"/>
    <s v="Belkin F8E887 USB Wired Ergonomic Keyboard"/>
    <n v="89.97"/>
    <n v="3"/>
    <n v="0"/>
    <n v="18.893699999999995"/>
  </r>
  <r>
    <n v="6463"/>
    <s v="US-2014-133361"/>
    <x v="3"/>
    <x v="304"/>
    <d v="2014-05-18T00:00:00"/>
    <s v="First Class"/>
    <s v="AJ-10780"/>
    <s v="Anthony Jacobs"/>
    <x v="1"/>
    <s v="United States"/>
    <s v="Baltimore"/>
    <x v="39"/>
    <n v="21215"/>
    <x v="3"/>
    <s v="FUR-CH-10003298"/>
    <x v="0"/>
    <s v="Chairs"/>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s v="Labels"/>
    <s v="Avery 505"/>
    <n v="74"/>
    <n v="5"/>
    <n v="0"/>
    <n v="37"/>
  </r>
  <r>
    <n v="6465"/>
    <s v="US-2013-155404"/>
    <x v="0"/>
    <x v="897"/>
    <d v="2013-09-29T00:00:00"/>
    <s v="Standard Class"/>
    <s v="AS-10630"/>
    <s v="Ann Steele"/>
    <x v="2"/>
    <s v="United States"/>
    <s v="Louisville"/>
    <x v="0"/>
    <n v="40214"/>
    <x v="0"/>
    <s v="FUR-FU-10004586"/>
    <x v="0"/>
    <s v="Furnishings"/>
    <s v="G.E. Longer-Life Indoor Recessed Floodlight Bulbs"/>
    <n v="13.28"/>
    <n v="2"/>
    <n v="0"/>
    <n v="6.3743999999999996"/>
  </r>
  <r>
    <n v="6466"/>
    <s v="CA-2012-114503"/>
    <x v="1"/>
    <x v="50"/>
    <d v="2012-11-17T00:00:00"/>
    <s v="Standard Class"/>
    <s v="AA-10375"/>
    <s v="Allen Armold"/>
    <x v="0"/>
    <s v="United States"/>
    <s v="Lebanon"/>
    <x v="18"/>
    <n v="37087"/>
    <x v="0"/>
    <s v="OFF-ST-10003572"/>
    <x v="1"/>
    <s v="Storage"/>
    <s v="Portfile Personal File Boxes"/>
    <n v="84.960000000000008"/>
    <n v="6"/>
    <n v="0.2"/>
    <n v="6.3719999999999999"/>
  </r>
  <r>
    <n v="6467"/>
    <s v="CA-2014-153080"/>
    <x v="3"/>
    <x v="1053"/>
    <d v="2014-05-26T00:00:00"/>
    <s v="Second Class"/>
    <s v="EH-13945"/>
    <s v="Eric Hoffmann"/>
    <x v="0"/>
    <s v="United States"/>
    <s v="Los Angeles"/>
    <x v="1"/>
    <n v="90008"/>
    <x v="1"/>
    <s v="TEC-AC-10002331"/>
    <x v="2"/>
    <s v="Accessories"/>
    <s v="Maxell 74 Minute CDR, 10/Pack"/>
    <n v="68.459999999999994"/>
    <n v="7"/>
    <n v="0"/>
    <n v="25.330199999999998"/>
  </r>
  <r>
    <n v="6468"/>
    <s v="CA-2013-163804"/>
    <x v="0"/>
    <x v="499"/>
    <d v="2013-12-09T00:00:00"/>
    <s v="Standard Class"/>
    <s v="DB-13270"/>
    <s v="Deborah Brumfield"/>
    <x v="2"/>
    <s v="United States"/>
    <s v="Providence"/>
    <x v="34"/>
    <n v="2908"/>
    <x v="3"/>
    <s v="OFF-ST-10000142"/>
    <x v="1"/>
    <s v="Storage"/>
    <s v="Deluxe Rollaway Locking File with Drawer"/>
    <n v="2079.4"/>
    <n v="5"/>
    <n v="0"/>
    <n v="582.23199999999997"/>
  </r>
  <r>
    <n v="6469"/>
    <s v="CA-2013-163804"/>
    <x v="0"/>
    <x v="499"/>
    <d v="2013-12-09T00:00:00"/>
    <s v="Standard Class"/>
    <s v="DB-13270"/>
    <s v="Deborah Brumfield"/>
    <x v="2"/>
    <s v="United States"/>
    <s v="Providence"/>
    <x v="34"/>
    <n v="2908"/>
    <x v="3"/>
    <s v="TEC-PH-10000441"/>
    <x v="2"/>
    <s v="Phones"/>
    <s v="VTech DS6151"/>
    <n v="629.94999999999993"/>
    <n v="5"/>
    <n v="0"/>
    <n v="176.38600000000002"/>
  </r>
  <r>
    <n v="6470"/>
    <s v="CA-2013-163804"/>
    <x v="0"/>
    <x v="499"/>
    <d v="2013-12-09T00:00:00"/>
    <s v="Standard Class"/>
    <s v="DB-13270"/>
    <s v="Deborah Brumfield"/>
    <x v="2"/>
    <s v="United States"/>
    <s v="Providence"/>
    <x v="34"/>
    <n v="2908"/>
    <x v="3"/>
    <s v="FUR-FU-10004864"/>
    <x v="0"/>
    <s v="Furnishings"/>
    <s v="Eldon 500 Class Desk Accessories"/>
    <n v="72.42"/>
    <n v="6"/>
    <n v="0"/>
    <n v="23.898600000000002"/>
  </r>
  <r>
    <n v="6471"/>
    <s v="CA-2012-108532"/>
    <x v="1"/>
    <x v="1111"/>
    <d v="2012-09-02T00:00:00"/>
    <s v="Standard Class"/>
    <s v="CC-12100"/>
    <s v="Chad Cunningham"/>
    <x v="2"/>
    <s v="United States"/>
    <s v="Detroit"/>
    <x v="12"/>
    <n v="48234"/>
    <x v="2"/>
    <s v="TEC-PH-10001750"/>
    <x v="2"/>
    <s v="Phones"/>
    <s v="Samsung Rugby III"/>
    <n v="131.97999999999999"/>
    <n v="2"/>
    <n v="0"/>
    <n v="35.634600000000006"/>
  </r>
  <r>
    <n v="6472"/>
    <s v="CA-2012-108532"/>
    <x v="1"/>
    <x v="1111"/>
    <d v="2012-09-02T00:00:00"/>
    <s v="Standard Class"/>
    <s v="CC-12100"/>
    <s v="Chad Cunningham"/>
    <x v="2"/>
    <s v="United States"/>
    <s v="Detroit"/>
    <x v="12"/>
    <n v="48234"/>
    <x v="2"/>
    <s v="TEC-AC-10004510"/>
    <x v="2"/>
    <s v="Accessories"/>
    <s v="Logitech Desktop MK120 Mouse and keyboard Combo"/>
    <n v="114.52"/>
    <n v="7"/>
    <n v="0"/>
    <n v="11.451999999999995"/>
  </r>
  <r>
    <n v="6473"/>
    <s v="CA-2011-151897"/>
    <x v="2"/>
    <x v="571"/>
    <d v="2011-06-10T00:00:00"/>
    <s v="Standard Class"/>
    <s v="VT-21700"/>
    <s v="Valerie Takahito"/>
    <x v="2"/>
    <s v="United States"/>
    <s v="Houston"/>
    <x v="5"/>
    <n v="77070"/>
    <x v="2"/>
    <s v="OFF-LA-10001074"/>
    <x v="1"/>
    <s v="Labels"/>
    <s v="Round Specialty Laser Printer Labels"/>
    <n v="100.24000000000001"/>
    <n v="10"/>
    <n v="0.2"/>
    <n v="33.830999999999989"/>
  </r>
  <r>
    <n v="6474"/>
    <s v="CA-2013-113292"/>
    <x v="0"/>
    <x v="196"/>
    <d v="2013-03-21T00:00:00"/>
    <s v="Second Class"/>
    <s v="DB-13060"/>
    <s v="Dave Brooks"/>
    <x v="0"/>
    <s v="United States"/>
    <s v="Columbia"/>
    <x v="18"/>
    <n v="38401"/>
    <x v="0"/>
    <s v="OFF-AP-10003590"/>
    <x v="1"/>
    <s v="Appliances"/>
    <s v="Hoover WindTunnel Plus Canister Vacuum"/>
    <n v="871.80000000000007"/>
    <n v="3"/>
    <n v="0.2"/>
    <n v="87.180000000000092"/>
  </r>
  <r>
    <n v="6475"/>
    <s v="CA-2011-149524"/>
    <x v="2"/>
    <x v="1112"/>
    <d v="2011-01-16T00:00:00"/>
    <s v="First Class"/>
    <s v="BS-11590"/>
    <s v="Brendan Sweed"/>
    <x v="1"/>
    <s v="United States"/>
    <s v="Philadelphia"/>
    <x v="9"/>
    <n v="19140"/>
    <x v="3"/>
    <s v="FUR-BO-10003433"/>
    <x v="0"/>
    <s v="Bookcases"/>
    <s v="Sauder Cornerstone Collection Library"/>
    <n v="61.96"/>
    <n v="4"/>
    <n v="0.5"/>
    <n v="-53.285600000000009"/>
  </r>
  <r>
    <n v="6476"/>
    <s v="CA-2014-140872"/>
    <x v="3"/>
    <x v="95"/>
    <d v="2014-06-11T00:00:00"/>
    <s v="Standard Class"/>
    <s v="NR-18550"/>
    <s v="Nick Radford"/>
    <x v="0"/>
    <s v="United States"/>
    <s v="Pembroke Pines"/>
    <x v="2"/>
    <n v="33024"/>
    <x v="0"/>
    <s v="OFF-BI-10002432"/>
    <x v="1"/>
    <s v="Binders"/>
    <s v="Wilson Jones Standard D-Ring Binders"/>
    <n v="4.5540000000000003"/>
    <n v="3"/>
    <n v="0.7"/>
    <n v="-3.4913999999999987"/>
  </r>
  <r>
    <n v="6477"/>
    <s v="CA-2014-140872"/>
    <x v="3"/>
    <x v="95"/>
    <d v="2014-06-11T00:00:00"/>
    <s v="Standard Class"/>
    <s v="NR-18550"/>
    <s v="Nick Radford"/>
    <x v="0"/>
    <s v="United States"/>
    <s v="Pembroke Pines"/>
    <x v="2"/>
    <n v="33024"/>
    <x v="0"/>
    <s v="OFF-AP-10003622"/>
    <x v="1"/>
    <s v="Appliances"/>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s v="Accessories"/>
    <s v="Logitech P710e Mobile Speakerphone"/>
    <n v="205.99200000000002"/>
    <n v="1"/>
    <n v="0.2"/>
    <n v="-2.5749000000000279"/>
  </r>
  <r>
    <n v="6479"/>
    <s v="CA-2014-140872"/>
    <x v="3"/>
    <x v="95"/>
    <d v="2014-06-11T00:00:00"/>
    <s v="Standard Class"/>
    <s v="NR-18550"/>
    <s v="Nick Radford"/>
    <x v="0"/>
    <s v="United States"/>
    <s v="Pembroke Pines"/>
    <x v="2"/>
    <n v="33024"/>
    <x v="0"/>
    <s v="OFF-PA-10000809"/>
    <x v="1"/>
    <s v="Paper"/>
    <s v="Xerox 206"/>
    <n v="15.552000000000003"/>
    <n v="3"/>
    <n v="0.2"/>
    <n v="5.4432"/>
  </r>
  <r>
    <n v="6480"/>
    <s v="CA-2014-140872"/>
    <x v="3"/>
    <x v="95"/>
    <d v="2014-06-11T00:00:00"/>
    <s v="Standard Class"/>
    <s v="NR-18550"/>
    <s v="Nick Radford"/>
    <x v="0"/>
    <s v="United States"/>
    <s v="Pembroke Pines"/>
    <x v="2"/>
    <n v="33024"/>
    <x v="0"/>
    <s v="TEC-PH-10000441"/>
    <x v="2"/>
    <s v="Phones"/>
    <s v="VTech DS6151"/>
    <n v="503.96000000000004"/>
    <n v="5"/>
    <n v="0.2"/>
    <n v="50.396000000000015"/>
  </r>
  <r>
    <n v="6481"/>
    <s v="CA-2014-140872"/>
    <x v="3"/>
    <x v="95"/>
    <d v="2014-06-11T00:00:00"/>
    <s v="Standard Class"/>
    <s v="NR-18550"/>
    <s v="Nick Radford"/>
    <x v="0"/>
    <s v="United States"/>
    <s v="Pembroke Pines"/>
    <x v="2"/>
    <n v="33024"/>
    <x v="0"/>
    <s v="OFF-AP-10002287"/>
    <x v="1"/>
    <s v="Appliances"/>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s v="Bookcases"/>
    <s v="Bush Mission Pointe Library"/>
    <n v="241.56799999999998"/>
    <n v="2"/>
    <n v="0.2"/>
    <n v="0"/>
  </r>
  <r>
    <n v="6483"/>
    <s v="CA-2014-140872"/>
    <x v="3"/>
    <x v="95"/>
    <d v="2014-06-11T00:00:00"/>
    <s v="Standard Class"/>
    <s v="NR-18550"/>
    <s v="Nick Radford"/>
    <x v="0"/>
    <s v="United States"/>
    <s v="Pembroke Pines"/>
    <x v="2"/>
    <n v="33024"/>
    <x v="0"/>
    <s v="TEC-AC-10002942"/>
    <x v="2"/>
    <s v="Accessories"/>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s v="Tables"/>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s v="Machines"/>
    <s v="Hewlett-Packard 300S Scientific Calculator"/>
    <n v="78.66"/>
    <n v="6"/>
    <n v="0"/>
    <n v="36.183599999999991"/>
  </r>
  <r>
    <n v="6486"/>
    <s v="CA-2014-113908"/>
    <x v="3"/>
    <x v="95"/>
    <d v="2014-06-10T00:00:00"/>
    <s v="Standard Class"/>
    <s v="KN-16390"/>
    <s v="Katherine Nockton"/>
    <x v="1"/>
    <s v="United States"/>
    <s v="New York City"/>
    <x v="15"/>
    <n v="10011"/>
    <x v="3"/>
    <s v="OFF-PA-10004156"/>
    <x v="1"/>
    <s v="Paper"/>
    <s v="Xerox 188"/>
    <n v="45.36"/>
    <n v="4"/>
    <n v="0"/>
    <n v="22.226399999999998"/>
  </r>
  <r>
    <n v="6487"/>
    <s v="CA-2012-120621"/>
    <x v="1"/>
    <x v="1113"/>
    <d v="2012-03-26T00:00:00"/>
    <s v="Standard Class"/>
    <s v="JW-16075"/>
    <s v="Julia West"/>
    <x v="0"/>
    <s v="United States"/>
    <s v="Jacksonville"/>
    <x v="3"/>
    <n v="28540"/>
    <x v="0"/>
    <s v="OFF-AP-10002945"/>
    <x v="1"/>
    <s v="Appliances"/>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s v="Binders"/>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s v="Paper"/>
    <s v="Xerox 1883"/>
    <n v="295.45600000000002"/>
    <n v="14"/>
    <n v="0.2"/>
    <n v="96.023199999999974"/>
  </r>
  <r>
    <n v="6490"/>
    <s v="US-2014-148866"/>
    <x v="3"/>
    <x v="20"/>
    <d v="2014-09-25T00:00:00"/>
    <s v="Standard Class"/>
    <s v="JM-15535"/>
    <s v="Jessica Myrick"/>
    <x v="0"/>
    <s v="United States"/>
    <s v="New York City"/>
    <x v="15"/>
    <n v="10011"/>
    <x v="3"/>
    <s v="OFF-PA-10004782"/>
    <x v="1"/>
    <s v="Paper"/>
    <s v="Xerox 228"/>
    <n v="32.400000000000006"/>
    <n v="5"/>
    <n v="0"/>
    <n v="15.552000000000001"/>
  </r>
  <r>
    <n v="6491"/>
    <s v="CA-2011-149594"/>
    <x v="2"/>
    <x v="1114"/>
    <d v="2011-09-19T00:00:00"/>
    <s v="Standard Class"/>
    <s v="MF-18250"/>
    <s v="Monica Federle"/>
    <x v="1"/>
    <s v="United States"/>
    <s v="Philadelphia"/>
    <x v="9"/>
    <n v="19120"/>
    <x v="3"/>
    <s v="FUR-FU-10000222"/>
    <x v="0"/>
    <s v="Furnishings"/>
    <s v="Seth Thomas 16&quot; Steel Case Clock"/>
    <n v="103.93599999999999"/>
    <n v="4"/>
    <n v="0.2"/>
    <n v="16.889599999999998"/>
  </r>
  <r>
    <n v="6492"/>
    <s v="CA-2013-113845"/>
    <x v="0"/>
    <x v="73"/>
    <d v="2013-11-26T00:00:00"/>
    <s v="Standard Class"/>
    <s v="FA-14230"/>
    <s v="Frank Atkinson"/>
    <x v="1"/>
    <s v="United States"/>
    <s v="Orlando"/>
    <x v="2"/>
    <n v="32839"/>
    <x v="0"/>
    <s v="FUR-BO-10004695"/>
    <x v="0"/>
    <s v="Bookcases"/>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s v="Storage"/>
    <s v="Akro-Mils 12-Gallon Tote"/>
    <n v="39.72"/>
    <n v="5"/>
    <n v="0.2"/>
    <n v="4.4684999999999953"/>
  </r>
  <r>
    <n v="6494"/>
    <s v="CA-2013-113845"/>
    <x v="0"/>
    <x v="73"/>
    <d v="2013-11-26T00:00:00"/>
    <s v="Standard Class"/>
    <s v="FA-14230"/>
    <s v="Frank Atkinson"/>
    <x v="1"/>
    <s v="United States"/>
    <s v="Orlando"/>
    <x v="2"/>
    <n v="32839"/>
    <x v="0"/>
    <s v="TEC-PH-10003357"/>
    <x v="2"/>
    <s v="Phones"/>
    <s v="Grandstream GXP2100 Mainstream Business Phone"/>
    <n v="244.768"/>
    <n v="4"/>
    <n v="0.2"/>
    <n v="24.476800000000004"/>
  </r>
  <r>
    <n v="6495"/>
    <s v="CA-2014-111262"/>
    <x v="3"/>
    <x v="960"/>
    <d v="2014-11-02T00:00:00"/>
    <s v="Second Class"/>
    <s v="KH-16510"/>
    <s v="Keith Herrera"/>
    <x v="0"/>
    <s v="United States"/>
    <s v="Houston"/>
    <x v="5"/>
    <n v="77095"/>
    <x v="2"/>
    <s v="TEC-AC-10002167"/>
    <x v="2"/>
    <s v="Accessories"/>
    <s v="Imation 8gb Micro Traveldrive Usb 2.0 Flash Drive"/>
    <n v="24"/>
    <n v="2"/>
    <n v="0.2"/>
    <n v="-2.6999999999999993"/>
  </r>
  <r>
    <n v="6496"/>
    <s v="CA-2014-111262"/>
    <x v="3"/>
    <x v="960"/>
    <d v="2014-11-02T00:00:00"/>
    <s v="Second Class"/>
    <s v="KH-16510"/>
    <s v="Keith Herrera"/>
    <x v="0"/>
    <s v="United States"/>
    <s v="Houston"/>
    <x v="5"/>
    <n v="77095"/>
    <x v="2"/>
    <s v="OFF-PA-10001937"/>
    <x v="1"/>
    <s v="Paper"/>
    <s v="Xerox 21"/>
    <n v="15.552000000000003"/>
    <n v="3"/>
    <n v="0.2"/>
    <n v="5.4432"/>
  </r>
  <r>
    <n v="6497"/>
    <s v="CA-2014-111262"/>
    <x v="3"/>
    <x v="960"/>
    <d v="2014-11-02T00:00:00"/>
    <s v="Second Class"/>
    <s v="KH-16510"/>
    <s v="Keith Herrera"/>
    <x v="0"/>
    <s v="United States"/>
    <s v="Houston"/>
    <x v="5"/>
    <n v="77095"/>
    <x v="2"/>
    <s v="TEC-AC-10004510"/>
    <x v="2"/>
    <s v="Accessories"/>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s v="Furnishings"/>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s v="Binders"/>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s v="Accessories"/>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s v="Binders"/>
    <s v="GBC Prepunched Paper, 19-Hole, for Binding Systems, 24-lb"/>
    <n v="90.06"/>
    <n v="6"/>
    <n v="0"/>
    <n v="41.427599999999991"/>
  </r>
  <r>
    <n v="6502"/>
    <s v="CA-2011-129147"/>
    <x v="2"/>
    <x v="981"/>
    <d v="2011-11-06T00:00:00"/>
    <s v="Standard Class"/>
    <s v="LC-17050"/>
    <s v="Liz Carlisle"/>
    <x v="0"/>
    <s v="United States"/>
    <s v="Medina"/>
    <x v="24"/>
    <n v="44256"/>
    <x v="3"/>
    <s v="TEC-PH-10001299"/>
    <x v="2"/>
    <s v="Phones"/>
    <s v="Polycom CX300 Desktop Phone USB VoIP phone"/>
    <n v="539.96399999999994"/>
    <n v="6"/>
    <n v="0.4"/>
    <n v="-107.99280000000002"/>
  </r>
  <r>
    <n v="6503"/>
    <s v="CA-2011-129147"/>
    <x v="2"/>
    <x v="981"/>
    <d v="2011-11-06T00:00:00"/>
    <s v="Standard Class"/>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s v="Binders"/>
    <s v="Acco D-Ring Binder w/DublLock"/>
    <n v="19.242000000000001"/>
    <n v="3"/>
    <n v="0.7"/>
    <n v="-13.4694"/>
  </r>
  <r>
    <n v="6505"/>
    <s v="CA-2014-128265"/>
    <x v="3"/>
    <x v="701"/>
    <d v="2014-11-23T00:00:00"/>
    <s v="Second Class"/>
    <s v="VW-21775"/>
    <s v="Victoria Wilson"/>
    <x v="1"/>
    <s v="United States"/>
    <s v="New York City"/>
    <x v="15"/>
    <n v="10011"/>
    <x v="3"/>
    <s v="OFF-ST-10000142"/>
    <x v="1"/>
    <s v="Storage"/>
    <s v="Deluxe Rollaway Locking File with Drawer"/>
    <n v="1247.6399999999999"/>
    <n v="3"/>
    <n v="0"/>
    <n v="349.33919999999995"/>
  </r>
  <r>
    <n v="6506"/>
    <s v="CA-2013-152331"/>
    <x v="0"/>
    <x v="190"/>
    <d v="2013-07-01T00:00:00"/>
    <s v="Standard Class"/>
    <s v="LD-16855"/>
    <s v="Lela Donovan"/>
    <x v="1"/>
    <s v="United States"/>
    <s v="Chicago"/>
    <x v="10"/>
    <n v="60653"/>
    <x v="2"/>
    <s v="OFF-AR-10001547"/>
    <x v="1"/>
    <s v="Art"/>
    <s v="Newell 311"/>
    <n v="5.3040000000000003"/>
    <n v="3"/>
    <n v="0.2"/>
    <n v="0.46409999999999996"/>
  </r>
  <r>
    <n v="6507"/>
    <s v="US-2013-128909"/>
    <x v="0"/>
    <x v="790"/>
    <d v="2013-10-12T00:00:00"/>
    <s v="Second Class"/>
    <s v="SP-20545"/>
    <s v="Sibella Parks"/>
    <x v="1"/>
    <s v="United States"/>
    <s v="Philadelphia"/>
    <x v="9"/>
    <n v="19143"/>
    <x v="3"/>
    <s v="OFF-PA-10001593"/>
    <x v="1"/>
    <s v="Paper"/>
    <s v="Xerox 1947"/>
    <n v="19.136000000000003"/>
    <n v="4"/>
    <n v="0.2"/>
    <n v="5.9799999999999986"/>
  </r>
  <r>
    <n v="6508"/>
    <s v="US-2013-128909"/>
    <x v="0"/>
    <x v="790"/>
    <d v="2013-10-12T00:00:00"/>
    <s v="Second Class"/>
    <s v="SP-20545"/>
    <s v="Sibella Parks"/>
    <x v="1"/>
    <s v="United States"/>
    <s v="Philadelphia"/>
    <x v="9"/>
    <n v="19143"/>
    <x v="3"/>
    <s v="FUR-FU-10004071"/>
    <x v="0"/>
    <s v="Furnishings"/>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s v="Paper"/>
    <s v="Xerox 1908"/>
    <n v="279.89999999999998"/>
    <n v="5"/>
    <n v="0"/>
    <n v="137.15100000000001"/>
  </r>
  <r>
    <n v="6510"/>
    <s v="CA-2014-102197"/>
    <x v="3"/>
    <x v="698"/>
    <d v="2014-12-27T00:00:00"/>
    <s v="Standard Class"/>
    <s v="DK-13150"/>
    <s v="David Kendrick"/>
    <x v="1"/>
    <s v="United States"/>
    <s v="New York City"/>
    <x v="15"/>
    <n v="10009"/>
    <x v="3"/>
    <s v="OFF-BI-10001524"/>
    <x v="1"/>
    <s v="Binders"/>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s v="Paper"/>
    <s v="Xerox 188"/>
    <n v="34.019999999999996"/>
    <n v="3"/>
    <n v="0"/>
    <n v="16.669799999999999"/>
  </r>
  <r>
    <n v="6512"/>
    <s v="CA-2014-167640"/>
    <x v="3"/>
    <x v="904"/>
    <d v="2014-03-11T00:00:00"/>
    <s v="Standard Class"/>
    <s v="FC-14245"/>
    <s v="Frank Carlisle"/>
    <x v="2"/>
    <s v="United States"/>
    <s v="San Francisco"/>
    <x v="1"/>
    <n v="94109"/>
    <x v="1"/>
    <s v="OFF-AR-10003158"/>
    <x v="1"/>
    <s v="Art"/>
    <s v="Fluorescent Highlighters by Dixon"/>
    <n v="23.88"/>
    <n v="6"/>
    <n v="0"/>
    <n v="8.1191999999999993"/>
  </r>
  <r>
    <n v="6513"/>
    <s v="CA-2014-167640"/>
    <x v="3"/>
    <x v="904"/>
    <d v="2014-03-11T00:00:00"/>
    <s v="Standard Class"/>
    <s v="FC-14245"/>
    <s v="Frank Carlisle"/>
    <x v="2"/>
    <s v="United States"/>
    <s v="San Francisco"/>
    <x v="1"/>
    <n v="94109"/>
    <x v="1"/>
    <s v="OFF-LA-10004559"/>
    <x v="1"/>
    <s v="Labels"/>
    <s v="Avery 49"/>
    <n v="11.52"/>
    <n v="4"/>
    <n v="0"/>
    <n v="5.6448"/>
  </r>
  <r>
    <n v="6514"/>
    <s v="CA-2014-167640"/>
    <x v="3"/>
    <x v="904"/>
    <d v="2014-03-11T00:00:00"/>
    <s v="Standard Class"/>
    <s v="FC-14245"/>
    <s v="Frank Carlisle"/>
    <x v="2"/>
    <s v="United States"/>
    <s v="San Francisco"/>
    <x v="1"/>
    <n v="94109"/>
    <x v="1"/>
    <s v="OFF-PA-10001033"/>
    <x v="1"/>
    <s v="Paper"/>
    <s v="Xerox 1893"/>
    <n v="286.93"/>
    <n v="7"/>
    <n v="0"/>
    <n v="140.59569999999999"/>
  </r>
  <r>
    <n v="6515"/>
    <s v="CA-2014-167640"/>
    <x v="3"/>
    <x v="904"/>
    <d v="2014-03-11T00:00:00"/>
    <s v="Standard Class"/>
    <s v="FC-14245"/>
    <s v="Frank Carlisle"/>
    <x v="2"/>
    <s v="United States"/>
    <s v="San Francisco"/>
    <x v="1"/>
    <n v="94109"/>
    <x v="1"/>
    <s v="TEC-PH-10001336"/>
    <x v="2"/>
    <s v="Phones"/>
    <s v="Digium D40 VoIP phone"/>
    <n v="206.38400000000001"/>
    <n v="2"/>
    <n v="0.2"/>
    <n v="23.218199999999996"/>
  </r>
  <r>
    <n v="6516"/>
    <s v="US-2014-116652"/>
    <x v="3"/>
    <x v="175"/>
    <d v="2014-09-20T00:00:00"/>
    <s v="Standard Class"/>
    <s v="RD-19480"/>
    <s v="Rick Duston"/>
    <x v="0"/>
    <s v="United States"/>
    <s v="San Francisco"/>
    <x v="1"/>
    <n v="94122"/>
    <x v="1"/>
    <s v="FUR-CH-10002961"/>
    <x v="0"/>
    <s v="Chairs"/>
    <s v="Leather Task Chair, Black"/>
    <n v="218.35200000000003"/>
    <n v="3"/>
    <n v="0.2"/>
    <n v="0"/>
  </r>
  <r>
    <n v="6517"/>
    <s v="US-2014-116652"/>
    <x v="3"/>
    <x v="175"/>
    <d v="2014-09-20T00:00:00"/>
    <s v="Standard Class"/>
    <s v="RD-19480"/>
    <s v="Rick Duston"/>
    <x v="0"/>
    <s v="United States"/>
    <s v="San Francisco"/>
    <x v="1"/>
    <n v="94122"/>
    <x v="1"/>
    <s v="FUR-FU-10001488"/>
    <x v="0"/>
    <s v="Furnishings"/>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s v="Art"/>
    <s v="Peel-Off China Markers"/>
    <n v="99.3"/>
    <n v="10"/>
    <n v="0"/>
    <n v="41.706000000000003"/>
  </r>
  <r>
    <n v="6519"/>
    <s v="US-2014-116652"/>
    <x v="3"/>
    <x v="175"/>
    <d v="2014-09-20T00:00:00"/>
    <s v="Standard Class"/>
    <s v="RD-19480"/>
    <s v="Rick Duston"/>
    <x v="0"/>
    <s v="United States"/>
    <s v="San Francisco"/>
    <x v="1"/>
    <n v="94122"/>
    <x v="1"/>
    <s v="OFF-AP-10001205"/>
    <x v="1"/>
    <s v="Appliances"/>
    <s v="Belkin 5 Outlet SurgeMaster Power Centers"/>
    <n v="108.96"/>
    <n v="2"/>
    <n v="0"/>
    <n v="30.508800000000008"/>
  </r>
  <r>
    <n v="6520"/>
    <s v="US-2014-116652"/>
    <x v="3"/>
    <x v="175"/>
    <d v="2014-09-20T00:00:00"/>
    <s v="Standard Class"/>
    <s v="RD-19480"/>
    <s v="Rick Duston"/>
    <x v="0"/>
    <s v="United States"/>
    <s v="San Francisco"/>
    <x v="1"/>
    <n v="94122"/>
    <x v="1"/>
    <s v="OFF-BI-10004528"/>
    <x v="1"/>
    <s v="Binders"/>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s v="Binders"/>
    <s v="GBC DocuBind P400 Electric Binding System"/>
    <n v="5443.96"/>
    <n v="4"/>
    <n v="0"/>
    <n v="2504.2215999999999"/>
  </r>
  <r>
    <n v="6522"/>
    <s v="CA-2014-138289"/>
    <x v="3"/>
    <x v="1034"/>
    <d v="2014-01-19T00:00:00"/>
    <s v="Second Class"/>
    <s v="AR-10540"/>
    <s v="Andy Reiter"/>
    <x v="0"/>
    <s v="United States"/>
    <s v="Jackson"/>
    <x v="12"/>
    <n v="49201"/>
    <x v="2"/>
    <s v="FUR-CH-10004626"/>
    <x v="0"/>
    <s v="Chairs"/>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s v="Paper"/>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s v="Labels"/>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s v="Phones"/>
    <s v="Panasonic KX T7731-B Digital phone"/>
    <n v="59.993999999999993"/>
    <n v="1"/>
    <n v="0.4"/>
    <n v="-12.998700000000007"/>
  </r>
  <r>
    <n v="6526"/>
    <s v="CA-2013-129308"/>
    <x v="0"/>
    <x v="274"/>
    <d v="2013-07-14T00:00:00"/>
    <s v="Standard Class"/>
    <s v="CC-12100"/>
    <s v="Chad Cunningham"/>
    <x v="2"/>
    <s v="United States"/>
    <s v="Philadelphia"/>
    <x v="9"/>
    <n v="19120"/>
    <x v="3"/>
    <s v="OFF-BI-10001525"/>
    <x v="1"/>
    <s v="Binders"/>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s v="Binders"/>
    <s v="GBC Standard Plastic Binding Systems' Combs"/>
    <n v="9.4200000000000017"/>
    <n v="5"/>
    <n v="0.7"/>
    <n v="-7.8500000000000014"/>
  </r>
  <r>
    <n v="6528"/>
    <s v="CA-2013-157791"/>
    <x v="0"/>
    <x v="443"/>
    <d v="2013-12-29T00:00:00"/>
    <s v="Second Class"/>
    <s v="CA-11965"/>
    <s v="Carol Adams"/>
    <x v="1"/>
    <s v="United States"/>
    <s v="Warwick"/>
    <x v="34"/>
    <n v="2886"/>
    <x v="3"/>
    <s v="TEC-CO-10002095"/>
    <x v="2"/>
    <s v="Copiers"/>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s v="Storage"/>
    <s v="Desktop 3-Pocket Hot File"/>
    <n v="216.4"/>
    <n v="4"/>
    <n v="0"/>
    <n v="56.26400000000001"/>
  </r>
  <r>
    <n v="6530"/>
    <s v="CA-2011-103744"/>
    <x v="2"/>
    <x v="1116"/>
    <d v="2011-02-28T00:00:00"/>
    <s v="Standard Class"/>
    <s v="MG-17875"/>
    <s v="Michael Grace"/>
    <x v="2"/>
    <s v="United States"/>
    <s v="El Paso"/>
    <x v="5"/>
    <n v="79907"/>
    <x v="2"/>
    <s v="OFF-LA-10004425"/>
    <x v="1"/>
    <s v="Labels"/>
    <s v="Staples"/>
    <n v="6.9360000000000008"/>
    <n v="3"/>
    <n v="0.2"/>
    <n v="2.3409000000000004"/>
  </r>
  <r>
    <n v="6531"/>
    <s v="CA-2011-103744"/>
    <x v="2"/>
    <x v="1116"/>
    <d v="2011-02-28T00:00:00"/>
    <s v="Standard Class"/>
    <s v="MG-17875"/>
    <s v="Michael Grace"/>
    <x v="2"/>
    <s v="United States"/>
    <s v="El Paso"/>
    <x v="5"/>
    <n v="79907"/>
    <x v="2"/>
    <s v="OFF-BI-10000320"/>
    <x v="1"/>
    <s v="Binders"/>
    <s v="GBC Plastic Binding Combs"/>
    <n v="4.427999999999999"/>
    <n v="3"/>
    <n v="0.8"/>
    <n v="-6.8633999999999986"/>
  </r>
  <r>
    <n v="6532"/>
    <s v="US-2014-107384"/>
    <x v="3"/>
    <x v="769"/>
    <d v="2014-12-09T00:00:00"/>
    <s v="Standard Class"/>
    <s v="TP-21130"/>
    <s v="Theone Pippenger"/>
    <x v="0"/>
    <s v="United States"/>
    <s v="Rochester"/>
    <x v="11"/>
    <n v="55901"/>
    <x v="2"/>
    <s v="OFF-AR-10001315"/>
    <x v="1"/>
    <s v="Art"/>
    <s v="Newell 310"/>
    <n v="8.8000000000000007"/>
    <n v="5"/>
    <n v="0"/>
    <n v="2.5519999999999996"/>
  </r>
  <r>
    <n v="6533"/>
    <s v="US-2014-107384"/>
    <x v="3"/>
    <x v="769"/>
    <d v="2014-12-09T00:00:00"/>
    <s v="Standard Class"/>
    <s v="TP-21130"/>
    <s v="Theone Pippenger"/>
    <x v="0"/>
    <s v="United States"/>
    <s v="Rochester"/>
    <x v="11"/>
    <n v="55901"/>
    <x v="2"/>
    <s v="TEC-AC-10004595"/>
    <x v="2"/>
    <s v="Accessories"/>
    <s v="First Data TMFD35 PIN Pad"/>
    <n v="142.80000000000001"/>
    <n v="1"/>
    <n v="0"/>
    <n v="29.988"/>
  </r>
  <r>
    <n v="6534"/>
    <s v="US-2014-107384"/>
    <x v="3"/>
    <x v="769"/>
    <d v="2014-12-09T00:00:00"/>
    <s v="Standard Class"/>
    <s v="TP-21130"/>
    <s v="Theone Pippenger"/>
    <x v="0"/>
    <s v="United States"/>
    <s v="Rochester"/>
    <x v="11"/>
    <n v="55901"/>
    <x v="2"/>
    <s v="TEC-AC-10001539"/>
    <x v="2"/>
    <s v="Accessories"/>
    <s v="Logitech G430 Surround Sound Gaming Headset with Dolby 7.1 Technology"/>
    <n v="399.95"/>
    <n v="5"/>
    <n v="0"/>
    <n v="143.982"/>
  </r>
  <r>
    <n v="6535"/>
    <s v="CA-2011-128209"/>
    <x v="2"/>
    <x v="664"/>
    <d v="2011-11-22T00:00:00"/>
    <s v="Standard Class"/>
    <s v="GT-14710"/>
    <s v="Greg Tran"/>
    <x v="0"/>
    <s v="United States"/>
    <s v="Buffalo"/>
    <x v="15"/>
    <n v="14215"/>
    <x v="3"/>
    <s v="OFF-BI-10001359"/>
    <x v="1"/>
    <s v="Binders"/>
    <s v="GBC DocuBind TL300 Electric Binding System"/>
    <n v="2152.7760000000003"/>
    <n v="3"/>
    <n v="0.2"/>
    <n v="726.56189999999981"/>
  </r>
  <r>
    <n v="6536"/>
    <s v="CA-2011-128209"/>
    <x v="2"/>
    <x v="664"/>
    <d v="2011-11-22T00:00:00"/>
    <s v="Standard Class"/>
    <s v="GT-14710"/>
    <s v="Greg Tran"/>
    <x v="0"/>
    <s v="United States"/>
    <s v="Buffalo"/>
    <x v="15"/>
    <n v="14215"/>
    <x v="3"/>
    <s v="FUR-BO-10002213"/>
    <x v="0"/>
    <s v="Bookcases"/>
    <s v="DMI Eclipse Executive Suite Bookcases"/>
    <n v="4007.8400000000006"/>
    <n v="10"/>
    <n v="0.2"/>
    <n v="-50.098000000000297"/>
  </r>
  <r>
    <n v="6537"/>
    <s v="CA-2011-169684"/>
    <x v="2"/>
    <x v="22"/>
    <d v="2011-10-23T00:00:00"/>
    <s v="First Class"/>
    <s v="FH-14365"/>
    <s v="Fred Hopkins"/>
    <x v="1"/>
    <s v="United States"/>
    <s v="Knoxville"/>
    <x v="18"/>
    <n v="37918"/>
    <x v="0"/>
    <s v="FUR-TA-10003008"/>
    <x v="0"/>
    <s v="Tables"/>
    <s v="Lesro Round Back Collection Coffee Table, End Table"/>
    <n v="328.59000000000003"/>
    <n v="3"/>
    <n v="0.4"/>
    <n v="-147.8655"/>
  </r>
  <r>
    <n v="6538"/>
    <s v="CA-2011-169684"/>
    <x v="2"/>
    <x v="22"/>
    <d v="2011-10-23T00:00:00"/>
    <s v="First Class"/>
    <s v="FH-14365"/>
    <s v="Fred Hopkins"/>
    <x v="1"/>
    <s v="United States"/>
    <s v="Knoxville"/>
    <x v="18"/>
    <n v="37918"/>
    <x v="0"/>
    <s v="OFF-ST-10000934"/>
    <x v="1"/>
    <s v="Storage"/>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s v="Phones"/>
    <s v="ClearOne Communications CHAT 70 OC Speaker Phone"/>
    <n v="158.99"/>
    <n v="1"/>
    <n v="0"/>
    <n v="41.337400000000002"/>
  </r>
  <r>
    <n v="6540"/>
    <s v="CA-2012-109862"/>
    <x v="1"/>
    <x v="969"/>
    <d v="2012-10-30T00:00:00"/>
    <s v="Standard Class"/>
    <s v="HK-14890"/>
    <s v="Heather Kirkland"/>
    <x v="1"/>
    <s v="United States"/>
    <s v="Newark"/>
    <x v="13"/>
    <n v="19711"/>
    <x v="3"/>
    <s v="FUR-CH-10002439"/>
    <x v="0"/>
    <s v="Chairs"/>
    <s v="Iceberg Nesting Folding Chair, 19w x 6d x 43h"/>
    <n v="291.10000000000002"/>
    <n v="5"/>
    <n v="0"/>
    <n v="75.686000000000007"/>
  </r>
  <r>
    <n v="6541"/>
    <s v="US-2014-107888"/>
    <x v="3"/>
    <x v="673"/>
    <d v="2014-11-20T00:00:00"/>
    <s v="First Class"/>
    <s v="CC-12220"/>
    <s v="Chris Cortes"/>
    <x v="0"/>
    <s v="United States"/>
    <s v="Seattle"/>
    <x v="4"/>
    <n v="98103"/>
    <x v="1"/>
    <s v="OFF-PA-10001363"/>
    <x v="1"/>
    <s v="Paper"/>
    <s v="Xerox 1933"/>
    <n v="73.679999999999993"/>
    <n v="6"/>
    <n v="0"/>
    <n v="34.629599999999996"/>
  </r>
  <r>
    <n v="6542"/>
    <s v="US-2014-107888"/>
    <x v="3"/>
    <x v="673"/>
    <d v="2014-11-20T00:00:00"/>
    <s v="First Class"/>
    <s v="CC-12220"/>
    <s v="Chris Cortes"/>
    <x v="0"/>
    <s v="United States"/>
    <s v="Seattle"/>
    <x v="4"/>
    <n v="98103"/>
    <x v="1"/>
    <s v="FUR-FU-10003394"/>
    <x v="0"/>
    <s v="Furnishings"/>
    <s v="Tenex &quot;The Solids&quot; Textured Chair Mats"/>
    <n v="139.91999999999999"/>
    <n v="2"/>
    <n v="0"/>
    <n v="23.786399999999986"/>
  </r>
  <r>
    <n v="6543"/>
    <s v="US-2014-107888"/>
    <x v="3"/>
    <x v="673"/>
    <d v="2014-11-20T00:00:00"/>
    <s v="First Class"/>
    <s v="CC-12220"/>
    <s v="Chris Cortes"/>
    <x v="0"/>
    <s v="United States"/>
    <s v="Seattle"/>
    <x v="4"/>
    <n v="98103"/>
    <x v="1"/>
    <s v="TEC-PH-10003171"/>
    <x v="2"/>
    <s v="Phones"/>
    <s v="Plantronics Encore H101 Dual Earpieces Headset"/>
    <n v="107.88"/>
    <n v="3"/>
    <n v="0.2"/>
    <n v="10.787999999999997"/>
  </r>
  <r>
    <n v="6544"/>
    <s v="US-2014-107888"/>
    <x v="3"/>
    <x v="673"/>
    <d v="2014-11-20T00:00:00"/>
    <s v="First Class"/>
    <s v="CC-12220"/>
    <s v="Chris Cortes"/>
    <x v="0"/>
    <s v="United States"/>
    <s v="Seattle"/>
    <x v="4"/>
    <n v="98103"/>
    <x v="1"/>
    <s v="OFF-ST-10003123"/>
    <x v="1"/>
    <s v="Storage"/>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s v="Binders"/>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s v="Labels"/>
    <s v="Avery 502"/>
    <n v="5.04"/>
    <n v="2"/>
    <n v="0.2"/>
    <n v="1.764"/>
  </r>
  <r>
    <n v="6547"/>
    <s v="US-2014-154872"/>
    <x v="3"/>
    <x v="304"/>
    <d v="2014-05-19T00:00:00"/>
    <s v="Standard Class"/>
    <s v="DP-13000"/>
    <s v="Darren Powers"/>
    <x v="0"/>
    <s v="United States"/>
    <s v="Cleveland"/>
    <x v="24"/>
    <n v="44105"/>
    <x v="3"/>
    <s v="OFF-PA-10000483"/>
    <x v="1"/>
    <s v="Paper"/>
    <s v="Xerox 19"/>
    <n v="24.784000000000002"/>
    <n v="1"/>
    <n v="0.2"/>
    <n v="7.7449999999999983"/>
  </r>
  <r>
    <n v="6548"/>
    <s v="CA-2011-113880"/>
    <x v="2"/>
    <x v="72"/>
    <d v="2011-03-05T00:00:00"/>
    <s v="Standard Class"/>
    <s v="VF-21715"/>
    <s v="Vicky Freymann"/>
    <x v="2"/>
    <s v="United States"/>
    <s v="Elmhurst"/>
    <x v="10"/>
    <n v="60126"/>
    <x v="2"/>
    <s v="FUR-CH-10000863"/>
    <x v="0"/>
    <s v="Chairs"/>
    <s v="Novimex Swivel Fabric Task Chair"/>
    <n v="634.11599999999999"/>
    <n v="6"/>
    <n v="0.3"/>
    <n v="-172.11720000000003"/>
  </r>
  <r>
    <n v="6549"/>
    <s v="CA-2011-113880"/>
    <x v="2"/>
    <x v="72"/>
    <d v="2011-03-05T00:00:00"/>
    <s v="Standard Class"/>
    <s v="VF-21715"/>
    <s v="Vicky Freymann"/>
    <x v="2"/>
    <s v="United States"/>
    <s v="Elmhurst"/>
    <x v="10"/>
    <n v="60126"/>
    <x v="2"/>
    <s v="OFF-PA-10003036"/>
    <x v="1"/>
    <s v="Paper"/>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s v="Chairs"/>
    <s v="Global Stack Chair without Arms, Black"/>
    <n v="155.88"/>
    <n v="6"/>
    <n v="0"/>
    <n v="38.970000000000006"/>
  </r>
  <r>
    <n v="6551"/>
    <s v="CA-2012-126739"/>
    <x v="1"/>
    <x v="549"/>
    <d v="2012-11-03T00:00:00"/>
    <s v="Second Class"/>
    <s v="JH-16180"/>
    <s v="Justin Hirsh"/>
    <x v="0"/>
    <s v="United States"/>
    <s v="New York City"/>
    <x v="15"/>
    <n v="10035"/>
    <x v="3"/>
    <s v="FUR-CH-10000422"/>
    <x v="0"/>
    <s v="Chairs"/>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s v="Paper"/>
    <s v="Xerox 1898"/>
    <n v="13.36"/>
    <n v="2"/>
    <n v="0"/>
    <n v="6.4127999999999998"/>
  </r>
  <r>
    <n v="6553"/>
    <s v="CA-2014-161578"/>
    <x v="3"/>
    <x v="819"/>
    <d v="2014-12-22T00:00:00"/>
    <s v="Second Class"/>
    <s v="RB-19465"/>
    <s v="Rick Bensley"/>
    <x v="2"/>
    <s v="United States"/>
    <s v="Los Angeles"/>
    <x v="1"/>
    <n v="90036"/>
    <x v="1"/>
    <s v="OFF-ST-10002289"/>
    <x v="1"/>
    <s v="Storage"/>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s v="Accessories"/>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s v="Storage"/>
    <s v="24 Capacity Maxi Data Binder Racks, Pearl"/>
    <n v="505.32000000000005"/>
    <n v="3"/>
    <n v="0.2"/>
    <n v="31.582499999999953"/>
  </r>
  <r>
    <n v="6556"/>
    <s v="CA-2011-137092"/>
    <x v="2"/>
    <x v="22"/>
    <d v="2011-10-22T00:00:00"/>
    <s v="Second Class"/>
    <s v="LS-16975"/>
    <s v="Lindsay Shagiari"/>
    <x v="2"/>
    <s v="United States"/>
    <s v="Chicago"/>
    <x v="10"/>
    <n v="60653"/>
    <x v="2"/>
    <s v="OFF-PA-10002109"/>
    <x v="1"/>
    <s v="Paper"/>
    <s v="Wirebound Voice Message Log Book"/>
    <n v="3.8079999999999998"/>
    <n v="1"/>
    <n v="0.2"/>
    <n v="1.2375999999999996"/>
  </r>
  <r>
    <n v="6557"/>
    <s v="CA-2011-137092"/>
    <x v="2"/>
    <x v="22"/>
    <d v="2011-10-22T00:00:00"/>
    <s v="Second Class"/>
    <s v="LS-16975"/>
    <s v="Lindsay Shagiari"/>
    <x v="2"/>
    <s v="United States"/>
    <s v="Chicago"/>
    <x v="10"/>
    <n v="60653"/>
    <x v="2"/>
    <s v="OFF-BI-10000632"/>
    <x v="1"/>
    <s v="Binders"/>
    <s v="Satellite Sectional Post Binders"/>
    <n v="8.6819999999999968"/>
    <n v="1"/>
    <n v="0.8"/>
    <n v="-14.759400000000003"/>
  </r>
  <r>
    <n v="6558"/>
    <s v="CA-2011-137092"/>
    <x v="2"/>
    <x v="22"/>
    <d v="2011-10-22T00:00:00"/>
    <s v="Second Class"/>
    <s v="LS-16975"/>
    <s v="Lindsay Shagiari"/>
    <x v="2"/>
    <s v="United States"/>
    <s v="Chicago"/>
    <x v="10"/>
    <n v="60653"/>
    <x v="2"/>
    <s v="OFF-LA-10003510"/>
    <x v="1"/>
    <s v="Labels"/>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s v="Chairs"/>
    <s v="Hon Every-Day Series Multi-Task Chairs"/>
    <n v="1522.6379999999999"/>
    <n v="9"/>
    <n v="0.1"/>
    <n v="169.18200000000004"/>
  </r>
  <r>
    <n v="6560"/>
    <s v="CA-2013-160941"/>
    <x v="0"/>
    <x v="658"/>
    <d v="2013-07-27T00:00:00"/>
    <s v="Standard Class"/>
    <s v="DK-12835"/>
    <s v="Damala Kotsonis"/>
    <x v="1"/>
    <s v="United States"/>
    <s v="Roseville"/>
    <x v="1"/>
    <n v="95661"/>
    <x v="1"/>
    <s v="OFF-EN-10003001"/>
    <x v="1"/>
    <s v="Envelopes"/>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s v="Labels"/>
    <s v="Self-Adhesive Removable Labels"/>
    <n v="3.15"/>
    <n v="1"/>
    <n v="0"/>
    <n v="1.512"/>
  </r>
  <r>
    <n v="6562"/>
    <s v="CA-2014-144680"/>
    <x v="3"/>
    <x v="185"/>
    <d v="2014-04-03T00:00:00"/>
    <s v="First Class"/>
    <s v="SC-20260"/>
    <s v="Scott Cohen"/>
    <x v="1"/>
    <s v="United States"/>
    <s v="Arlington"/>
    <x v="5"/>
    <n v="76017"/>
    <x v="2"/>
    <s v="OFF-AP-10003040"/>
    <x v="1"/>
    <s v="Appliances"/>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s v="Binders"/>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s v="Tables"/>
    <s v="Balt Split Level Computer Training Table"/>
    <n v="194.25"/>
    <n v="2"/>
    <n v="0.3"/>
    <n v="-38.849999999999994"/>
  </r>
  <r>
    <n v="6565"/>
    <s v="CA-2011-166086"/>
    <x v="2"/>
    <x v="1118"/>
    <d v="2011-05-12T00:00:00"/>
    <s v="Standard Class"/>
    <s v="CT-11995"/>
    <s v="Carol Triggs"/>
    <x v="0"/>
    <s v="United States"/>
    <s v="Lawrence"/>
    <x v="31"/>
    <n v="1841"/>
    <x v="3"/>
    <s v="OFF-AR-10002578"/>
    <x v="1"/>
    <s v="Art"/>
    <s v="Newell 335"/>
    <n v="8.64"/>
    <n v="3"/>
    <n v="0"/>
    <n v="2.5055999999999998"/>
  </r>
  <r>
    <n v="6566"/>
    <s v="CA-2011-166086"/>
    <x v="2"/>
    <x v="1118"/>
    <d v="2011-05-12T00:00:00"/>
    <s v="Standard Class"/>
    <s v="CT-11995"/>
    <s v="Carol Triggs"/>
    <x v="0"/>
    <s v="United States"/>
    <s v="Lawrence"/>
    <x v="31"/>
    <n v="1841"/>
    <x v="3"/>
    <s v="FUR-CH-10004675"/>
    <x v="0"/>
    <s v="Chairs"/>
    <s v="Lifetime Advantage Folding Chairs, 4/Carton"/>
    <n v="872.32"/>
    <n v="4"/>
    <n v="0"/>
    <n v="244.24959999999999"/>
  </r>
  <r>
    <n v="6567"/>
    <s v="CA-2014-131282"/>
    <x v="3"/>
    <x v="1119"/>
    <d v="2014-02-09T00:00:00"/>
    <s v="Second Class"/>
    <s v="CB-12025"/>
    <s v="Cassandra Brandow"/>
    <x v="0"/>
    <s v="United States"/>
    <s v="Waco"/>
    <x v="5"/>
    <n v="76706"/>
    <x v="2"/>
    <s v="OFF-BI-10004632"/>
    <x v="1"/>
    <s v="Binders"/>
    <s v="Ibico Hi-Tech Manual Binding System"/>
    <n v="243.99199999999996"/>
    <n v="4"/>
    <n v="0.8"/>
    <n v="-426.9860000000001"/>
  </r>
  <r>
    <n v="6568"/>
    <s v="CA-2014-131282"/>
    <x v="3"/>
    <x v="1119"/>
    <d v="2014-02-09T00:00:00"/>
    <s v="Second Class"/>
    <s v="CB-12025"/>
    <s v="Cassandra Brandow"/>
    <x v="0"/>
    <s v="United States"/>
    <s v="Waco"/>
    <x v="5"/>
    <n v="76706"/>
    <x v="2"/>
    <s v="OFF-AR-10003087"/>
    <x v="1"/>
    <s v="Art"/>
    <s v="Staples"/>
    <n v="7.120000000000001"/>
    <n v="5"/>
    <n v="0.2"/>
    <n v="0.71199999999999974"/>
  </r>
  <r>
    <n v="6569"/>
    <s v="CA-2011-100678"/>
    <x v="2"/>
    <x v="891"/>
    <d v="2011-04-22T00:00:00"/>
    <s v="Standard Class"/>
    <s v="KM-16720"/>
    <s v="Kunst Miller"/>
    <x v="0"/>
    <s v="United States"/>
    <s v="Houston"/>
    <x v="5"/>
    <n v="77095"/>
    <x v="2"/>
    <s v="OFF-AR-10001868"/>
    <x v="1"/>
    <s v="Art"/>
    <s v="Prang Dustless Chalk Sticks"/>
    <n v="2.6880000000000002"/>
    <n v="2"/>
    <n v="0.2"/>
    <n v="1.008"/>
  </r>
  <r>
    <n v="6570"/>
    <s v="CA-2011-100678"/>
    <x v="2"/>
    <x v="891"/>
    <d v="2011-04-22T00:00:00"/>
    <s v="Standard Class"/>
    <s v="KM-16720"/>
    <s v="Kunst Miller"/>
    <x v="0"/>
    <s v="United States"/>
    <s v="Houston"/>
    <x v="5"/>
    <n v="77095"/>
    <x v="2"/>
    <s v="FUR-CH-10002602"/>
    <x v="0"/>
    <s v="Chairs"/>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s v="Envelopes"/>
    <s v="Cameo Buff Policy Envelopes"/>
    <n v="149.352"/>
    <n v="3"/>
    <n v="0.2"/>
    <n v="50.40629999999998"/>
  </r>
  <r>
    <n v="6572"/>
    <s v="CA-2011-100678"/>
    <x v="2"/>
    <x v="891"/>
    <d v="2011-04-22T00:00:00"/>
    <s v="Standard Class"/>
    <s v="KM-16720"/>
    <s v="Kunst Miller"/>
    <x v="0"/>
    <s v="United States"/>
    <s v="Houston"/>
    <x v="5"/>
    <n v="77095"/>
    <x v="2"/>
    <s v="TEC-AC-10000474"/>
    <x v="2"/>
    <s v="Accessories"/>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s v="Paper"/>
    <s v="Xerox 1965"/>
    <n v="11.96"/>
    <n v="2"/>
    <n v="0"/>
    <n v="5.8604000000000003"/>
  </r>
  <r>
    <n v="6574"/>
    <s v="CA-2013-160535"/>
    <x v="0"/>
    <x v="881"/>
    <d v="2013-12-01T00:00:00"/>
    <s v="Standard Class"/>
    <s v="BP-11050"/>
    <s v="Barry Pond"/>
    <x v="1"/>
    <s v="United States"/>
    <s v="Plainfield"/>
    <x v="30"/>
    <n v="7060"/>
    <x v="3"/>
    <s v="OFF-ST-10000689"/>
    <x v="1"/>
    <s v="Storage"/>
    <s v="Fellowes Strictly Business Drawer File, Letter/Legal Size"/>
    <n v="563.4"/>
    <n v="4"/>
    <n v="0"/>
    <n v="67.608000000000004"/>
  </r>
  <r>
    <n v="6575"/>
    <s v="CA-2013-160535"/>
    <x v="0"/>
    <x v="881"/>
    <d v="2013-12-01T00:00:00"/>
    <s v="Standard Class"/>
    <s v="BP-11050"/>
    <s v="Barry Pond"/>
    <x v="1"/>
    <s v="United States"/>
    <s v="Plainfield"/>
    <x v="30"/>
    <n v="7060"/>
    <x v="3"/>
    <s v="TEC-MA-10004255"/>
    <x v="2"/>
    <s v="Machines"/>
    <s v="Konica Minolta magicolor 1690MF Multifunction Printer"/>
    <n v="319.92"/>
    <n v="8"/>
    <n v="0"/>
    <n v="118.37040000000002"/>
  </r>
  <r>
    <n v="6576"/>
    <s v="CA-2014-123085"/>
    <x v="3"/>
    <x v="448"/>
    <d v="2014-03-09T00:00:00"/>
    <s v="Standard Class"/>
    <s v="EJ-13720"/>
    <s v="Ed Jacobs"/>
    <x v="0"/>
    <s v="United States"/>
    <s v="Los Angeles"/>
    <x v="1"/>
    <n v="90008"/>
    <x v="1"/>
    <s v="TEC-AC-10000990"/>
    <x v="2"/>
    <s v="Accessories"/>
    <s v="Imation Bio 2GB USB Flash Drive Imation Corp"/>
    <n v="1049.44"/>
    <n v="8"/>
    <n v="0"/>
    <n v="440.76480000000004"/>
  </r>
  <r>
    <n v="6577"/>
    <s v="CA-2014-123085"/>
    <x v="3"/>
    <x v="448"/>
    <d v="2014-03-09T00:00:00"/>
    <s v="Standard Class"/>
    <s v="EJ-13720"/>
    <s v="Ed Jacobs"/>
    <x v="0"/>
    <s v="United States"/>
    <s v="Los Angeles"/>
    <x v="1"/>
    <n v="90008"/>
    <x v="1"/>
    <s v="FUR-CH-10003968"/>
    <x v="0"/>
    <s v="Chairs"/>
    <s v="Novimex Turbo Task Chair"/>
    <n v="170.35200000000003"/>
    <n v="3"/>
    <n v="0.2"/>
    <n v="-17.035200000000003"/>
  </r>
  <r>
    <n v="6578"/>
    <s v="CA-2012-153752"/>
    <x v="1"/>
    <x v="401"/>
    <d v="2012-12-11T00:00:00"/>
    <s v="Second Class"/>
    <s v="RO-19780"/>
    <s v="Rose O'Brian"/>
    <x v="0"/>
    <s v="United States"/>
    <s v="Arlington"/>
    <x v="17"/>
    <n v="22204"/>
    <x v="0"/>
    <s v="TEC-PH-10001615"/>
    <x v="2"/>
    <s v="Phones"/>
    <s v="AT&amp;T CL82213"/>
    <n v="173.94"/>
    <n v="6"/>
    <n v="0"/>
    <n v="50.442599999999977"/>
  </r>
  <r>
    <n v="6579"/>
    <s v="CA-2011-103660"/>
    <x v="2"/>
    <x v="55"/>
    <d v="2011-08-30T00:00:00"/>
    <s v="Standard Class"/>
    <s v="MW-18220"/>
    <s v="Mitch Webber"/>
    <x v="0"/>
    <s v="United States"/>
    <s v="Seattle"/>
    <x v="4"/>
    <n v="98103"/>
    <x v="1"/>
    <s v="TEC-PH-10000895"/>
    <x v="2"/>
    <s v="Phones"/>
    <s v="Polycom VVX 310 VoIP phone"/>
    <n v="1007.9440000000002"/>
    <n v="7"/>
    <n v="0.2"/>
    <n v="75.595799999999997"/>
  </r>
  <r>
    <n v="6580"/>
    <s v="CA-2013-169887"/>
    <x v="0"/>
    <x v="332"/>
    <d v="2013-10-23T00:00:00"/>
    <s v="Same Day"/>
    <s v="MS-17530"/>
    <s v="MaryBeth Skach"/>
    <x v="0"/>
    <s v="United States"/>
    <s v="Seattle"/>
    <x v="4"/>
    <n v="98105"/>
    <x v="1"/>
    <s v="OFF-PA-10003001"/>
    <x v="1"/>
    <s v="Paper"/>
    <s v="Xerox 1986"/>
    <n v="6.68"/>
    <n v="1"/>
    <n v="0"/>
    <n v="3.2063999999999999"/>
  </r>
  <r>
    <n v="6581"/>
    <s v="CA-2013-169887"/>
    <x v="0"/>
    <x v="332"/>
    <d v="2013-10-23T00:00:00"/>
    <s v="Same Day"/>
    <s v="MS-17530"/>
    <s v="MaryBeth Skach"/>
    <x v="0"/>
    <s v="United States"/>
    <s v="Seattle"/>
    <x v="4"/>
    <n v="98105"/>
    <x v="1"/>
    <s v="OFF-AR-10002766"/>
    <x v="1"/>
    <s v="Art"/>
    <s v="Prang Drawing Pencil Set"/>
    <n v="8.34"/>
    <n v="3"/>
    <n v="0"/>
    <n v="2.2517999999999998"/>
  </r>
  <r>
    <n v="6582"/>
    <s v="CA-2013-169887"/>
    <x v="0"/>
    <x v="332"/>
    <d v="2013-10-23T00:00:00"/>
    <s v="Same Day"/>
    <s v="MS-17530"/>
    <s v="MaryBeth Skach"/>
    <x v="0"/>
    <s v="United States"/>
    <s v="Seattle"/>
    <x v="4"/>
    <n v="98105"/>
    <x v="1"/>
    <s v="FUR-FU-10003095"/>
    <x v="0"/>
    <s v="Furnishings"/>
    <s v="Linden 12&quot; Wall Clock With Oak Frame"/>
    <n v="101.94"/>
    <n v="3"/>
    <n v="0"/>
    <n v="30.581999999999987"/>
  </r>
  <r>
    <n v="6583"/>
    <s v="CA-2013-148516"/>
    <x v="0"/>
    <x v="1121"/>
    <d v="2013-08-12T00:00:00"/>
    <s v="Standard Class"/>
    <s v="DW-13585"/>
    <s v="Dorothy Wardle"/>
    <x v="1"/>
    <s v="United States"/>
    <s v="Edmonds"/>
    <x v="4"/>
    <n v="98026"/>
    <x v="1"/>
    <s v="TEC-AC-10003610"/>
    <x v="2"/>
    <s v="Accessories"/>
    <s v="Logitech Illuminated - Keyboard"/>
    <n v="179.97"/>
    <n v="3"/>
    <n v="0"/>
    <n v="86.385600000000011"/>
  </r>
  <r>
    <n v="6584"/>
    <s v="CA-2014-104731"/>
    <x v="3"/>
    <x v="246"/>
    <d v="2014-07-28T00:00:00"/>
    <s v="Standard Class"/>
    <s v="AM-10705"/>
    <s v="Anne McFarland"/>
    <x v="0"/>
    <s v="United States"/>
    <s v="Salem"/>
    <x v="17"/>
    <n v="24153"/>
    <x v="0"/>
    <s v="OFF-AR-10003727"/>
    <x v="1"/>
    <s v="Art"/>
    <s v="Berol Giant Pencil Sharpener"/>
    <n v="101.94"/>
    <n v="6"/>
    <n v="0"/>
    <n v="29.562599999999986"/>
  </r>
  <r>
    <n v="6585"/>
    <s v="CA-2014-104731"/>
    <x v="3"/>
    <x v="246"/>
    <d v="2014-07-28T00:00:00"/>
    <s v="Standard Class"/>
    <s v="AM-10705"/>
    <s v="Anne McFarland"/>
    <x v="0"/>
    <s v="United States"/>
    <s v="Salem"/>
    <x v="17"/>
    <n v="24153"/>
    <x v="0"/>
    <s v="TEC-PH-10002660"/>
    <x v="2"/>
    <s v="Phones"/>
    <s v="Nortel Networks T7316 E Nt8 B27"/>
    <n v="271.95999999999998"/>
    <n v="4"/>
    <n v="0"/>
    <n v="67.990000000000009"/>
  </r>
  <r>
    <n v="6586"/>
    <s v="CA-2014-104731"/>
    <x v="3"/>
    <x v="246"/>
    <d v="2014-07-28T00:00:00"/>
    <s v="Standard Class"/>
    <s v="AM-10705"/>
    <s v="Anne McFarland"/>
    <x v="0"/>
    <s v="United States"/>
    <s v="Salem"/>
    <x v="17"/>
    <n v="24153"/>
    <x v="0"/>
    <s v="FUR-FU-10003274"/>
    <x v="0"/>
    <s v="Furnishings"/>
    <s v="Regeneration Desk Collection"/>
    <n v="8.8000000000000007"/>
    <n v="5"/>
    <n v="0"/>
    <n v="3.8720000000000003"/>
  </r>
  <r>
    <n v="6587"/>
    <s v="CA-2014-104731"/>
    <x v="3"/>
    <x v="246"/>
    <d v="2014-07-28T00:00:00"/>
    <s v="Standard Class"/>
    <s v="AM-10705"/>
    <s v="Anne McFarland"/>
    <x v="0"/>
    <s v="United States"/>
    <s v="Salem"/>
    <x v="17"/>
    <n v="24153"/>
    <x v="0"/>
    <s v="OFF-AR-10003829"/>
    <x v="1"/>
    <s v="Art"/>
    <s v="Newell 35"/>
    <n v="19.68"/>
    <n v="6"/>
    <n v="0"/>
    <n v="5.7071999999999976"/>
  </r>
  <r>
    <n v="6588"/>
    <s v="CA-2014-104731"/>
    <x v="3"/>
    <x v="246"/>
    <d v="2014-07-28T00:00:00"/>
    <s v="Standard Class"/>
    <s v="AM-10705"/>
    <s v="Anne McFarland"/>
    <x v="0"/>
    <s v="United States"/>
    <s v="Salem"/>
    <x v="17"/>
    <n v="24153"/>
    <x v="0"/>
    <s v="FUR-BO-10003441"/>
    <x v="0"/>
    <s v="Bookcases"/>
    <s v="Bush Westfield Collection Bookcases, Fully Assembled"/>
    <n v="302.94"/>
    <n v="3"/>
    <n v="0"/>
    <n v="69.67619999999998"/>
  </r>
  <r>
    <n v="6589"/>
    <s v="CA-2014-104731"/>
    <x v="3"/>
    <x v="246"/>
    <d v="2014-07-28T00:00:00"/>
    <s v="Standard Class"/>
    <s v="AM-10705"/>
    <s v="Anne McFarland"/>
    <x v="0"/>
    <s v="United States"/>
    <s v="Salem"/>
    <x v="17"/>
    <n v="24153"/>
    <x v="0"/>
    <s v="OFF-BI-10003355"/>
    <x v="1"/>
    <s v="Binders"/>
    <s v="Cardinal Holdit Business Card Pockets"/>
    <n v="14.940000000000001"/>
    <n v="3"/>
    <n v="0"/>
    <n v="7.1712000000000007"/>
  </r>
  <r>
    <n v="6590"/>
    <s v="CA-2014-104731"/>
    <x v="3"/>
    <x v="246"/>
    <d v="2014-07-28T00:00:00"/>
    <s v="Standard Class"/>
    <s v="AM-10705"/>
    <s v="Anne McFarland"/>
    <x v="0"/>
    <s v="United States"/>
    <s v="Salem"/>
    <x v="17"/>
    <n v="24153"/>
    <x v="0"/>
    <s v="OFF-SU-10003505"/>
    <x v="1"/>
    <s v="Supplies"/>
    <s v="Premier Electric Letter Opener"/>
    <n v="231.72"/>
    <n v="2"/>
    <n v="0"/>
    <n v="11.585999999999984"/>
  </r>
  <r>
    <n v="6591"/>
    <s v="CA-2011-164749"/>
    <x v="2"/>
    <x v="893"/>
    <d v="2011-03-26T00:00:00"/>
    <s v="First Class"/>
    <s v="BG-11740"/>
    <s v="Bruce Geld"/>
    <x v="0"/>
    <s v="United States"/>
    <s v="Delray Beach"/>
    <x v="2"/>
    <n v="33445"/>
    <x v="0"/>
    <s v="OFF-LA-10004484"/>
    <x v="1"/>
    <s v="Labels"/>
    <s v="Avery 476"/>
    <n v="9.9120000000000008"/>
    <n v="3"/>
    <n v="0.2"/>
    <n v="3.2213999999999996"/>
  </r>
  <r>
    <n v="6592"/>
    <s v="CA-2012-103716"/>
    <x v="1"/>
    <x v="28"/>
    <d v="2012-05-06T00:00:00"/>
    <s v="Standard Class"/>
    <s v="KB-16585"/>
    <s v="Ken Black"/>
    <x v="1"/>
    <s v="United States"/>
    <s v="San Francisco"/>
    <x v="1"/>
    <n v="94110"/>
    <x v="1"/>
    <s v="OFF-AR-10000658"/>
    <x v="1"/>
    <s v="Art"/>
    <s v="Newell 324"/>
    <n v="34.650000000000006"/>
    <n v="3"/>
    <n v="0"/>
    <n v="9.702"/>
  </r>
  <r>
    <n v="6593"/>
    <s v="CA-2012-103716"/>
    <x v="1"/>
    <x v="28"/>
    <d v="2012-05-06T00:00:00"/>
    <s v="Standard Class"/>
    <s v="KB-16585"/>
    <s v="Ken Black"/>
    <x v="1"/>
    <s v="United States"/>
    <s v="San Francisco"/>
    <x v="1"/>
    <n v="94110"/>
    <x v="1"/>
    <s v="TEC-PH-10000347"/>
    <x v="2"/>
    <s v="Phones"/>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s v="Binders"/>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s v="Art"/>
    <s v="Model L Table or Wall-Mount Pencil Sharpener"/>
    <n v="125.92999999999999"/>
    <n v="7"/>
    <n v="0"/>
    <n v="35.260400000000004"/>
  </r>
  <r>
    <n v="6596"/>
    <s v="CA-2014-157112"/>
    <x v="3"/>
    <x v="756"/>
    <d v="2014-04-27T00:00:00"/>
    <s v="First Class"/>
    <s v="GG-14650"/>
    <s v="Greg Guthrie"/>
    <x v="1"/>
    <s v="United States"/>
    <s v="Columbus"/>
    <x v="24"/>
    <n v="43229"/>
    <x v="3"/>
    <s v="OFF-BI-10000285"/>
    <x v="1"/>
    <s v="Binders"/>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s v="Paper"/>
    <s v="Xerox 195"/>
    <n v="5.3440000000000003"/>
    <n v="1"/>
    <n v="0.2"/>
    <n v="1.8703999999999998"/>
  </r>
  <r>
    <n v="6598"/>
    <s v="CA-2011-169257"/>
    <x v="2"/>
    <x v="571"/>
    <d v="2011-06-12T00:00:00"/>
    <s v="Standard Class"/>
    <s v="SV-20785"/>
    <s v="Stewart Visinsky"/>
    <x v="0"/>
    <s v="United States"/>
    <s v="Jacksonville"/>
    <x v="2"/>
    <n v="32216"/>
    <x v="0"/>
    <s v="OFF-BI-10002557"/>
    <x v="1"/>
    <s v="Binders"/>
    <s v="Presstex Flexible Ring Binders"/>
    <n v="1.3650000000000002"/>
    <n v="1"/>
    <n v="0.7"/>
    <n v="-0.9099999999999997"/>
  </r>
  <r>
    <n v="6599"/>
    <s v="CA-2011-169257"/>
    <x v="2"/>
    <x v="571"/>
    <d v="2011-06-12T00:00:00"/>
    <s v="Standard Class"/>
    <s v="SV-20785"/>
    <s v="Stewart Visinsky"/>
    <x v="0"/>
    <s v="United States"/>
    <s v="Jacksonville"/>
    <x v="2"/>
    <n v="32216"/>
    <x v="0"/>
    <s v="OFF-PA-10002319"/>
    <x v="1"/>
    <s v="Paper"/>
    <s v="Xerox 1944"/>
    <n v="62.015999999999998"/>
    <n v="2"/>
    <n v="0.2"/>
    <n v="22.480800000000002"/>
  </r>
  <r>
    <n v="6600"/>
    <s v="CA-2011-154095"/>
    <x v="2"/>
    <x v="266"/>
    <d v="2011-12-07T00:00:00"/>
    <s v="Standard Class"/>
    <s v="ON-18715"/>
    <s v="Odella Nelson"/>
    <x v="1"/>
    <s v="United States"/>
    <s v="Clinton"/>
    <x v="39"/>
    <n v="20735"/>
    <x v="3"/>
    <s v="FUR-FU-10003849"/>
    <x v="0"/>
    <s v="Furnishings"/>
    <s v="DAX Metal Frame, Desktop, Stepped-Edge"/>
    <n v="60.72"/>
    <n v="3"/>
    <n v="0"/>
    <n v="23.680799999999998"/>
  </r>
  <r>
    <n v="6601"/>
    <s v="CA-2011-154095"/>
    <x v="2"/>
    <x v="266"/>
    <d v="2011-12-07T00:00:00"/>
    <s v="Standard Class"/>
    <s v="ON-18715"/>
    <s v="Odella Nelson"/>
    <x v="1"/>
    <s v="United States"/>
    <s v="Clinton"/>
    <x v="39"/>
    <n v="20735"/>
    <x v="3"/>
    <s v="OFF-PA-10002923"/>
    <x v="1"/>
    <s v="Paper"/>
    <s v="Xerox 1942"/>
    <n v="146.82"/>
    <n v="3"/>
    <n v="0"/>
    <n v="73.41"/>
  </r>
  <r>
    <n v="6602"/>
    <s v="CA-2011-154095"/>
    <x v="2"/>
    <x v="266"/>
    <d v="2011-12-07T00:00:00"/>
    <s v="Standard Class"/>
    <s v="ON-18715"/>
    <s v="Odella Nelson"/>
    <x v="1"/>
    <s v="United States"/>
    <s v="Clinton"/>
    <x v="39"/>
    <n v="20735"/>
    <x v="3"/>
    <s v="FUR-CH-10004754"/>
    <x v="0"/>
    <s v="Chairs"/>
    <s v="Global Stack Chair with Arms, Black"/>
    <n v="239.84"/>
    <n v="8"/>
    <n v="0"/>
    <n v="64.756799999999998"/>
  </r>
  <r>
    <n v="6603"/>
    <s v="CA-2011-154095"/>
    <x v="2"/>
    <x v="266"/>
    <d v="2011-12-07T00:00:00"/>
    <s v="Standard Class"/>
    <s v="ON-18715"/>
    <s v="Odella Nelson"/>
    <x v="1"/>
    <s v="United States"/>
    <s v="Clinton"/>
    <x v="39"/>
    <n v="20735"/>
    <x v="3"/>
    <s v="OFF-LA-10000634"/>
    <x v="1"/>
    <s v="Labels"/>
    <s v="Avery 509"/>
    <n v="15.66"/>
    <n v="6"/>
    <n v="0"/>
    <n v="7.2035999999999998"/>
  </r>
  <r>
    <n v="6604"/>
    <s v="CA-2014-146346"/>
    <x v="3"/>
    <x v="46"/>
    <d v="2014-06-21T00:00:00"/>
    <s v="First Class"/>
    <s v="RA-19945"/>
    <s v="Ryan Akin"/>
    <x v="0"/>
    <s v="United States"/>
    <s v="Commerce City"/>
    <x v="22"/>
    <n v="80022"/>
    <x v="1"/>
    <s v="OFF-ST-10001418"/>
    <x v="1"/>
    <s v="Storage"/>
    <s v="Carina Media Storage Towers in Natural &amp; Black"/>
    <n v="146.352"/>
    <n v="3"/>
    <n v="0.2"/>
    <n v="-32.929200000000002"/>
  </r>
  <r>
    <n v="6605"/>
    <s v="CA-2013-148852"/>
    <x v="0"/>
    <x v="439"/>
    <d v="2013-06-01T00:00:00"/>
    <s v="Standard Class"/>
    <s v="SV-20785"/>
    <s v="Stewart Visinsky"/>
    <x v="0"/>
    <s v="United States"/>
    <s v="Santa Ana"/>
    <x v="1"/>
    <n v="92704"/>
    <x v="1"/>
    <s v="OFF-FA-10003467"/>
    <x v="1"/>
    <s v="Fasteners"/>
    <s v="Alliance Big Bands Rubber Bands, 12/Pack"/>
    <n v="5.9399999999999995"/>
    <n v="3"/>
    <n v="0"/>
    <n v="0"/>
  </r>
  <r>
    <n v="6606"/>
    <s v="CA-2013-148852"/>
    <x v="0"/>
    <x v="439"/>
    <d v="2013-06-01T00:00:00"/>
    <s v="Standard Class"/>
    <s v="SV-20785"/>
    <s v="Stewart Visinsky"/>
    <x v="0"/>
    <s v="United States"/>
    <s v="Santa Ana"/>
    <x v="1"/>
    <n v="92704"/>
    <x v="1"/>
    <s v="OFF-PA-10001293"/>
    <x v="1"/>
    <s v="Paper"/>
    <s v="Xerox 1946"/>
    <n v="45.36"/>
    <n v="7"/>
    <n v="0"/>
    <n v="21.772800000000004"/>
  </r>
  <r>
    <n v="6607"/>
    <s v="CA-2013-148852"/>
    <x v="0"/>
    <x v="439"/>
    <d v="2013-06-01T00:00:00"/>
    <s v="Standard Class"/>
    <s v="SV-20785"/>
    <s v="Stewart Visinsky"/>
    <x v="0"/>
    <s v="United States"/>
    <s v="Santa Ana"/>
    <x v="1"/>
    <n v="92704"/>
    <x v="1"/>
    <s v="TEC-PH-10003885"/>
    <x v="2"/>
    <s v="Phones"/>
    <s v="Cisco SPA508G"/>
    <n v="211.16800000000001"/>
    <n v="4"/>
    <n v="0.2"/>
    <n v="23.756399999999985"/>
  </r>
  <r>
    <n v="6608"/>
    <s v="CA-2013-148852"/>
    <x v="0"/>
    <x v="439"/>
    <d v="2013-06-01T00:00:00"/>
    <s v="Standard Class"/>
    <s v="SV-20785"/>
    <s v="Stewart Visinsky"/>
    <x v="0"/>
    <s v="United States"/>
    <s v="Santa Ana"/>
    <x v="1"/>
    <n v="92704"/>
    <x v="1"/>
    <s v="FUR-CH-10004860"/>
    <x v="0"/>
    <s v="Chairs"/>
    <s v="Global Low Back Tilter Chair"/>
    <n v="484.70400000000006"/>
    <n v="6"/>
    <n v="0.2"/>
    <n v="-84.823200000000071"/>
  </r>
  <r>
    <n v="6609"/>
    <s v="CA-2013-148852"/>
    <x v="0"/>
    <x v="439"/>
    <d v="2013-06-01T00:00:00"/>
    <s v="Standard Class"/>
    <s v="SV-20785"/>
    <s v="Stewart Visinsky"/>
    <x v="0"/>
    <s v="United States"/>
    <s v="Santa Ana"/>
    <x v="1"/>
    <n v="92704"/>
    <x v="1"/>
    <s v="TEC-MA-10002428"/>
    <x v="2"/>
    <s v="Machines"/>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s v="Storage"/>
    <s v="Pizazz Global Quick File"/>
    <n v="89.820000000000007"/>
    <n v="6"/>
    <n v="0"/>
    <n v="25.149600000000007"/>
  </r>
  <r>
    <n v="6611"/>
    <s v="CA-2013-168921"/>
    <x v="0"/>
    <x v="201"/>
    <d v="2013-10-23T00:00:00"/>
    <s v="First Class"/>
    <s v="AG-10495"/>
    <s v="Andrew Gjertsen"/>
    <x v="1"/>
    <s v="United States"/>
    <s v="Los Angeles"/>
    <x v="1"/>
    <n v="90049"/>
    <x v="1"/>
    <s v="OFF-BI-10004209"/>
    <x v="1"/>
    <s v="Binders"/>
    <s v="Fellowes Twister Kit, Gray/Clear, 3/pkg"/>
    <n v="19.295999999999999"/>
    <n v="3"/>
    <n v="0.2"/>
    <n v="6.0299999999999994"/>
  </r>
  <r>
    <n v="6612"/>
    <s v="CA-2012-107678"/>
    <x v="1"/>
    <x v="1122"/>
    <d v="2012-04-28T00:00:00"/>
    <s v="Standard Class"/>
    <s v="JK-16090"/>
    <s v="Juliana Krohn"/>
    <x v="0"/>
    <s v="United States"/>
    <s v="Louisville"/>
    <x v="0"/>
    <n v="40214"/>
    <x v="0"/>
    <s v="FUR-CH-10001891"/>
    <x v="0"/>
    <s v="Chairs"/>
    <s v="Global Deluxe Office Fabric Chairs"/>
    <n v="191.96"/>
    <n v="2"/>
    <n v="0"/>
    <n v="51.829200000000014"/>
  </r>
  <r>
    <n v="6613"/>
    <s v="CA-2012-107678"/>
    <x v="1"/>
    <x v="1122"/>
    <d v="2012-04-28T00:00:00"/>
    <s v="Standard Class"/>
    <s v="JK-16090"/>
    <s v="Juliana Krohn"/>
    <x v="0"/>
    <s v="United States"/>
    <s v="Louisville"/>
    <x v="0"/>
    <n v="40214"/>
    <x v="0"/>
    <s v="OFF-BI-10002215"/>
    <x v="1"/>
    <s v="Binders"/>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s v="Phones"/>
    <s v="Jabra SPEAK 410"/>
    <n v="469.95"/>
    <n v="5"/>
    <n v="0"/>
    <n v="131.58600000000001"/>
  </r>
  <r>
    <n v="6615"/>
    <s v="CA-2012-107678"/>
    <x v="1"/>
    <x v="1122"/>
    <d v="2012-04-28T00:00:00"/>
    <s v="Standard Class"/>
    <s v="JK-16090"/>
    <s v="Juliana Krohn"/>
    <x v="0"/>
    <s v="United States"/>
    <s v="Louisville"/>
    <x v="0"/>
    <n v="40214"/>
    <x v="0"/>
    <s v="FUR-FU-10003394"/>
    <x v="0"/>
    <s v="Furnishings"/>
    <s v="Tenex &quot;The Solids&quot; Textured Chair Mats"/>
    <n v="209.88"/>
    <n v="3"/>
    <n v="0"/>
    <n v="35.679599999999979"/>
  </r>
  <r>
    <n v="6616"/>
    <s v="CA-2013-123512"/>
    <x v="0"/>
    <x v="26"/>
    <d v="2013-06-20T00:00:00"/>
    <s v="First Class"/>
    <s v="MV-18190"/>
    <s v="Mike Vittorini"/>
    <x v="0"/>
    <s v="United States"/>
    <s v="Los Angeles"/>
    <x v="1"/>
    <n v="90045"/>
    <x v="1"/>
    <s v="FUR-BO-10004218"/>
    <x v="0"/>
    <s v="Bookcases"/>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s v="Labels"/>
    <s v="Avery 496"/>
    <n v="22.5"/>
    <n v="6"/>
    <n v="0"/>
    <n v="10.799999999999999"/>
  </r>
  <r>
    <n v="6618"/>
    <s v="CA-2013-123512"/>
    <x v="0"/>
    <x v="26"/>
    <d v="2013-06-20T00:00:00"/>
    <s v="First Class"/>
    <s v="MV-18190"/>
    <s v="Mike Vittorini"/>
    <x v="0"/>
    <s v="United States"/>
    <s v="Los Angeles"/>
    <x v="1"/>
    <n v="90045"/>
    <x v="1"/>
    <s v="OFF-PA-10001497"/>
    <x v="1"/>
    <s v="Paper"/>
    <s v="Xerox 1914"/>
    <n v="219.84"/>
    <n v="4"/>
    <n v="0"/>
    <n v="107.7216"/>
  </r>
  <r>
    <n v="6619"/>
    <s v="US-2014-167402"/>
    <x v="3"/>
    <x v="1123"/>
    <d v="2014-01-19T00:00:00"/>
    <s v="Second Class"/>
    <s v="CP-12085"/>
    <s v="Cathy Prescott"/>
    <x v="1"/>
    <s v="United States"/>
    <s v="Springfield"/>
    <x v="25"/>
    <n v="65807"/>
    <x v="2"/>
    <s v="OFF-PA-10004983"/>
    <x v="1"/>
    <s v="Paper"/>
    <s v="Xerox 23"/>
    <n v="32.400000000000006"/>
    <n v="5"/>
    <n v="0"/>
    <n v="15.552000000000001"/>
  </r>
  <r>
    <n v="6620"/>
    <s v="US-2014-167402"/>
    <x v="3"/>
    <x v="1123"/>
    <d v="2014-01-19T00:00:00"/>
    <s v="Second Class"/>
    <s v="CP-12085"/>
    <s v="Cathy Prescott"/>
    <x v="1"/>
    <s v="United States"/>
    <s v="Springfield"/>
    <x v="25"/>
    <n v="65807"/>
    <x v="2"/>
    <s v="OFF-AR-10004010"/>
    <x v="1"/>
    <s v="Art"/>
    <s v="Hunt Boston Vacuum Mount KS Pencil Sharpener"/>
    <n v="209.94"/>
    <n v="6"/>
    <n v="0"/>
    <n v="54.584400000000002"/>
  </r>
  <r>
    <n v="6621"/>
    <s v="US-2014-167402"/>
    <x v="3"/>
    <x v="1123"/>
    <d v="2014-01-19T00:00:00"/>
    <s v="Second Class"/>
    <s v="CP-12085"/>
    <s v="Cathy Prescott"/>
    <x v="1"/>
    <s v="United States"/>
    <s v="Springfield"/>
    <x v="25"/>
    <n v="65807"/>
    <x v="2"/>
    <s v="OFF-SU-10002881"/>
    <x v="1"/>
    <s v="Supplies"/>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s v="Bookcases"/>
    <s v="Hon Metal Bookcases, Black"/>
    <n v="212.94"/>
    <n v="3"/>
    <n v="0"/>
    <n v="53.235000000000014"/>
  </r>
  <r>
    <n v="6623"/>
    <s v="CA-2011-130449"/>
    <x v="2"/>
    <x v="1124"/>
    <d v="2011-09-09T00:00:00"/>
    <s v="First Class"/>
    <s v="VP-21760"/>
    <s v="Victoria Pisteka"/>
    <x v="1"/>
    <s v="United States"/>
    <s v="San Francisco"/>
    <x v="1"/>
    <n v="94109"/>
    <x v="1"/>
    <s v="FUR-FU-10001487"/>
    <x v="0"/>
    <s v="Furnishings"/>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s v="Labels"/>
    <s v="Avery 516"/>
    <n v="58.48"/>
    <n v="8"/>
    <n v="0"/>
    <n v="27.485599999999998"/>
  </r>
  <r>
    <n v="6625"/>
    <s v="CA-2012-141250"/>
    <x v="1"/>
    <x v="1125"/>
    <d v="2012-01-23T00:00:00"/>
    <s v="Standard Class"/>
    <s v="PM-18940"/>
    <s v="Paul MacIntyre"/>
    <x v="0"/>
    <s v="United States"/>
    <s v="Texas City"/>
    <x v="5"/>
    <n v="77590"/>
    <x v="2"/>
    <s v="FUR-TA-10002855"/>
    <x v="0"/>
    <s v="Tables"/>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s v="Chairs"/>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s v="Machines"/>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s v="Paper"/>
    <s v="Xerox 1999"/>
    <n v="12.96"/>
    <n v="2"/>
    <n v="0"/>
    <n v="6.2208000000000006"/>
  </r>
  <r>
    <n v="6629"/>
    <s v="CA-2012-135489"/>
    <x v="1"/>
    <x v="444"/>
    <d v="2012-09-22T00:00:00"/>
    <s v="Second Class"/>
    <s v="GW-14605"/>
    <s v="Giulietta Weimer"/>
    <x v="0"/>
    <s v="United States"/>
    <s v="New York City"/>
    <x v="15"/>
    <n v="10024"/>
    <x v="3"/>
    <s v="TEC-PH-10000011"/>
    <x v="2"/>
    <s v="Phones"/>
    <s v="PureGear Roll-On Screen Protector"/>
    <n v="279.85999999999996"/>
    <n v="14"/>
    <n v="0"/>
    <n v="134.33279999999996"/>
  </r>
  <r>
    <n v="6630"/>
    <s v="CA-2012-125696"/>
    <x v="1"/>
    <x v="653"/>
    <d v="2012-10-06T00:00:00"/>
    <s v="Standard Class"/>
    <s v="NP-18685"/>
    <s v="Nora Pelletier"/>
    <x v="2"/>
    <s v="United States"/>
    <s v="Wilson"/>
    <x v="3"/>
    <n v="27893"/>
    <x v="0"/>
    <s v="OFF-BI-10001757"/>
    <x v="1"/>
    <s v="Binders"/>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s v="Chairs"/>
    <s v="Global Executive Mid-Back Manager's Chair"/>
    <n v="698.35200000000009"/>
    <n v="3"/>
    <n v="0.2"/>
    <n v="52.376399999999961"/>
  </r>
  <r>
    <n v="6632"/>
    <s v="CA-2013-105081"/>
    <x v="0"/>
    <x v="591"/>
    <d v="2013-12-31T00:00:00"/>
    <s v="Standard Class"/>
    <s v="JE-15715"/>
    <s v="Joe Elijah"/>
    <x v="0"/>
    <s v="United States"/>
    <s v="Seattle"/>
    <x v="4"/>
    <n v="98115"/>
    <x v="1"/>
    <s v="FUR-TA-10001307"/>
    <x v="0"/>
    <s v="Tables"/>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s v="Appliances"/>
    <s v="Belkin 5 Outlet SurgeMaster Power Centers"/>
    <n v="54.48"/>
    <n v="1"/>
    <n v="0"/>
    <n v="15.254400000000004"/>
  </r>
  <r>
    <n v="6634"/>
    <s v="CA-2013-166275"/>
    <x v="0"/>
    <x v="1057"/>
    <d v="2013-10-25T00:00:00"/>
    <s v="Same Day"/>
    <s v="SS-20590"/>
    <s v="Sonia Sunley"/>
    <x v="0"/>
    <s v="United States"/>
    <s v="San Francisco"/>
    <x v="1"/>
    <n v="94109"/>
    <x v="1"/>
    <s v="TEC-AC-10001838"/>
    <x v="2"/>
    <s v="Accessories"/>
    <s v="Razer Tiamat Over Ear 7.1 Surround Sound PC Gaming Headset"/>
    <n v="199.99"/>
    <n v="1"/>
    <n v="0"/>
    <n v="85.995700000000014"/>
  </r>
  <r>
    <n v="6635"/>
    <s v="CA-2014-144498"/>
    <x v="3"/>
    <x v="636"/>
    <d v="2014-05-07T00:00:00"/>
    <s v="Same Day"/>
    <s v="MB-18085"/>
    <s v="Mick Brown"/>
    <x v="0"/>
    <s v="United States"/>
    <s v="Charlotte"/>
    <x v="3"/>
    <n v="28205"/>
    <x v="0"/>
    <s v="OFF-BI-10003982"/>
    <x v="1"/>
    <s v="Binders"/>
    <s v="Wilson Jones Century Plastic Molded Ring Binders"/>
    <n v="68.541000000000011"/>
    <n v="11"/>
    <n v="0.7"/>
    <n v="-52.548099999999991"/>
  </r>
  <r>
    <n v="6636"/>
    <s v="CA-2014-144498"/>
    <x v="3"/>
    <x v="636"/>
    <d v="2014-05-07T00:00:00"/>
    <s v="Same Day"/>
    <s v="MB-18085"/>
    <s v="Mick Brown"/>
    <x v="0"/>
    <s v="United States"/>
    <s v="Charlotte"/>
    <x v="3"/>
    <n v="28205"/>
    <x v="0"/>
    <s v="TEC-PH-10004977"/>
    <x v="2"/>
    <s v="Phones"/>
    <s v="GE 30524EE4"/>
    <n v="627.16800000000012"/>
    <n v="4"/>
    <n v="0.2"/>
    <n v="70.55639999999994"/>
  </r>
  <r>
    <n v="6637"/>
    <s v="CA-2014-144498"/>
    <x v="3"/>
    <x v="636"/>
    <d v="2014-05-07T00:00:00"/>
    <s v="Same Day"/>
    <s v="MB-18085"/>
    <s v="Mick Brown"/>
    <x v="0"/>
    <s v="United States"/>
    <s v="Charlotte"/>
    <x v="3"/>
    <n v="28205"/>
    <x v="0"/>
    <s v="OFF-LA-10003510"/>
    <x v="1"/>
    <s v="Labels"/>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s v="Art"/>
    <s v="American Pencil"/>
    <n v="6.99"/>
    <n v="3"/>
    <n v="0"/>
    <n v="2.027099999999999"/>
  </r>
  <r>
    <n v="6639"/>
    <s v="CA-2014-103352"/>
    <x v="3"/>
    <x v="344"/>
    <d v="2014-12-01T00:00:00"/>
    <s v="Second Class"/>
    <s v="RP-19390"/>
    <s v="Resi Pölking"/>
    <x v="0"/>
    <s v="United States"/>
    <s v="New York City"/>
    <x v="15"/>
    <n v="10011"/>
    <x v="3"/>
    <s v="OFF-BI-10001196"/>
    <x v="1"/>
    <s v="Binders"/>
    <s v="Avery Flip-Chart Easel Binder, Black"/>
    <n v="107.42400000000001"/>
    <n v="6"/>
    <n v="0.2"/>
    <n v="36.255599999999994"/>
  </r>
  <r>
    <n v="6640"/>
    <s v="CA-2011-108609"/>
    <x v="2"/>
    <x v="656"/>
    <d v="2011-11-02T00:00:00"/>
    <s v="Second Class"/>
    <s v="AJ-10780"/>
    <s v="Anthony Jacobs"/>
    <x v="1"/>
    <s v="United States"/>
    <s v="Lorain"/>
    <x v="24"/>
    <n v="44052"/>
    <x v="3"/>
    <s v="FUR-TA-10003954"/>
    <x v="0"/>
    <s v="Tables"/>
    <s v="Hon 94000 Series Round Tables"/>
    <n v="1421.664"/>
    <n v="8"/>
    <n v="0.4"/>
    <n v="-734.52639999999997"/>
  </r>
  <r>
    <n v="6641"/>
    <s v="CA-2014-128328"/>
    <x v="3"/>
    <x v="485"/>
    <d v="2014-08-10T00:00:00"/>
    <s v="Standard Class"/>
    <s v="PO-18865"/>
    <s v="Patrick O'Donnell"/>
    <x v="0"/>
    <s v="United States"/>
    <s v="Indianapolis"/>
    <x v="14"/>
    <n v="46203"/>
    <x v="2"/>
    <s v="OFF-BI-10001989"/>
    <x v="1"/>
    <s v="Binders"/>
    <s v="Premium Transparent Presentation Covers by GBC"/>
    <n v="125.88"/>
    <n v="6"/>
    <n v="0"/>
    <n v="60.422399999999996"/>
  </r>
  <r>
    <n v="6642"/>
    <s v="CA-2014-128328"/>
    <x v="3"/>
    <x v="485"/>
    <d v="2014-08-10T00:00:00"/>
    <s v="Standard Class"/>
    <s v="PO-18865"/>
    <s v="Patrick O'Donnell"/>
    <x v="0"/>
    <s v="United States"/>
    <s v="Indianapolis"/>
    <x v="14"/>
    <n v="46203"/>
    <x v="2"/>
    <s v="TEC-AC-10001714"/>
    <x v="2"/>
    <s v="Accessories"/>
    <s v="Logitech MX Performance Wireless Mouse"/>
    <n v="79.78"/>
    <n v="2"/>
    <n v="0"/>
    <n v="29.518599999999999"/>
  </r>
  <r>
    <n v="6643"/>
    <s v="CA-2014-128328"/>
    <x v="3"/>
    <x v="485"/>
    <d v="2014-08-10T00:00:00"/>
    <s v="Standard Class"/>
    <s v="PO-18865"/>
    <s v="Patrick O'Donnell"/>
    <x v="0"/>
    <s v="United States"/>
    <s v="Indianapolis"/>
    <x v="14"/>
    <n v="46203"/>
    <x v="2"/>
    <s v="OFF-LA-10003498"/>
    <x v="1"/>
    <s v="Labels"/>
    <s v="Avery 475"/>
    <n v="133.20000000000002"/>
    <n v="9"/>
    <n v="0"/>
    <n v="66.600000000000009"/>
  </r>
  <r>
    <n v="6644"/>
    <s v="US-2012-156496"/>
    <x v="1"/>
    <x v="544"/>
    <d v="2012-08-16T00:00:00"/>
    <s v="Standard Class"/>
    <s v="WB-21850"/>
    <s v="William Brown"/>
    <x v="0"/>
    <s v="United States"/>
    <s v="Redmond"/>
    <x v="21"/>
    <n v="97756"/>
    <x v="1"/>
    <s v="TEC-PH-10000576"/>
    <x v="2"/>
    <s v="Phones"/>
    <s v="AT&amp;T 1080 Corded phone"/>
    <n v="438.36800000000005"/>
    <n v="4"/>
    <n v="0.2"/>
    <n v="38.357200000000006"/>
  </r>
  <r>
    <n v="6645"/>
    <s v="US-2012-156496"/>
    <x v="1"/>
    <x v="544"/>
    <d v="2012-08-16T00:00:00"/>
    <s v="Standard Class"/>
    <s v="WB-21850"/>
    <s v="William Brown"/>
    <x v="0"/>
    <s v="United States"/>
    <s v="Redmond"/>
    <x v="21"/>
    <n v="97756"/>
    <x v="1"/>
    <s v="TEC-PH-10004188"/>
    <x v="2"/>
    <s v="Phones"/>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s v="Appliances"/>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s v="Tables"/>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s v="Appliances"/>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s v="Binders"/>
    <s v="Premier Elliptical Ring Binder, Black"/>
    <n v="42.615999999999993"/>
    <n v="7"/>
    <n v="0.8"/>
    <n v="-68.185600000000022"/>
  </r>
  <r>
    <n v="6650"/>
    <s v="US-2014-124779"/>
    <x v="3"/>
    <x v="565"/>
    <d v="2014-09-12T00:00:00"/>
    <s v="First Class"/>
    <s v="BF-11020"/>
    <s v="Barry Französisch"/>
    <x v="1"/>
    <s v="United States"/>
    <s v="Arlington"/>
    <x v="5"/>
    <n v="76017"/>
    <x v="2"/>
    <s v="TEC-CO-10001943"/>
    <x v="2"/>
    <s v="Copiers"/>
    <s v="Canon PC-428 Personal Copier"/>
    <n v="319.98400000000004"/>
    <n v="2"/>
    <n v="0.2"/>
    <n v="107.99459999999999"/>
  </r>
  <r>
    <n v="6651"/>
    <s v="US-2014-124779"/>
    <x v="3"/>
    <x v="565"/>
    <d v="2014-09-12T00:00:00"/>
    <s v="First Class"/>
    <s v="BF-11020"/>
    <s v="Barry Französisch"/>
    <x v="1"/>
    <s v="United States"/>
    <s v="Arlington"/>
    <x v="5"/>
    <n v="76017"/>
    <x v="2"/>
    <s v="OFF-FA-10004854"/>
    <x v="1"/>
    <s v="Fasteners"/>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s v="Furnishings"/>
    <s v="DAX Black Cherry Wood-Tone Poster Frame"/>
    <n v="21.184000000000001"/>
    <n v="2"/>
    <n v="0.6"/>
    <n v="-11.651199999999999"/>
  </r>
  <r>
    <n v="6653"/>
    <s v="US-2014-124779"/>
    <x v="3"/>
    <x v="565"/>
    <d v="2014-09-12T00:00:00"/>
    <s v="First Class"/>
    <s v="BF-11020"/>
    <s v="Barry Französisch"/>
    <x v="1"/>
    <s v="United States"/>
    <s v="Arlington"/>
    <x v="5"/>
    <n v="76017"/>
    <x v="2"/>
    <s v="OFF-PA-10000061"/>
    <x v="1"/>
    <s v="Paper"/>
    <s v="Xerox 205"/>
    <n v="20.736000000000004"/>
    <n v="4"/>
    <n v="0.2"/>
    <n v="7.2576000000000001"/>
  </r>
  <r>
    <n v="6654"/>
    <s v="US-2014-124779"/>
    <x v="3"/>
    <x v="565"/>
    <d v="2014-09-12T00:00:00"/>
    <s v="First Class"/>
    <s v="BF-11020"/>
    <s v="Barry Französisch"/>
    <x v="1"/>
    <s v="United States"/>
    <s v="Arlington"/>
    <x v="5"/>
    <n v="76017"/>
    <x v="2"/>
    <s v="FUR-CH-10003535"/>
    <x v="0"/>
    <s v="Chairs"/>
    <s v="Global Armless Task Chair, Royal Blue"/>
    <n v="213.42999999999995"/>
    <n v="5"/>
    <n v="0.3"/>
    <n v="-39.636999999999993"/>
  </r>
  <r>
    <n v="6655"/>
    <s v="CA-2014-135937"/>
    <x v="3"/>
    <x v="297"/>
    <d v="2014-02-28T00:00:00"/>
    <s v="Standard Class"/>
    <s v="KM-16375"/>
    <s v="Katherine Murray"/>
    <x v="2"/>
    <s v="United States"/>
    <s v="Gilbert"/>
    <x v="16"/>
    <n v="85234"/>
    <x v="1"/>
    <s v="TEC-PH-10004447"/>
    <x v="2"/>
    <s v="Phones"/>
    <s v="Toshiba IPT2010-SD IP Telephone"/>
    <n v="333.57600000000002"/>
    <n v="3"/>
    <n v="0.2"/>
    <n v="25.018199999999993"/>
  </r>
  <r>
    <n v="6656"/>
    <s v="CA-2014-135937"/>
    <x v="3"/>
    <x v="297"/>
    <d v="2014-02-28T00:00:00"/>
    <s v="Standard Class"/>
    <s v="KM-16375"/>
    <s v="Katherine Murray"/>
    <x v="2"/>
    <s v="United States"/>
    <s v="Gilbert"/>
    <x v="16"/>
    <n v="85234"/>
    <x v="1"/>
    <s v="TEC-AC-10001114"/>
    <x v="2"/>
    <s v="Accessories"/>
    <s v="Microsoft Wireless Mobile Mouse 4000"/>
    <n v="31.992000000000004"/>
    <n v="1"/>
    <n v="0.2"/>
    <n v="4.7987999999999964"/>
  </r>
  <r>
    <n v="6657"/>
    <s v="CA-2014-135937"/>
    <x v="3"/>
    <x v="297"/>
    <d v="2014-02-28T00:00:00"/>
    <s v="Standard Class"/>
    <s v="KM-16375"/>
    <s v="Katherine Murray"/>
    <x v="2"/>
    <s v="United States"/>
    <s v="Gilbert"/>
    <x v="16"/>
    <n v="85234"/>
    <x v="1"/>
    <s v="OFF-ST-10000563"/>
    <x v="1"/>
    <s v="Storage"/>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s v="Envelopes"/>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s v="Furnishings"/>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s v="Tables"/>
    <s v="KI Adjustable-Height Table"/>
    <n v="386.91"/>
    <n v="9"/>
    <n v="0.5"/>
    <n v="-185.71679999999998"/>
  </r>
  <r>
    <n v="6661"/>
    <s v="CA-2012-129322"/>
    <x v="1"/>
    <x v="816"/>
    <d v="2012-08-10T00:00:00"/>
    <s v="Second Class"/>
    <s v="DB-13405"/>
    <s v="Denny Blanton"/>
    <x v="0"/>
    <s v="United States"/>
    <s v="Lawrence"/>
    <x v="31"/>
    <n v="1841"/>
    <x v="3"/>
    <s v="OFF-AR-10004587"/>
    <x v="1"/>
    <s v="Art"/>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s v="Appliances"/>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s v="Binders"/>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s v="Tables"/>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s v="Envelopes"/>
    <s v="Tyvek  Top-Opening Peel &amp; Seel  Envelopes, Gray"/>
    <n v="251.57999999999998"/>
    <n v="7"/>
    <n v="0"/>
    <n v="113.21099999999998"/>
  </r>
  <r>
    <n v="6666"/>
    <s v="CA-2013-115483"/>
    <x v="0"/>
    <x v="216"/>
    <d v="2013-07-19T00:00:00"/>
    <s v="Second Class"/>
    <s v="JS-15880"/>
    <s v="John Stevenson"/>
    <x v="0"/>
    <s v="United States"/>
    <s v="Irving"/>
    <x v="5"/>
    <n v="75061"/>
    <x v="2"/>
    <s v="OFF-PA-10001497"/>
    <x v="1"/>
    <s v="Paper"/>
    <s v="Xerox 1914"/>
    <n v="219.84000000000003"/>
    <n v="5"/>
    <n v="0.2"/>
    <n v="79.691999999999979"/>
  </r>
  <r>
    <n v="6667"/>
    <s v="CA-2014-122175"/>
    <x v="3"/>
    <x v="605"/>
    <d v="2014-05-15T00:00:00"/>
    <s v="Second Class"/>
    <s v="CA-12775"/>
    <s v="Cynthia Arntzen"/>
    <x v="0"/>
    <s v="United States"/>
    <s v="Vineland"/>
    <x v="30"/>
    <n v="8360"/>
    <x v="3"/>
    <s v="FUR-FU-10000719"/>
    <x v="0"/>
    <s v="Furnishings"/>
    <s v="DAX Cubicle Frames, 8-1/2 x 11"/>
    <n v="42.85"/>
    <n v="5"/>
    <n v="0"/>
    <n v="15.426000000000002"/>
  </r>
  <r>
    <n v="6668"/>
    <s v="CA-2014-122175"/>
    <x v="3"/>
    <x v="605"/>
    <d v="2014-05-15T00:00:00"/>
    <s v="Second Class"/>
    <s v="CA-12775"/>
    <s v="Cynthia Arntzen"/>
    <x v="0"/>
    <s v="United States"/>
    <s v="Vineland"/>
    <x v="30"/>
    <n v="8360"/>
    <x v="3"/>
    <s v="OFF-LA-10002271"/>
    <x v="1"/>
    <s v="Labels"/>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s v="Supplies"/>
    <s v="Acme Titanium Bonded Scissors"/>
    <n v="17"/>
    <n v="2"/>
    <n v="0"/>
    <n v="4.42"/>
  </r>
  <r>
    <n v="6670"/>
    <s v="CA-2014-122175"/>
    <x v="3"/>
    <x v="605"/>
    <d v="2014-05-15T00:00:00"/>
    <s v="Second Class"/>
    <s v="CA-12775"/>
    <s v="Cynthia Arntzen"/>
    <x v="0"/>
    <s v="United States"/>
    <s v="Vineland"/>
    <x v="30"/>
    <n v="8360"/>
    <x v="3"/>
    <s v="TEC-AC-10004859"/>
    <x v="2"/>
    <s v="Accessories"/>
    <s v="Maxell Pro 80 Minute CD-R, 10/Pack"/>
    <n v="87.4"/>
    <n v="5"/>
    <n v="0"/>
    <n v="34.960000000000008"/>
  </r>
  <r>
    <n v="6671"/>
    <s v="CA-2014-161088"/>
    <x v="3"/>
    <x v="1126"/>
    <d v="2014-05-30T00:00:00"/>
    <s v="Standard Class"/>
    <s v="MH-18115"/>
    <s v="Mick Hernandez"/>
    <x v="2"/>
    <s v="United States"/>
    <s v="Columbus"/>
    <x v="32"/>
    <n v="31907"/>
    <x v="0"/>
    <s v="OFF-BI-10002824"/>
    <x v="1"/>
    <s v="Binders"/>
    <s v="Recycled Easel Ring Binders"/>
    <n v="29.84"/>
    <n v="2"/>
    <n v="0"/>
    <n v="13.427999999999997"/>
  </r>
  <r>
    <n v="6672"/>
    <s v="CA-2011-154837"/>
    <x v="2"/>
    <x v="709"/>
    <d v="2011-08-27T00:00:00"/>
    <s v="Second Class"/>
    <s v="RB-19645"/>
    <s v="Robert Barroso"/>
    <x v="1"/>
    <s v="United States"/>
    <s v="Los Angeles"/>
    <x v="1"/>
    <n v="90032"/>
    <x v="1"/>
    <s v="OFF-BI-10001575"/>
    <x v="1"/>
    <s v="Binders"/>
    <s v="GBC Linen Binding Covers"/>
    <n v="49.568000000000005"/>
    <n v="2"/>
    <n v="0.2"/>
    <n v="17.348799999999997"/>
  </r>
  <r>
    <n v="6673"/>
    <s v="CA-2012-153794"/>
    <x v="1"/>
    <x v="861"/>
    <d v="2012-09-16T00:00:00"/>
    <s v="Standard Class"/>
    <s v="SB-20290"/>
    <s v="Sean Braxton"/>
    <x v="1"/>
    <s v="United States"/>
    <s v="San Diego"/>
    <x v="1"/>
    <n v="92024"/>
    <x v="1"/>
    <s v="OFF-AR-10000380"/>
    <x v="1"/>
    <s v="Art"/>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s v="Furnishings"/>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s v="Art"/>
    <s v="Crayola Anti Dust Chalk, 12/Pack"/>
    <n v="10.92"/>
    <n v="6"/>
    <n v="0"/>
    <n v="4.9139999999999997"/>
  </r>
  <r>
    <n v="6676"/>
    <s v="CA-2012-109337"/>
    <x v="1"/>
    <x v="82"/>
    <d v="2012-11-23T00:00:00"/>
    <s v="Second Class"/>
    <s v="DL-13330"/>
    <s v="Denise Leinenbach"/>
    <x v="0"/>
    <s v="United States"/>
    <s v="Lawrence"/>
    <x v="14"/>
    <n v="46226"/>
    <x v="2"/>
    <s v="TEC-MA-10002930"/>
    <x v="2"/>
    <s v="Machines"/>
    <s v="Ricoh - Ink Collector Unit for GX3000 Series Printers"/>
    <n v="83.9"/>
    <n v="2"/>
    <n v="0"/>
    <n v="22.653000000000006"/>
  </r>
  <r>
    <n v="6677"/>
    <s v="CA-2012-109337"/>
    <x v="1"/>
    <x v="82"/>
    <d v="2012-11-23T00:00:00"/>
    <s v="Second Class"/>
    <s v="DL-13330"/>
    <s v="Denise Leinenbach"/>
    <x v="0"/>
    <s v="United States"/>
    <s v="Lawrence"/>
    <x v="14"/>
    <n v="46226"/>
    <x v="2"/>
    <s v="OFF-AP-10004052"/>
    <x v="1"/>
    <s v="Appliances"/>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s v="Accessories"/>
    <s v="Imation Bio 2GB USB Flash Drive Imation Corp"/>
    <n v="393.54"/>
    <n v="3"/>
    <n v="0"/>
    <n v="165.28680000000003"/>
  </r>
  <r>
    <n v="6679"/>
    <s v="CA-2011-150329"/>
    <x v="2"/>
    <x v="982"/>
    <d v="2011-10-14T00:00:00"/>
    <s v="Standard Class"/>
    <s v="SD-20485"/>
    <s v="Shirley Daniels"/>
    <x v="2"/>
    <s v="United States"/>
    <s v="Phoenix"/>
    <x v="16"/>
    <n v="85023"/>
    <x v="1"/>
    <s v="FUR-FU-10003724"/>
    <x v="0"/>
    <s v="Furnishings"/>
    <s v="Westinghouse Clip-On Gooseneck Lamps"/>
    <n v="46.872"/>
    <n v="7"/>
    <n v="0.2"/>
    <n v="3.5153999999999979"/>
  </r>
  <r>
    <n v="6680"/>
    <s v="CA-2014-145037"/>
    <x v="3"/>
    <x v="264"/>
    <d v="2014-09-08T00:00:00"/>
    <s v="Second Class"/>
    <s v="TB-21055"/>
    <s v="Ted Butterfield"/>
    <x v="0"/>
    <s v="United States"/>
    <s v="Meriden"/>
    <x v="29"/>
    <n v="6450"/>
    <x v="3"/>
    <s v="OFF-ST-10000918"/>
    <x v="1"/>
    <s v="Storage"/>
    <s v="Crate-A-Files"/>
    <n v="10.9"/>
    <n v="1"/>
    <n v="0"/>
    <n v="2.8339999999999996"/>
  </r>
  <r>
    <n v="6681"/>
    <s v="CA-2014-145037"/>
    <x v="3"/>
    <x v="264"/>
    <d v="2014-09-08T00:00:00"/>
    <s v="Second Class"/>
    <s v="TB-21055"/>
    <s v="Ted Butterfield"/>
    <x v="0"/>
    <s v="United States"/>
    <s v="Meriden"/>
    <x v="29"/>
    <n v="6450"/>
    <x v="3"/>
    <s v="OFF-PA-10000157"/>
    <x v="1"/>
    <s v="Paper"/>
    <s v="Xerox 191"/>
    <n v="79.92"/>
    <n v="4"/>
    <n v="0"/>
    <n v="37.562399999999997"/>
  </r>
  <r>
    <n v="6682"/>
    <s v="CA-2014-145037"/>
    <x v="3"/>
    <x v="264"/>
    <d v="2014-09-08T00:00:00"/>
    <s v="Second Class"/>
    <s v="TB-21055"/>
    <s v="Ted Butterfield"/>
    <x v="0"/>
    <s v="United States"/>
    <s v="Meriden"/>
    <x v="29"/>
    <n v="6450"/>
    <x v="3"/>
    <s v="OFF-PA-10002499"/>
    <x v="1"/>
    <s v="Paper"/>
    <s v="Xerox 1890"/>
    <n v="146.82"/>
    <n v="3"/>
    <n v="0"/>
    <n v="73.41"/>
  </r>
  <r>
    <n v="6683"/>
    <s v="CA-2014-154466"/>
    <x v="3"/>
    <x v="314"/>
    <d v="2014-01-03T00:00:00"/>
    <s v="First Class"/>
    <s v="DP-13390"/>
    <s v="Dennis Pardue"/>
    <x v="2"/>
    <s v="United States"/>
    <s v="Franklin"/>
    <x v="6"/>
    <n v="53132"/>
    <x v="2"/>
    <s v="OFF-BI-10002012"/>
    <x v="1"/>
    <s v="Binders"/>
    <s v="Wilson Jones Easy Flow II Sheet Lifters"/>
    <n v="3.6"/>
    <n v="2"/>
    <n v="0"/>
    <n v="1.728"/>
  </r>
  <r>
    <n v="6684"/>
    <s v="CA-2011-109134"/>
    <x v="2"/>
    <x v="1127"/>
    <d v="2011-11-10T00:00:00"/>
    <s v="Standard Class"/>
    <s v="DE-13255"/>
    <s v="Deanra Eno"/>
    <x v="2"/>
    <s v="United States"/>
    <s v="Los Angeles"/>
    <x v="1"/>
    <n v="90008"/>
    <x v="1"/>
    <s v="FUR-FU-10000320"/>
    <x v="0"/>
    <s v="Furnishings"/>
    <s v="OIC Stacking Trays"/>
    <n v="20.04"/>
    <n v="6"/>
    <n v="0"/>
    <n v="8.8176000000000023"/>
  </r>
  <r>
    <n v="6685"/>
    <s v="US-2012-129637"/>
    <x v="1"/>
    <x v="997"/>
    <d v="2012-12-22T00:00:00"/>
    <s v="Standard Class"/>
    <s v="MC-18100"/>
    <s v="Mick Crebagga"/>
    <x v="0"/>
    <s v="United States"/>
    <s v="Bloomington"/>
    <x v="10"/>
    <n v="61701"/>
    <x v="2"/>
    <s v="OFF-ST-10003716"/>
    <x v="1"/>
    <s v="Storage"/>
    <s v="Tennsco Double-Tier Lockers"/>
    <n v="180.01600000000002"/>
    <n v="1"/>
    <n v="0.2"/>
    <n v="-15.751400000000004"/>
  </r>
  <r>
    <n v="6686"/>
    <s v="US-2012-129637"/>
    <x v="1"/>
    <x v="997"/>
    <d v="2012-12-22T00:00:00"/>
    <s v="Standard Class"/>
    <s v="MC-18100"/>
    <s v="Mick Crebagga"/>
    <x v="0"/>
    <s v="United States"/>
    <s v="Bloomington"/>
    <x v="10"/>
    <n v="61701"/>
    <x v="2"/>
    <s v="FUR-FU-10000965"/>
    <x v="0"/>
    <s v="Furnishings"/>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s v="Art"/>
    <s v="Newell 35"/>
    <n v="13.120000000000001"/>
    <n v="5"/>
    <n v="0.2"/>
    <n v="1.4759999999999982"/>
  </r>
  <r>
    <n v="6688"/>
    <s v="CA-2012-165162"/>
    <x v="1"/>
    <x v="263"/>
    <d v="2012-05-21T00:00:00"/>
    <s v="Standard Class"/>
    <s v="HG-15025"/>
    <s v="Hunter Glantz"/>
    <x v="0"/>
    <s v="United States"/>
    <s v="Los Angeles"/>
    <x v="1"/>
    <n v="90032"/>
    <x v="1"/>
    <s v="OFF-ST-10003470"/>
    <x v="1"/>
    <s v="Storage"/>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s v="Accessories"/>
    <s v="Maxell LTO Ultrium - 800 GB"/>
    <n v="111.96"/>
    <n v="4"/>
    <n v="0"/>
    <n v="21.27239999999999"/>
  </r>
  <r>
    <n v="6690"/>
    <s v="CA-2014-104108"/>
    <x v="3"/>
    <x v="574"/>
    <d v="2014-12-10T00:00:00"/>
    <s v="Standard Class"/>
    <s v="RP-19855"/>
    <s v="Roy Phan"/>
    <x v="1"/>
    <s v="United States"/>
    <s v="Houston"/>
    <x v="5"/>
    <n v="77095"/>
    <x v="2"/>
    <s v="OFF-AR-10000817"/>
    <x v="1"/>
    <s v="Art"/>
    <s v="Manco Dry-Lighter Erasable Highlighter"/>
    <n v="12.160000000000002"/>
    <n v="5"/>
    <n v="0.2"/>
    <n v="2.1279999999999988"/>
  </r>
  <r>
    <n v="6691"/>
    <s v="US-2014-165869"/>
    <x v="3"/>
    <x v="689"/>
    <d v="2014-08-06T00:00:00"/>
    <s v="Standard Class"/>
    <s v="LS-17200"/>
    <s v="Luke Schmidt"/>
    <x v="1"/>
    <s v="United States"/>
    <s v="Milwaukee"/>
    <x v="6"/>
    <n v="53209"/>
    <x v="2"/>
    <s v="OFF-BI-10003460"/>
    <x v="1"/>
    <s v="Binders"/>
    <s v="Acco 3-Hole Punch"/>
    <n v="17.52"/>
    <n v="4"/>
    <n v="0"/>
    <n v="8.4095999999999993"/>
  </r>
  <r>
    <n v="6692"/>
    <s v="US-2014-165869"/>
    <x v="3"/>
    <x v="689"/>
    <d v="2014-08-06T00:00:00"/>
    <s v="Standard Class"/>
    <s v="LS-17200"/>
    <s v="Luke Schmidt"/>
    <x v="1"/>
    <s v="United States"/>
    <s v="Milwaukee"/>
    <x v="6"/>
    <n v="53209"/>
    <x v="2"/>
    <s v="OFF-AP-10002472"/>
    <x v="1"/>
    <s v="Appliances"/>
    <s v="3M Office Air Cleaner"/>
    <n v="155.88"/>
    <n v="6"/>
    <n v="0"/>
    <n v="54.558"/>
  </r>
  <r>
    <n v="6693"/>
    <s v="CA-2014-160899"/>
    <x v="3"/>
    <x v="938"/>
    <d v="2014-08-14T00:00:00"/>
    <s v="Second Class"/>
    <s v="DR-12940"/>
    <s v="Daniel Raglin"/>
    <x v="2"/>
    <s v="United States"/>
    <s v="Lake Charles"/>
    <x v="28"/>
    <n v="70601"/>
    <x v="0"/>
    <s v="OFF-BI-10000632"/>
    <x v="1"/>
    <s v="Binders"/>
    <s v="Satellite Sectional Post Binders"/>
    <n v="477.51"/>
    <n v="11"/>
    <n v="0"/>
    <n v="219.65459999999999"/>
  </r>
  <r>
    <n v="6694"/>
    <s v="CA-2014-144225"/>
    <x v="3"/>
    <x v="1033"/>
    <d v="2014-10-03T00:00:00"/>
    <s v="Second Class"/>
    <s v="CC-12475"/>
    <s v="Cindy Chapman"/>
    <x v="0"/>
    <s v="United States"/>
    <s v="Baltimore"/>
    <x v="39"/>
    <n v="21215"/>
    <x v="3"/>
    <s v="OFF-PA-10000062"/>
    <x v="1"/>
    <s v="Paper"/>
    <s v="Green Bar Computer Printout Paper"/>
    <n v="164.88"/>
    <n v="3"/>
    <n v="0"/>
    <n v="80.791200000000003"/>
  </r>
  <r>
    <n v="6695"/>
    <s v="US-2013-163538"/>
    <x v="0"/>
    <x v="370"/>
    <d v="2013-08-31T00:00:00"/>
    <s v="Standard Class"/>
    <s v="SS-20515"/>
    <s v="Shirley Schmidt"/>
    <x v="2"/>
    <s v="United States"/>
    <s v="Franklin"/>
    <x v="6"/>
    <n v="53132"/>
    <x v="2"/>
    <s v="TEC-AC-10002006"/>
    <x v="2"/>
    <s v="Accessories"/>
    <s v="Memorex Micro Travel Drive 16 GB"/>
    <n v="47.97"/>
    <n v="3"/>
    <n v="0"/>
    <n v="14.870699999999998"/>
  </r>
  <r>
    <n v="6696"/>
    <s v="US-2013-155103"/>
    <x v="0"/>
    <x v="499"/>
    <d v="2013-12-08T00:00:00"/>
    <s v="Standard Class"/>
    <s v="JF-15190"/>
    <s v="Jamie Frazer"/>
    <x v="0"/>
    <s v="United States"/>
    <s v="New York City"/>
    <x v="15"/>
    <n v="10024"/>
    <x v="3"/>
    <s v="OFF-BI-10004318"/>
    <x v="1"/>
    <s v="Binders"/>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s v="Binders"/>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s v="Paper"/>
    <s v="Green Bar Computer Printout Paper"/>
    <n v="54.96"/>
    <n v="1"/>
    <n v="0"/>
    <n v="26.930399999999999"/>
  </r>
  <r>
    <n v="6699"/>
    <s v="CA-2014-145429"/>
    <x v="3"/>
    <x v="246"/>
    <d v="2014-07-26T00:00:00"/>
    <s v="Standard Class"/>
    <s v="SW-20455"/>
    <s v="Shaun Weien"/>
    <x v="0"/>
    <s v="United States"/>
    <s v="San Diego"/>
    <x v="1"/>
    <n v="92024"/>
    <x v="1"/>
    <s v="OFF-PA-10003205"/>
    <x v="1"/>
    <s v="Paper"/>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s v="Chairs"/>
    <s v="Hon Olson Stacker Stools"/>
    <n v="225.29600000000002"/>
    <n v="2"/>
    <n v="0.2"/>
    <n v="22.529599999999995"/>
  </r>
  <r>
    <n v="6701"/>
    <s v="CA-2014-145429"/>
    <x v="3"/>
    <x v="246"/>
    <d v="2014-07-26T00:00:00"/>
    <s v="Standard Class"/>
    <s v="SW-20455"/>
    <s v="Shaun Weien"/>
    <x v="0"/>
    <s v="United States"/>
    <s v="San Diego"/>
    <x v="1"/>
    <n v="92024"/>
    <x v="1"/>
    <s v="OFF-BI-10001524"/>
    <x v="1"/>
    <s v="Binders"/>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s v="Furnishings"/>
    <s v="Dana Fluorescent Magnifying Lamp, White, 36&quot;"/>
    <n v="163.136"/>
    <n v="4"/>
    <n v="0.2"/>
    <n v="20.391999999999989"/>
  </r>
  <r>
    <n v="6703"/>
    <s v="CA-2012-153535"/>
    <x v="1"/>
    <x v="1128"/>
    <d v="2012-05-24T00:00:00"/>
    <s v="Standard Class"/>
    <s v="SG-20470"/>
    <s v="Sheri Gordon"/>
    <x v="0"/>
    <s v="United States"/>
    <s v="Wilson"/>
    <x v="3"/>
    <n v="27893"/>
    <x v="0"/>
    <s v="OFF-BI-10001031"/>
    <x v="1"/>
    <s v="Binders"/>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s v="Phones"/>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s v="Fasteners"/>
    <s v="Assorted Color Push Pins"/>
    <n v="5.43"/>
    <n v="3"/>
    <n v="0"/>
    <n v="1.7918999999999998"/>
  </r>
  <r>
    <n v="6706"/>
    <s v="CA-2012-139164"/>
    <x v="1"/>
    <x v="537"/>
    <d v="2012-06-28T00:00:00"/>
    <s v="Standard Class"/>
    <s v="CS-12355"/>
    <s v="Christine Sundaresam"/>
    <x v="0"/>
    <s v="United States"/>
    <s v="Long Beach"/>
    <x v="1"/>
    <n v="90805"/>
    <x v="1"/>
    <s v="TEC-PH-10003931"/>
    <x v="2"/>
    <s v="Phones"/>
    <s v="JBL Micro Wireless Portable Bluetooth Speaker"/>
    <n v="143.976"/>
    <n v="3"/>
    <n v="0.2"/>
    <n v="8.998500000000007"/>
  </r>
  <r>
    <n v="6707"/>
    <s v="CA-2013-112277"/>
    <x v="0"/>
    <x v="545"/>
    <d v="2013-09-16T00:00:00"/>
    <s v="Standard Class"/>
    <s v="SC-20695"/>
    <s v="Steve Chapman"/>
    <x v="1"/>
    <s v="United States"/>
    <s v="Fort Lauderdale"/>
    <x v="2"/>
    <n v="33311"/>
    <x v="0"/>
    <s v="TEC-PH-10003505"/>
    <x v="2"/>
    <s v="Phones"/>
    <s v="Geemarc AmpliPOWER60"/>
    <n v="519.67999999999995"/>
    <n v="7"/>
    <n v="0.2"/>
    <n v="58.46399999999997"/>
  </r>
  <r>
    <n v="6708"/>
    <s v="CA-2011-167724"/>
    <x v="2"/>
    <x v="138"/>
    <d v="2011-04-18T00:00:00"/>
    <s v="Standard Class"/>
    <s v="BF-11170"/>
    <s v="Ben Ferrer"/>
    <x v="2"/>
    <s v="United States"/>
    <s v="Baltimore"/>
    <x v="39"/>
    <n v="21215"/>
    <x v="3"/>
    <s v="OFF-LA-10002368"/>
    <x v="1"/>
    <s v="Labels"/>
    <s v="Avery 479"/>
    <n v="7.83"/>
    <n v="3"/>
    <n v="0"/>
    <n v="3.6017999999999999"/>
  </r>
  <r>
    <n v="6709"/>
    <s v="CA-2012-123141"/>
    <x v="1"/>
    <x v="717"/>
    <d v="2012-11-19T00:00:00"/>
    <s v="Standard Class"/>
    <s v="GZ-14470"/>
    <s v="Gary Zandusky"/>
    <x v="0"/>
    <s v="United States"/>
    <s v="Rio Rancho"/>
    <x v="27"/>
    <n v="87124"/>
    <x v="1"/>
    <s v="FUR-CH-10004287"/>
    <x v="0"/>
    <s v="Chairs"/>
    <s v="SAFCO Arco Folding Chair"/>
    <n v="883.84"/>
    <n v="4"/>
    <n v="0.2"/>
    <n v="99.431999999999931"/>
  </r>
  <r>
    <n v="6710"/>
    <s v="CA-2012-123141"/>
    <x v="1"/>
    <x v="717"/>
    <d v="2012-11-19T00:00:00"/>
    <s v="Standard Class"/>
    <s v="GZ-14470"/>
    <s v="Gary Zandusky"/>
    <x v="0"/>
    <s v="United States"/>
    <s v="Rio Rancho"/>
    <x v="27"/>
    <n v="87124"/>
    <x v="1"/>
    <s v="FUR-CH-10001891"/>
    <x v="0"/>
    <s v="Chairs"/>
    <s v="Global Deluxe Office Fabric Chairs"/>
    <n v="230.35200000000003"/>
    <n v="3"/>
    <n v="0.2"/>
    <n v="20.155800000000013"/>
  </r>
  <r>
    <n v="6711"/>
    <s v="CA-2013-149503"/>
    <x v="0"/>
    <x v="10"/>
    <d v="2013-12-13T00:00:00"/>
    <s v="First Class"/>
    <s v="SP-20650"/>
    <s v="Stephanie Phelps"/>
    <x v="1"/>
    <s v="United States"/>
    <s v="Stockton"/>
    <x v="1"/>
    <n v="95207"/>
    <x v="1"/>
    <s v="OFF-BI-10002133"/>
    <x v="1"/>
    <s v="Binders"/>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s v="Art"/>
    <s v="Newell 325"/>
    <n v="9.9120000000000008"/>
    <n v="3"/>
    <n v="0.2"/>
    <n v="1.2389999999999994"/>
  </r>
  <r>
    <n v="6713"/>
    <s v="CA-2014-107629"/>
    <x v="3"/>
    <x v="817"/>
    <d v="2014-12-15T00:00:00"/>
    <s v="Same Day"/>
    <s v="DB-13060"/>
    <s v="Dave Brooks"/>
    <x v="0"/>
    <s v="United States"/>
    <s v="Skokie"/>
    <x v="10"/>
    <n v="60076"/>
    <x v="2"/>
    <s v="FUR-FU-10002298"/>
    <x v="0"/>
    <s v="Furnishings"/>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s v="Furnishings"/>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s v="Accessories"/>
    <s v="Logitech Desktop MK120 Mouse and keyboard Combo"/>
    <n v="39.264000000000003"/>
    <n v="3"/>
    <n v="0.2"/>
    <n v="-4.908000000000003"/>
  </r>
  <r>
    <n v="6716"/>
    <s v="CA-2014-107629"/>
    <x v="3"/>
    <x v="817"/>
    <d v="2014-12-15T00:00:00"/>
    <s v="Same Day"/>
    <s v="DB-13060"/>
    <s v="Dave Brooks"/>
    <x v="0"/>
    <s v="United States"/>
    <s v="Skokie"/>
    <x v="10"/>
    <n v="60076"/>
    <x v="2"/>
    <s v="OFF-AR-10002987"/>
    <x v="1"/>
    <s v="Art"/>
    <s v="Prismacolor Color Pencil Set"/>
    <n v="95.231999999999999"/>
    <n v="6"/>
    <n v="0.2"/>
    <n v="24.998400000000011"/>
  </r>
  <r>
    <n v="6717"/>
    <s v="CA-2013-134789"/>
    <x v="0"/>
    <x v="143"/>
    <d v="2013-04-16T00:00:00"/>
    <s v="Standard Class"/>
    <s v="CK-12325"/>
    <s v="Christine Kargatis"/>
    <x v="2"/>
    <s v="United States"/>
    <s v="Hot Springs"/>
    <x v="36"/>
    <n v="71901"/>
    <x v="0"/>
    <s v="OFF-FA-10002280"/>
    <x v="1"/>
    <s v="Fasteners"/>
    <s v="Advantus Plastic Paper Clips"/>
    <n v="30"/>
    <n v="6"/>
    <n v="0"/>
    <n v="14.399999999999999"/>
  </r>
  <r>
    <n v="6718"/>
    <s v="CA-2013-134789"/>
    <x v="0"/>
    <x v="143"/>
    <d v="2013-04-16T00:00:00"/>
    <s v="Standard Class"/>
    <s v="CK-12325"/>
    <s v="Christine Kargatis"/>
    <x v="2"/>
    <s v="United States"/>
    <s v="Hot Springs"/>
    <x v="36"/>
    <n v="71901"/>
    <x v="0"/>
    <s v="OFF-PA-10001934"/>
    <x v="1"/>
    <s v="Paper"/>
    <s v="Xerox 1993"/>
    <n v="25.92"/>
    <n v="4"/>
    <n v="0"/>
    <n v="12.700800000000001"/>
  </r>
  <r>
    <n v="6719"/>
    <s v="CA-2013-134789"/>
    <x v="0"/>
    <x v="143"/>
    <d v="2013-04-16T00:00:00"/>
    <s v="Standard Class"/>
    <s v="CK-12325"/>
    <s v="Christine Kargatis"/>
    <x v="2"/>
    <s v="United States"/>
    <s v="Hot Springs"/>
    <x v="36"/>
    <n v="71901"/>
    <x v="0"/>
    <s v="FUR-FU-10003268"/>
    <x v="0"/>
    <s v="Furnishings"/>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s v="Appliances"/>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s v="Accessories"/>
    <s v="Microsoft Natural Ergonomic Keyboard 4000"/>
    <n v="149.94999999999999"/>
    <n v="5"/>
    <n v="0"/>
    <n v="31.489499999999992"/>
  </r>
  <r>
    <n v="6722"/>
    <s v="CA-2014-102974"/>
    <x v="3"/>
    <x v="20"/>
    <d v="2014-09-25T00:00:00"/>
    <s v="Standard Class"/>
    <s v="DP-13105"/>
    <s v="Dave Poirier"/>
    <x v="1"/>
    <s v="United States"/>
    <s v="Los Angeles"/>
    <x v="1"/>
    <n v="90032"/>
    <x v="1"/>
    <s v="OFF-AR-10000914"/>
    <x v="1"/>
    <s v="Art"/>
    <s v="Boston 16765 Mini Stand Up Battery Pencil Sharpener"/>
    <n v="23.32"/>
    <n v="2"/>
    <n v="0"/>
    <n v="6.0632000000000019"/>
  </r>
  <r>
    <n v="6723"/>
    <s v="CA-2014-102974"/>
    <x v="3"/>
    <x v="20"/>
    <d v="2014-09-25T00:00:00"/>
    <s v="Standard Class"/>
    <s v="DP-13105"/>
    <s v="Dave Poirier"/>
    <x v="1"/>
    <s v="United States"/>
    <s v="Los Angeles"/>
    <x v="1"/>
    <n v="90032"/>
    <x v="1"/>
    <s v="OFF-AR-10004956"/>
    <x v="1"/>
    <s v="Art"/>
    <s v="Newell 33"/>
    <n v="16.740000000000002"/>
    <n v="3"/>
    <n v="0"/>
    <n v="4.8545999999999978"/>
  </r>
  <r>
    <n v="6724"/>
    <s v="US-2014-166394"/>
    <x v="3"/>
    <x v="507"/>
    <d v="2014-09-07T00:00:00"/>
    <s v="Second Class"/>
    <s v="VM-21835"/>
    <s v="Vivian Mathis"/>
    <x v="0"/>
    <s v="United States"/>
    <s v="Nashua"/>
    <x v="38"/>
    <n v="3060"/>
    <x v="3"/>
    <s v="OFF-FA-10001843"/>
    <x v="1"/>
    <s v="Fasteners"/>
    <s v="Staples"/>
    <n v="14.82"/>
    <n v="6"/>
    <n v="0"/>
    <n v="6.9654000000000007"/>
  </r>
  <r>
    <n v="6725"/>
    <s v="CA-2013-128811"/>
    <x v="0"/>
    <x v="126"/>
    <d v="2013-09-17T00:00:00"/>
    <s v="Standard Class"/>
    <s v="SF-20200"/>
    <s v="Sarah Foster"/>
    <x v="0"/>
    <s v="United States"/>
    <s v="Seattle"/>
    <x v="4"/>
    <n v="98103"/>
    <x v="1"/>
    <s v="OFF-FA-10000585"/>
    <x v="1"/>
    <s v="Fasteners"/>
    <s v="OIC Bulk Pack Metal Binder Clips"/>
    <n v="10.47"/>
    <n v="3"/>
    <n v="0"/>
    <n v="4.8162000000000003"/>
  </r>
  <r>
    <n v="6726"/>
    <s v="CA-2013-128811"/>
    <x v="0"/>
    <x v="126"/>
    <d v="2013-09-17T00:00:00"/>
    <s v="Standard Class"/>
    <s v="SF-20200"/>
    <s v="Sarah Foster"/>
    <x v="0"/>
    <s v="United States"/>
    <s v="Seattle"/>
    <x v="4"/>
    <n v="98103"/>
    <x v="1"/>
    <s v="OFF-LA-10003720"/>
    <x v="1"/>
    <s v="Labels"/>
    <s v="Avery 487"/>
    <n v="11.07"/>
    <n v="3"/>
    <n v="0"/>
    <n v="5.2028999999999996"/>
  </r>
  <r>
    <n v="6727"/>
    <s v="CA-2013-128811"/>
    <x v="0"/>
    <x v="126"/>
    <d v="2013-09-17T00:00:00"/>
    <s v="Standard Class"/>
    <s v="SF-20200"/>
    <s v="Sarah Foster"/>
    <x v="0"/>
    <s v="United States"/>
    <s v="Seattle"/>
    <x v="4"/>
    <n v="98103"/>
    <x v="1"/>
    <s v="OFF-BI-10000301"/>
    <x v="1"/>
    <s v="Binders"/>
    <s v="GBC Instant Report Kit"/>
    <n v="20.704000000000001"/>
    <n v="4"/>
    <n v="0.2"/>
    <n v="7.7639999999999993"/>
  </r>
  <r>
    <n v="6728"/>
    <s v="CA-2014-145443"/>
    <x v="3"/>
    <x v="682"/>
    <d v="2014-08-16T00:00:00"/>
    <s v="Second Class"/>
    <s v="SC-20695"/>
    <s v="Steve Chapman"/>
    <x v="1"/>
    <s v="United States"/>
    <s v="Richmond"/>
    <x v="14"/>
    <n v="47374"/>
    <x v="2"/>
    <s v="OFF-PA-10003302"/>
    <x v="1"/>
    <s v="Paper"/>
    <s v="Xerox 1906"/>
    <n v="177.2"/>
    <n v="5"/>
    <n v="0"/>
    <n v="83.283999999999992"/>
  </r>
  <r>
    <n v="6729"/>
    <s v="CA-2013-165827"/>
    <x v="0"/>
    <x v="254"/>
    <d v="2013-11-10T00:00:00"/>
    <s v="Standard Class"/>
    <s v="MF-17665"/>
    <s v="Maureen Fritzler"/>
    <x v="1"/>
    <s v="United States"/>
    <s v="Miami"/>
    <x v="2"/>
    <n v="33180"/>
    <x v="0"/>
    <s v="FUR-FU-10001889"/>
    <x v="0"/>
    <s v="Furnishings"/>
    <s v="Ultra Door Pull Handle"/>
    <n v="50.496000000000002"/>
    <n v="6"/>
    <n v="0.2"/>
    <n v="8.2055999999999987"/>
  </r>
  <r>
    <n v="6730"/>
    <s v="CA-2012-156734"/>
    <x v="1"/>
    <x v="652"/>
    <d v="2012-06-20T00:00:00"/>
    <s v="First Class"/>
    <s v="BV-11245"/>
    <s v="Benjamin Venier"/>
    <x v="1"/>
    <s v="United States"/>
    <s v="Smyrna"/>
    <x v="18"/>
    <n v="37167"/>
    <x v="0"/>
    <s v="OFF-BI-10002982"/>
    <x v="1"/>
    <s v="Binders"/>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s v="Chairs"/>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s v="Paper"/>
    <s v="Xerox 21"/>
    <n v="20.736000000000004"/>
    <n v="4"/>
    <n v="0.2"/>
    <n v="7.2576000000000001"/>
  </r>
  <r>
    <n v="6733"/>
    <s v="CA-2011-120096"/>
    <x v="2"/>
    <x v="1129"/>
    <d v="2011-07-07T00:00:00"/>
    <s v="First Class"/>
    <s v="KE-16420"/>
    <s v="Katrina Edelman"/>
    <x v="1"/>
    <s v="United States"/>
    <s v="Aurora"/>
    <x v="22"/>
    <n v="80013"/>
    <x v="1"/>
    <s v="OFF-PA-10001977"/>
    <x v="1"/>
    <s v="Paper"/>
    <s v="Xerox 194"/>
    <n v="177.536"/>
    <n v="4"/>
    <n v="0.2"/>
    <n v="62.137599999999992"/>
  </r>
  <r>
    <n v="6734"/>
    <s v="CA-2011-120096"/>
    <x v="2"/>
    <x v="1129"/>
    <d v="2011-07-07T00:00:00"/>
    <s v="First Class"/>
    <s v="KE-16420"/>
    <s v="Katrina Edelman"/>
    <x v="1"/>
    <s v="United States"/>
    <s v="Aurora"/>
    <x v="22"/>
    <n v="80013"/>
    <x v="1"/>
    <s v="OFF-AP-10000692"/>
    <x v="1"/>
    <s v="Appliances"/>
    <s v="Fellowes Mighty 8 Compact Surge Protector"/>
    <n v="32.432000000000002"/>
    <n v="2"/>
    <n v="0.2"/>
    <n v="3.2432000000000016"/>
  </r>
  <r>
    <n v="6735"/>
    <s v="CA-2012-141754"/>
    <x v="1"/>
    <x v="139"/>
    <d v="2012-12-25T00:00:00"/>
    <s v="Standard Class"/>
    <s v="EM-14200"/>
    <s v="Evan Minnotte"/>
    <x v="2"/>
    <s v="United States"/>
    <s v="Miami"/>
    <x v="2"/>
    <n v="33142"/>
    <x v="0"/>
    <s v="OFF-LA-10004093"/>
    <x v="1"/>
    <s v="Labels"/>
    <s v="Avery 486"/>
    <n v="11.696"/>
    <n v="2"/>
    <n v="0.2"/>
    <n v="3.9473999999999996"/>
  </r>
  <r>
    <n v="6736"/>
    <s v="CA-2013-123358"/>
    <x v="0"/>
    <x v="342"/>
    <d v="2013-04-18T00:00:00"/>
    <s v="Standard Class"/>
    <s v="BT-11680"/>
    <s v="Brian Thompson"/>
    <x v="0"/>
    <s v="United States"/>
    <s v="San Francisco"/>
    <x v="1"/>
    <n v="94122"/>
    <x v="1"/>
    <s v="OFF-AP-10004980"/>
    <x v="1"/>
    <s v="Appliances"/>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s v="Storage"/>
    <s v="Fellowes Staxonsteel Drawer Files"/>
    <n v="579.51"/>
    <n v="3"/>
    <n v="0"/>
    <n v="81.131400000000014"/>
  </r>
  <r>
    <n v="6738"/>
    <s v="CA-2013-123358"/>
    <x v="0"/>
    <x v="342"/>
    <d v="2013-04-18T00:00:00"/>
    <s v="Standard Class"/>
    <s v="BT-11680"/>
    <s v="Brian Thompson"/>
    <x v="0"/>
    <s v="United States"/>
    <s v="San Francisco"/>
    <x v="1"/>
    <n v="94122"/>
    <x v="1"/>
    <s v="OFF-ST-10000636"/>
    <x v="1"/>
    <s v="Storage"/>
    <s v="Rogers Profile Extra Capacity Storage Tub"/>
    <n v="150.66"/>
    <n v="9"/>
    <n v="0"/>
    <n v="6.0263999999999918"/>
  </r>
  <r>
    <n v="6739"/>
    <s v="CA-2013-123358"/>
    <x v="0"/>
    <x v="342"/>
    <d v="2013-04-18T00:00:00"/>
    <s v="Standard Class"/>
    <s v="BT-11680"/>
    <s v="Brian Thompson"/>
    <x v="0"/>
    <s v="United States"/>
    <s v="San Francisco"/>
    <x v="1"/>
    <n v="94122"/>
    <x v="1"/>
    <s v="OFF-BI-10000069"/>
    <x v="1"/>
    <s v="Binders"/>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s v="Storage"/>
    <s v="SAFCO Mobile Desk Side File, Wire Frame"/>
    <n v="102.624"/>
    <n v="3"/>
    <n v="0.2"/>
    <n v="7.6968000000000032"/>
  </r>
  <r>
    <n v="6741"/>
    <s v="CA-2011-144029"/>
    <x v="2"/>
    <x v="542"/>
    <d v="2011-05-31T00:00:00"/>
    <s v="Standard Class"/>
    <s v="MM-18055"/>
    <s v="Michelle Moray"/>
    <x v="0"/>
    <s v="United States"/>
    <s v="Chicago"/>
    <x v="10"/>
    <n v="60623"/>
    <x v="2"/>
    <s v="FUR-CH-10003981"/>
    <x v="0"/>
    <s v="Chairs"/>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s v="Art"/>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s v="Chairs"/>
    <s v="Global Task Chair, Black"/>
    <n v="122.13600000000001"/>
    <n v="3"/>
    <n v="0.2"/>
    <n v="-13.740299999999994"/>
  </r>
  <r>
    <n v="6744"/>
    <s v="CA-2012-156923"/>
    <x v="1"/>
    <x v="1130"/>
    <d v="2012-02-20T00:00:00"/>
    <s v="Standard Class"/>
    <s v="SP-20860"/>
    <s v="Sung Pak"/>
    <x v="1"/>
    <s v="United States"/>
    <s v="Dover"/>
    <x v="38"/>
    <n v="3820"/>
    <x v="3"/>
    <s v="OFF-PA-10002751"/>
    <x v="1"/>
    <s v="Paper"/>
    <s v="Xerox 1920"/>
    <n v="35.880000000000003"/>
    <n v="6"/>
    <n v="0"/>
    <n v="16.146000000000001"/>
  </r>
  <r>
    <n v="6745"/>
    <s v="CA-2014-111269"/>
    <x v="3"/>
    <x v="114"/>
    <d v="2014-06-19T00:00:00"/>
    <s v="Second Class"/>
    <s v="CS-12355"/>
    <s v="Christine Sundaresam"/>
    <x v="0"/>
    <s v="United States"/>
    <s v="Dublin"/>
    <x v="24"/>
    <n v="43017"/>
    <x v="3"/>
    <s v="TEC-AC-10001606"/>
    <x v="2"/>
    <s v="Accessories"/>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s v="Art"/>
    <s v="Newell 330"/>
    <n v="23.92"/>
    <n v="5"/>
    <n v="0.2"/>
    <n v="1.7940000000000005"/>
  </r>
  <r>
    <n v="6747"/>
    <s v="CA-2014-159156"/>
    <x v="3"/>
    <x v="38"/>
    <d v="2014-11-17T00:00:00"/>
    <s v="First Class"/>
    <s v="KB-16600"/>
    <s v="Ken Brennan"/>
    <x v="1"/>
    <s v="United States"/>
    <s v="New York City"/>
    <x v="15"/>
    <n v="10009"/>
    <x v="3"/>
    <s v="TEC-PH-10004389"/>
    <x v="2"/>
    <s v="Phones"/>
    <s v="Nokia Lumia 925"/>
    <n v="629.94999999999993"/>
    <n v="5"/>
    <n v="0"/>
    <n v="163.78700000000003"/>
  </r>
  <r>
    <n v="6748"/>
    <s v="CA-2014-100230"/>
    <x v="3"/>
    <x v="157"/>
    <d v="2014-12-16T00:00:00"/>
    <s v="Standard Class"/>
    <s v="AA-10375"/>
    <s v="Allen Armold"/>
    <x v="0"/>
    <s v="United States"/>
    <s v="New York City"/>
    <x v="15"/>
    <n v="10035"/>
    <x v="3"/>
    <s v="OFF-BI-10002498"/>
    <x v="1"/>
    <s v="Binders"/>
    <s v="Clear Mylar Reinforcing Strips"/>
    <n v="14.952000000000002"/>
    <n v="1"/>
    <n v="0.2"/>
    <n v="5.0462999999999996"/>
  </r>
  <r>
    <n v="6749"/>
    <s v="CA-2014-100230"/>
    <x v="3"/>
    <x v="157"/>
    <d v="2014-12-16T00:00:00"/>
    <s v="Standard Class"/>
    <s v="AA-10375"/>
    <s v="Allen Armold"/>
    <x v="0"/>
    <s v="United States"/>
    <s v="New York City"/>
    <x v="15"/>
    <n v="10035"/>
    <x v="3"/>
    <s v="OFF-PA-10002245"/>
    <x v="1"/>
    <s v="Paper"/>
    <s v="Xerox 1895"/>
    <n v="17.940000000000001"/>
    <n v="3"/>
    <n v="0"/>
    <n v="8.0730000000000004"/>
  </r>
  <r>
    <n v="6750"/>
    <s v="CA-2014-100230"/>
    <x v="3"/>
    <x v="157"/>
    <d v="2014-12-16T00:00:00"/>
    <s v="Standard Class"/>
    <s v="AA-10375"/>
    <s v="Allen Armold"/>
    <x v="0"/>
    <s v="United States"/>
    <s v="New York City"/>
    <x v="15"/>
    <n v="10035"/>
    <x v="3"/>
    <s v="TEC-PH-10004522"/>
    <x v="2"/>
    <s v="Phones"/>
    <s v="Dexim XPower Skin Super-Thin Power Case for iPhone 5 - Black"/>
    <n v="116.98"/>
    <n v="2"/>
    <n v="0"/>
    <n v="29.245000000000005"/>
  </r>
  <r>
    <n v="6751"/>
    <s v="CA-2013-154767"/>
    <x v="0"/>
    <x v="931"/>
    <d v="2013-07-01T00:00:00"/>
    <s v="Second Class"/>
    <s v="BP-11155"/>
    <s v="Becky Pak"/>
    <x v="0"/>
    <s v="United States"/>
    <s v="Paterson"/>
    <x v="30"/>
    <n v="7501"/>
    <x v="3"/>
    <s v="FUR-CH-10003535"/>
    <x v="0"/>
    <s v="Chairs"/>
    <s v="Global Armless Task Chair, Royal Blue"/>
    <n v="121.96"/>
    <n v="2"/>
    <n v="0"/>
    <n v="20.733199999999997"/>
  </r>
  <r>
    <n v="6752"/>
    <s v="CA-2013-154767"/>
    <x v="0"/>
    <x v="931"/>
    <d v="2013-07-01T00:00:00"/>
    <s v="Second Class"/>
    <s v="BP-11155"/>
    <s v="Becky Pak"/>
    <x v="0"/>
    <s v="United States"/>
    <s v="Paterson"/>
    <x v="30"/>
    <n v="7501"/>
    <x v="3"/>
    <s v="OFF-AP-10000595"/>
    <x v="1"/>
    <s v="Appliances"/>
    <s v="Disposable Triple-Filter Dust Bags"/>
    <n v="8.74"/>
    <n v="2"/>
    <n v="0"/>
    <n v="2.2724000000000002"/>
  </r>
  <r>
    <n v="6753"/>
    <s v="CA-2013-154767"/>
    <x v="0"/>
    <x v="931"/>
    <d v="2013-07-01T00:00:00"/>
    <s v="Second Class"/>
    <s v="BP-11155"/>
    <s v="Becky Pak"/>
    <x v="0"/>
    <s v="United States"/>
    <s v="Paterson"/>
    <x v="30"/>
    <n v="7501"/>
    <x v="3"/>
    <s v="OFF-PA-10003039"/>
    <x v="1"/>
    <s v="Paper"/>
    <s v="Xerox 1960"/>
    <n v="61.96"/>
    <n v="2"/>
    <n v="0"/>
    <n v="27.881999999999998"/>
  </r>
  <r>
    <n v="6754"/>
    <s v="CA-2013-154767"/>
    <x v="0"/>
    <x v="931"/>
    <d v="2013-07-01T00:00:00"/>
    <s v="Second Class"/>
    <s v="BP-11155"/>
    <s v="Becky Pak"/>
    <x v="0"/>
    <s v="United States"/>
    <s v="Paterson"/>
    <x v="30"/>
    <n v="7501"/>
    <x v="3"/>
    <s v="OFF-BI-10002003"/>
    <x v="1"/>
    <s v="Binders"/>
    <s v="Ibico Presentation Index for Binding Systems"/>
    <n v="7.96"/>
    <n v="2"/>
    <n v="0"/>
    <n v="3.7412000000000001"/>
  </r>
  <r>
    <n v="6755"/>
    <s v="CA-2013-154767"/>
    <x v="0"/>
    <x v="931"/>
    <d v="2013-07-01T00:00:00"/>
    <s v="Second Class"/>
    <s v="BP-11155"/>
    <s v="Becky Pak"/>
    <x v="0"/>
    <s v="United States"/>
    <s v="Paterson"/>
    <x v="30"/>
    <n v="7501"/>
    <x v="3"/>
    <s v="OFF-AP-10002311"/>
    <x v="1"/>
    <s v="Appliances"/>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s v="Furnishings"/>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s v="Chairs"/>
    <s v="SAFCO Folding Chair Trolley"/>
    <n v="512.96"/>
    <n v="4"/>
    <n v="0"/>
    <n v="143.62880000000001"/>
  </r>
  <r>
    <n v="6758"/>
    <s v="CA-2014-124205"/>
    <x v="3"/>
    <x v="175"/>
    <d v="2014-09-20T00:00:00"/>
    <s v="Standard Class"/>
    <s v="TC-21145"/>
    <s v="Theresa Coyne"/>
    <x v="1"/>
    <s v="United States"/>
    <s v="Lakewood"/>
    <x v="30"/>
    <n v="8701"/>
    <x v="3"/>
    <s v="TEC-PH-10002115"/>
    <x v="2"/>
    <s v="Phones"/>
    <s v="Plantronics 81402"/>
    <n v="395.93999999999994"/>
    <n v="6"/>
    <n v="0"/>
    <n v="102.94440000000002"/>
  </r>
  <r>
    <n v="6759"/>
    <s v="CA-2014-124205"/>
    <x v="3"/>
    <x v="175"/>
    <d v="2014-09-20T00:00:00"/>
    <s v="Standard Class"/>
    <s v="TC-21145"/>
    <s v="Theresa Coyne"/>
    <x v="1"/>
    <s v="United States"/>
    <s v="Lakewood"/>
    <x v="30"/>
    <n v="8701"/>
    <x v="3"/>
    <s v="OFF-ST-10000934"/>
    <x v="1"/>
    <s v="Storage"/>
    <s v="Contico 72&quot;H Heavy-Duty Storage System"/>
    <n v="81.96"/>
    <n v="2"/>
    <n v="0"/>
    <n v="0"/>
  </r>
  <r>
    <n v="6760"/>
    <s v="CA-2014-165715"/>
    <x v="3"/>
    <x v="574"/>
    <d v="2014-12-09T00:00:00"/>
    <s v="Standard Class"/>
    <s v="BG-11035"/>
    <s v="Barry Gonzalez"/>
    <x v="0"/>
    <s v="United States"/>
    <s v="Greensboro"/>
    <x v="3"/>
    <n v="27405"/>
    <x v="0"/>
    <s v="OFF-AR-10003903"/>
    <x v="1"/>
    <s v="Art"/>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s v="Storage"/>
    <s v="Safco Industrial Wire Shelving System"/>
    <n v="272.94"/>
    <n v="3"/>
    <n v="0"/>
    <n v="0"/>
  </r>
  <r>
    <n v="6762"/>
    <s v="CA-2013-162943"/>
    <x v="0"/>
    <x v="1131"/>
    <d v="2013-07-27T00:00:00"/>
    <s v="Second Class"/>
    <s v="DB-12970"/>
    <s v="Darren Budd"/>
    <x v="1"/>
    <s v="United States"/>
    <s v="New York City"/>
    <x v="15"/>
    <n v="10035"/>
    <x v="3"/>
    <s v="FUR-CH-10001708"/>
    <x v="0"/>
    <s v="Chairs"/>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s v="Labels"/>
    <s v="Self-Adhesive Address Labels for Typewriters by Universal"/>
    <n v="29.24"/>
    <n v="5"/>
    <n v="0.2"/>
    <n v="9.8685000000000009"/>
  </r>
  <r>
    <n v="6764"/>
    <s v="CA-2013-144764"/>
    <x v="0"/>
    <x v="476"/>
    <d v="2013-09-09T00:00:00"/>
    <s v="Standard Class"/>
    <s v="RL-19615"/>
    <s v="Rob Lucas"/>
    <x v="0"/>
    <s v="United States"/>
    <s v="Chicago"/>
    <x v="10"/>
    <n v="60623"/>
    <x v="2"/>
    <s v="OFF-ST-10002485"/>
    <x v="1"/>
    <s v="Storage"/>
    <s v="Rogers Deluxe File Chest"/>
    <n v="35.167999999999999"/>
    <n v="2"/>
    <n v="0.2"/>
    <n v="-8.3524000000000012"/>
  </r>
  <r>
    <n v="6765"/>
    <s v="CA-2013-144764"/>
    <x v="0"/>
    <x v="476"/>
    <d v="2013-09-09T00:00:00"/>
    <s v="Standard Class"/>
    <s v="RL-19615"/>
    <s v="Rob Lucas"/>
    <x v="0"/>
    <s v="United States"/>
    <s v="Chicago"/>
    <x v="10"/>
    <n v="60623"/>
    <x v="2"/>
    <s v="TEC-MA-10003230"/>
    <x v="2"/>
    <s v="Machines"/>
    <s v="Okidata C610n Printer"/>
    <n v="1362.8999999999999"/>
    <n v="3"/>
    <n v="0.3"/>
    <n v="-19.470000000000141"/>
  </r>
  <r>
    <n v="6766"/>
    <s v="CA-2014-100615"/>
    <x v="3"/>
    <x v="693"/>
    <d v="2014-04-25T00:00:00"/>
    <s v="Standard Class"/>
    <s v="SJ-20215"/>
    <s v="Sarah Jordon"/>
    <x v="0"/>
    <s v="United States"/>
    <s v="Chicago"/>
    <x v="10"/>
    <n v="60653"/>
    <x v="2"/>
    <s v="FUR-CH-10002602"/>
    <x v="0"/>
    <s v="Chairs"/>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s v="Art"/>
    <s v="Lumber Crayons"/>
    <n v="15.76"/>
    <n v="2"/>
    <n v="0.2"/>
    <n v="3.5460000000000007"/>
  </r>
  <r>
    <n v="6768"/>
    <s v="CA-2014-100615"/>
    <x v="3"/>
    <x v="693"/>
    <d v="2014-04-25T00:00:00"/>
    <s v="Standard Class"/>
    <s v="SJ-20215"/>
    <s v="Sarah Jordon"/>
    <x v="0"/>
    <s v="United States"/>
    <s v="Chicago"/>
    <x v="10"/>
    <n v="60653"/>
    <x v="2"/>
    <s v="FUR-FU-10002456"/>
    <x v="0"/>
    <s v="Furnishings"/>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s v="Binders"/>
    <s v="Performers Binder/Pad Holder, Black"/>
    <n v="196.21"/>
    <n v="7"/>
    <n v="0"/>
    <n v="98.105000000000004"/>
  </r>
  <r>
    <n v="6770"/>
    <s v="CA-2014-139787"/>
    <x v="3"/>
    <x v="20"/>
    <d v="2014-09-24T00:00:00"/>
    <s v="Standard Class"/>
    <s v="JP-16135"/>
    <s v="Julie Prescott"/>
    <x v="2"/>
    <s v="United States"/>
    <s v="Columbus"/>
    <x v="32"/>
    <n v="31907"/>
    <x v="0"/>
    <s v="OFF-AR-10002445"/>
    <x v="1"/>
    <s v="Art"/>
    <s v="SANFORD Major Accent Highlighters"/>
    <n v="35.4"/>
    <n v="5"/>
    <n v="0"/>
    <n v="13.452000000000002"/>
  </r>
  <r>
    <n v="6771"/>
    <s v="CA-2014-139402"/>
    <x v="3"/>
    <x v="34"/>
    <d v="2014-12-14T00:00:00"/>
    <s v="Standard Class"/>
    <s v="NC-18535"/>
    <s v="Nick Crebassa"/>
    <x v="1"/>
    <s v="United States"/>
    <s v="Phoenix"/>
    <x v="16"/>
    <n v="85023"/>
    <x v="1"/>
    <s v="OFF-PA-10004359"/>
    <x v="1"/>
    <s v="Paper"/>
    <s v="Multicolor Computer Printout Paper"/>
    <n v="419.4"/>
    <n v="5"/>
    <n v="0.2"/>
    <n v="146.79"/>
  </r>
  <r>
    <n v="6772"/>
    <s v="CA-2014-139402"/>
    <x v="3"/>
    <x v="34"/>
    <d v="2014-12-14T00:00:00"/>
    <s v="Standard Class"/>
    <s v="NC-18535"/>
    <s v="Nick Crebassa"/>
    <x v="1"/>
    <s v="United States"/>
    <s v="Phoenix"/>
    <x v="16"/>
    <n v="85023"/>
    <x v="1"/>
    <s v="OFF-BI-10000279"/>
    <x v="1"/>
    <s v="Binders"/>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s v="Binders"/>
    <s v="Tuff Stuff Recycled Round Ring Binders"/>
    <n v="7.7120000000000006"/>
    <n v="2"/>
    <n v="0.2"/>
    <n v="2.7956000000000003"/>
  </r>
  <r>
    <n v="6774"/>
    <s v="CA-2013-119018"/>
    <x v="0"/>
    <x v="254"/>
    <d v="2013-11-09T00:00:00"/>
    <s v="Standard Class"/>
    <s v="CW-11905"/>
    <s v="Carl Weiss"/>
    <x v="2"/>
    <s v="United States"/>
    <s v="Los Angeles"/>
    <x v="1"/>
    <n v="90004"/>
    <x v="1"/>
    <s v="OFF-BI-10000494"/>
    <x v="1"/>
    <s v="Binders"/>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s v="Paper"/>
    <s v="Xerox 229"/>
    <n v="38.880000000000003"/>
    <n v="6"/>
    <n v="0"/>
    <n v="18.662400000000002"/>
  </r>
  <r>
    <n v="6776"/>
    <s v="CA-2012-105361"/>
    <x v="1"/>
    <x v="368"/>
    <d v="2012-04-04T00:00:00"/>
    <s v="Standard Class"/>
    <s v="CM-12115"/>
    <s v="Chad McGuire"/>
    <x v="0"/>
    <s v="United States"/>
    <s v="New York City"/>
    <x v="15"/>
    <n v="10024"/>
    <x v="3"/>
    <s v="OFF-PA-10002615"/>
    <x v="1"/>
    <s v="Paper"/>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s v="Storage"/>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s v="Accessories"/>
    <s v="Plantronics Audio 478 Stereo USB Headset"/>
    <n v="449.91"/>
    <n v="9"/>
    <n v="0"/>
    <n v="157.46849999999998"/>
  </r>
  <r>
    <n v="6779"/>
    <s v="US-2013-147711"/>
    <x v="0"/>
    <x v="323"/>
    <d v="2013-09-09T00:00:00"/>
    <s v="Second Class"/>
    <s v="HF-14995"/>
    <s v="Herbert Flentye"/>
    <x v="0"/>
    <s v="United States"/>
    <s v="Baltimore"/>
    <x v="39"/>
    <n v="21215"/>
    <x v="3"/>
    <s v="FUR-BO-10003159"/>
    <x v="0"/>
    <s v="Bookcases"/>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s v="Furnishings"/>
    <s v="Eldon Expressions Wood Desk Accessories, Oak"/>
    <n v="14.76"/>
    <n v="2"/>
    <n v="0"/>
    <n v="4.2803999999999984"/>
  </r>
  <r>
    <n v="6781"/>
    <s v="US-2013-147711"/>
    <x v="0"/>
    <x v="323"/>
    <d v="2013-09-09T00:00:00"/>
    <s v="Second Class"/>
    <s v="HF-14995"/>
    <s v="Herbert Flentye"/>
    <x v="0"/>
    <s v="United States"/>
    <s v="Baltimore"/>
    <x v="39"/>
    <n v="21215"/>
    <x v="3"/>
    <s v="OFF-BI-10003350"/>
    <x v="1"/>
    <s v="Binders"/>
    <s v="Acco Expandable Hanging Binders"/>
    <n v="12.76"/>
    <n v="2"/>
    <n v="0"/>
    <n v="5.8695999999999993"/>
  </r>
  <r>
    <n v="6782"/>
    <s v="US-2013-147711"/>
    <x v="0"/>
    <x v="323"/>
    <d v="2013-09-09T00:00:00"/>
    <s v="Second Class"/>
    <s v="HF-14995"/>
    <s v="Herbert Flentye"/>
    <x v="0"/>
    <s v="United States"/>
    <s v="Baltimore"/>
    <x v="39"/>
    <n v="21215"/>
    <x v="3"/>
    <s v="OFF-LA-10004093"/>
    <x v="1"/>
    <s v="Labels"/>
    <s v="Avery 486"/>
    <n v="58.48"/>
    <n v="8"/>
    <n v="0"/>
    <n v="27.485599999999998"/>
  </r>
  <r>
    <n v="6783"/>
    <s v="CA-2014-121293"/>
    <x v="3"/>
    <x v="800"/>
    <d v="2014-07-29T00:00:00"/>
    <s v="Second Class"/>
    <s v="JC-15775"/>
    <s v="John Castell"/>
    <x v="0"/>
    <s v="United States"/>
    <s v="Philadelphia"/>
    <x v="9"/>
    <n v="19143"/>
    <x v="3"/>
    <s v="FUR-FU-10000732"/>
    <x v="0"/>
    <s v="Furnishings"/>
    <s v="Eldon 200 Class Desk Accessories"/>
    <n v="20.096000000000004"/>
    <n v="4"/>
    <n v="0.2"/>
    <n v="3.0143999999999984"/>
  </r>
  <r>
    <n v="6784"/>
    <s v="CA-2014-121293"/>
    <x v="3"/>
    <x v="800"/>
    <d v="2014-07-29T00:00:00"/>
    <s v="Second Class"/>
    <s v="JC-15775"/>
    <s v="John Castell"/>
    <x v="0"/>
    <s v="United States"/>
    <s v="Philadelphia"/>
    <x v="9"/>
    <n v="19143"/>
    <x v="3"/>
    <s v="OFF-SU-10004884"/>
    <x v="1"/>
    <s v="Supplies"/>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s v="Tables"/>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s v="Storage"/>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s v="Paper"/>
    <s v="Xerox 216"/>
    <n v="20.736000000000004"/>
    <n v="4"/>
    <n v="0.2"/>
    <n v="7.2576000000000001"/>
  </r>
  <r>
    <n v="6788"/>
    <s v="CA-2012-118843"/>
    <x v="1"/>
    <x v="1023"/>
    <d v="2012-09-20T00:00:00"/>
    <s v="Standard Class"/>
    <s v="JH-15910"/>
    <s v="Jonathan Howell"/>
    <x v="0"/>
    <s v="United States"/>
    <s v="Atlanta"/>
    <x v="32"/>
    <n v="30318"/>
    <x v="0"/>
    <s v="FUR-FU-10003975"/>
    <x v="0"/>
    <s v="Furnishings"/>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s v="Paper"/>
    <s v="Xerox 1948"/>
    <n v="69.930000000000007"/>
    <n v="7"/>
    <n v="0"/>
    <n v="31.468499999999999"/>
  </r>
  <r>
    <n v="6790"/>
    <s v="CA-2012-161445"/>
    <x v="1"/>
    <x v="67"/>
    <d v="2012-09-09T00:00:00"/>
    <s v="Second Class"/>
    <s v="CC-12610"/>
    <s v="Corey Catlett"/>
    <x v="1"/>
    <s v="United States"/>
    <s v="Durham"/>
    <x v="3"/>
    <n v="27707"/>
    <x v="0"/>
    <s v="OFF-AR-10001953"/>
    <x v="1"/>
    <s v="Art"/>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s v="Binders"/>
    <s v="Round Ring Binders"/>
    <n v="8.32"/>
    <n v="5"/>
    <n v="0.2"/>
    <n v="2.8079999999999998"/>
  </r>
  <r>
    <n v="6792"/>
    <s v="CA-2013-162348"/>
    <x v="0"/>
    <x v="338"/>
    <d v="2013-11-16T00:00:00"/>
    <s v="Standard Class"/>
    <s v="BF-11170"/>
    <s v="Ben Ferrer"/>
    <x v="2"/>
    <s v="United States"/>
    <s v="Sacramento"/>
    <x v="1"/>
    <n v="95823"/>
    <x v="1"/>
    <s v="FUR-FU-10003731"/>
    <x v="0"/>
    <s v="Furnishings"/>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s v="Binders"/>
    <s v="Premium Transparent Presentation Covers by GBC"/>
    <n v="62.94"/>
    <n v="3"/>
    <n v="0"/>
    <n v="30.211199999999998"/>
  </r>
  <r>
    <n v="6794"/>
    <s v="CA-2012-145394"/>
    <x v="1"/>
    <x v="547"/>
    <d v="2012-11-20T00:00:00"/>
    <s v="Standard Class"/>
    <s v="MC-17605"/>
    <s v="Matt Connell"/>
    <x v="1"/>
    <s v="United States"/>
    <s v="Chicago"/>
    <x v="10"/>
    <n v="60610"/>
    <x v="2"/>
    <s v="OFF-ST-10000344"/>
    <x v="1"/>
    <s v="Storage"/>
    <s v="Neat Ideas Personal Hanging Folder Files, Black"/>
    <n v="21.488"/>
    <n v="2"/>
    <n v="0.2"/>
    <n v="1.6115999999999993"/>
  </r>
  <r>
    <n v="6795"/>
    <s v="CA-2012-145394"/>
    <x v="1"/>
    <x v="547"/>
    <d v="2012-11-20T00:00:00"/>
    <s v="Standard Class"/>
    <s v="MC-17605"/>
    <s v="Matt Connell"/>
    <x v="1"/>
    <s v="United States"/>
    <s v="Chicago"/>
    <x v="10"/>
    <n v="60610"/>
    <x v="2"/>
    <s v="TEC-PH-10001051"/>
    <x v="2"/>
    <s v="Phones"/>
    <s v="HTC One"/>
    <n v="239.976"/>
    <n v="3"/>
    <n v="0.2"/>
    <n v="26.997299999999967"/>
  </r>
  <r>
    <n v="6796"/>
    <s v="CA-2012-145394"/>
    <x v="1"/>
    <x v="547"/>
    <d v="2012-11-20T00:00:00"/>
    <s v="Standard Class"/>
    <s v="MC-17605"/>
    <s v="Matt Connell"/>
    <x v="1"/>
    <s v="United States"/>
    <s v="Chicago"/>
    <x v="10"/>
    <n v="60610"/>
    <x v="2"/>
    <s v="FUR-FU-10001215"/>
    <x v="0"/>
    <s v="Furnishings"/>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s v="Furnishings"/>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s v="Binders"/>
    <s v="Poly Designer Cover &amp; Back"/>
    <n v="3.7979999999999987"/>
    <n v="1"/>
    <n v="0.8"/>
    <n v="-6.0768000000000004"/>
  </r>
  <r>
    <n v="6799"/>
    <s v="CA-2012-168809"/>
    <x v="1"/>
    <x v="767"/>
    <d v="2012-08-25T00:00:00"/>
    <s v="Same Day"/>
    <s v="MC-18100"/>
    <s v="Mick Crebagga"/>
    <x v="0"/>
    <s v="United States"/>
    <s v="Houston"/>
    <x v="5"/>
    <n v="77041"/>
    <x v="2"/>
    <s v="FUR-FU-10002240"/>
    <x v="0"/>
    <s v="Furnishings"/>
    <s v="Nu-Dell EZ-Mount Plastic Wall Frames"/>
    <n v="7.8800000000000008"/>
    <n v="5"/>
    <n v="0.6"/>
    <n v="-3.9399999999999995"/>
  </r>
  <r>
    <n v="6800"/>
    <s v="CA-2013-109827"/>
    <x v="0"/>
    <x v="591"/>
    <d v="2014-01-02T00:00:00"/>
    <s v="Standard Class"/>
    <s v="LW-16825"/>
    <s v="Laurel Workman"/>
    <x v="1"/>
    <s v="United States"/>
    <s v="Phoenix"/>
    <x v="16"/>
    <n v="85023"/>
    <x v="1"/>
    <s v="FUR-TA-10002607"/>
    <x v="0"/>
    <s v="Tables"/>
    <s v="KI Conference Tables"/>
    <n v="35.445"/>
    <n v="1"/>
    <n v="0.5"/>
    <n v="-24.102599999999995"/>
  </r>
  <r>
    <n v="6801"/>
    <s v="CA-2013-109827"/>
    <x v="0"/>
    <x v="591"/>
    <d v="2014-01-02T00:00:00"/>
    <s v="Standard Class"/>
    <s v="LW-16825"/>
    <s v="Laurel Workman"/>
    <x v="1"/>
    <s v="United States"/>
    <s v="Phoenix"/>
    <x v="16"/>
    <n v="85023"/>
    <x v="1"/>
    <s v="TEC-MA-10003356"/>
    <x v="2"/>
    <s v="Machines"/>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s v="Accessories"/>
    <s v="Imation Clip USB flash drive - 8 GB"/>
    <n v="45.120000000000005"/>
    <n v="3"/>
    <n v="0.2"/>
    <n v="-7.8960000000000008"/>
  </r>
  <r>
    <n v="6803"/>
    <s v="CA-2013-109827"/>
    <x v="0"/>
    <x v="591"/>
    <d v="2014-01-02T00:00:00"/>
    <s v="Standard Class"/>
    <s v="LW-16825"/>
    <s v="Laurel Workman"/>
    <x v="1"/>
    <s v="United States"/>
    <s v="Phoenix"/>
    <x v="16"/>
    <n v="85023"/>
    <x v="1"/>
    <s v="TEC-AC-10004353"/>
    <x v="2"/>
    <s v="Accessories"/>
    <s v="Hypercom P1300 Pinpad"/>
    <n v="100.80000000000001"/>
    <n v="2"/>
    <n v="0.2"/>
    <n v="21.42"/>
  </r>
  <r>
    <n v="6804"/>
    <s v="CA-2013-109827"/>
    <x v="0"/>
    <x v="591"/>
    <d v="2014-01-02T00:00:00"/>
    <s v="Standard Class"/>
    <s v="LW-16825"/>
    <s v="Laurel Workman"/>
    <x v="1"/>
    <s v="United States"/>
    <s v="Phoenix"/>
    <x v="16"/>
    <n v="85023"/>
    <x v="1"/>
    <s v="FUR-CH-10004754"/>
    <x v="0"/>
    <s v="Chairs"/>
    <s v="Global Stack Chair with Arms, Black"/>
    <n v="47.968000000000004"/>
    <n v="2"/>
    <n v="0.2"/>
    <n v="4.1971999999999987"/>
  </r>
  <r>
    <n v="6805"/>
    <s v="CA-2011-152233"/>
    <x v="2"/>
    <x v="1082"/>
    <d v="2011-10-06T00:00:00"/>
    <s v="First Class"/>
    <s v="KH-16510"/>
    <s v="Keith Herrera"/>
    <x v="0"/>
    <s v="United States"/>
    <s v="Pomona"/>
    <x v="1"/>
    <n v="91767"/>
    <x v="1"/>
    <s v="TEC-AC-10002800"/>
    <x v="2"/>
    <s v="Accessories"/>
    <s v="Plantronics Audio 478 Stereo USB Headset"/>
    <n v="99.98"/>
    <n v="2"/>
    <n v="0"/>
    <n v="34.992999999999995"/>
  </r>
  <r>
    <n v="6806"/>
    <s v="CA-2011-125682"/>
    <x v="2"/>
    <x v="754"/>
    <d v="2011-11-25T00:00:00"/>
    <s v="First Class"/>
    <s v="RB-19645"/>
    <s v="Robert Barroso"/>
    <x v="1"/>
    <s v="United States"/>
    <s v="Atlanta"/>
    <x v="32"/>
    <n v="30318"/>
    <x v="0"/>
    <s v="OFF-PA-10001752"/>
    <x v="1"/>
    <s v="Paper"/>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s v="Binders"/>
    <s v="Tuff Stuff Recycled Round Ring Binders"/>
    <n v="3.8560000000000003"/>
    <n v="1"/>
    <n v="0.2"/>
    <n v="1.3978000000000002"/>
  </r>
  <r>
    <n v="6808"/>
    <s v="CA-2012-128125"/>
    <x v="1"/>
    <x v="1052"/>
    <d v="2012-04-05T00:00:00"/>
    <s v="Standard Class"/>
    <s v="EB-13705"/>
    <s v="Ed Braxton"/>
    <x v="1"/>
    <s v="United States"/>
    <s v="Houston"/>
    <x v="5"/>
    <n v="77095"/>
    <x v="2"/>
    <s v="OFF-PA-10000357"/>
    <x v="1"/>
    <s v="Paper"/>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s v="Furnishings"/>
    <s v="3M Polarizing Light Filter Sleeves"/>
    <n v="22.38"/>
    <n v="3"/>
    <n v="0.6"/>
    <n v="-7.8330000000000055"/>
  </r>
  <r>
    <n v="6810"/>
    <s v="CA-2014-156237"/>
    <x v="3"/>
    <x v="32"/>
    <d v="2014-09-16T00:00:00"/>
    <s v="First Class"/>
    <s v="PS-18760"/>
    <s v="Pamela Stobb"/>
    <x v="0"/>
    <s v="United States"/>
    <s v="Philadelphia"/>
    <x v="9"/>
    <n v="19140"/>
    <x v="3"/>
    <s v="OFF-BI-10000301"/>
    <x v="1"/>
    <s v="Binders"/>
    <s v="GBC Instant Report Kit"/>
    <n v="3.8820000000000006"/>
    <n v="2"/>
    <n v="0.7"/>
    <n v="-2.5880000000000001"/>
  </r>
  <r>
    <n v="6811"/>
    <s v="CA-2014-156237"/>
    <x v="3"/>
    <x v="32"/>
    <d v="2014-09-16T00:00:00"/>
    <s v="First Class"/>
    <s v="PS-18760"/>
    <s v="Pamela Stobb"/>
    <x v="0"/>
    <s v="United States"/>
    <s v="Philadelphia"/>
    <x v="9"/>
    <n v="19140"/>
    <x v="3"/>
    <s v="TEC-MA-10002930"/>
    <x v="2"/>
    <s v="Machines"/>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s v="Chairs"/>
    <s v="Office Star - Ergonomically Designed Knee Chair"/>
    <n v="113.372"/>
    <n v="2"/>
    <n v="0.3"/>
    <n v="-29.152799999999992"/>
  </r>
  <r>
    <n v="6813"/>
    <s v="CA-2014-156237"/>
    <x v="3"/>
    <x v="32"/>
    <d v="2014-09-16T00:00:00"/>
    <s v="First Class"/>
    <s v="PS-18760"/>
    <s v="Pamela Stobb"/>
    <x v="0"/>
    <s v="United States"/>
    <s v="Philadelphia"/>
    <x v="9"/>
    <n v="19140"/>
    <x v="3"/>
    <s v="OFF-BI-10003707"/>
    <x v="1"/>
    <s v="Binders"/>
    <s v="Aluminum Screw Posts"/>
    <n v="18.312000000000001"/>
    <n v="4"/>
    <n v="0.7"/>
    <n v="-12.207999999999995"/>
  </r>
  <r>
    <n v="6814"/>
    <s v="CA-2014-156237"/>
    <x v="3"/>
    <x v="32"/>
    <d v="2014-09-16T00:00:00"/>
    <s v="First Class"/>
    <s v="PS-18760"/>
    <s v="Pamela Stobb"/>
    <x v="0"/>
    <s v="United States"/>
    <s v="Philadelphia"/>
    <x v="9"/>
    <n v="19140"/>
    <x v="3"/>
    <s v="FUR-FU-10001057"/>
    <x v="0"/>
    <s v="Furnishings"/>
    <s v="Tensor Track Tree Floor Lamp"/>
    <n v="127.93599999999999"/>
    <n v="8"/>
    <n v="0.2"/>
    <n v="4.7975999999999992"/>
  </r>
  <r>
    <n v="6815"/>
    <s v="CA-2014-156237"/>
    <x v="3"/>
    <x v="32"/>
    <d v="2014-09-16T00:00:00"/>
    <s v="First Class"/>
    <s v="PS-18760"/>
    <s v="Pamela Stobb"/>
    <x v="0"/>
    <s v="United States"/>
    <s v="Philadelphia"/>
    <x v="9"/>
    <n v="19140"/>
    <x v="3"/>
    <s v="TEC-MA-10001681"/>
    <x v="2"/>
    <s v="Machines"/>
    <s v="Lexmark MarkNet N8150 Wireless Print Server"/>
    <n v="241.17000000000002"/>
    <n v="2"/>
    <n v="0.7"/>
    <n v="-168.8189999999999"/>
  </r>
  <r>
    <n v="6816"/>
    <s v="CA-2011-144414"/>
    <x v="2"/>
    <x v="1103"/>
    <d v="2011-06-21T00:00:00"/>
    <s v="Standard Class"/>
    <s v="GH-14425"/>
    <s v="Gary Hwang"/>
    <x v="0"/>
    <s v="United States"/>
    <s v="Seattle"/>
    <x v="4"/>
    <n v="98105"/>
    <x v="1"/>
    <s v="FUR-FU-10003981"/>
    <x v="0"/>
    <s v="Furnishings"/>
    <s v="Eldon Wave Desk Accessories"/>
    <n v="6.24"/>
    <n v="3"/>
    <n v="0"/>
    <n v="2.6208000000000005"/>
  </r>
  <r>
    <n v="6817"/>
    <s v="CA-2011-144414"/>
    <x v="2"/>
    <x v="1103"/>
    <d v="2011-06-21T00:00:00"/>
    <s v="Standard Class"/>
    <s v="GH-14425"/>
    <s v="Gary Hwang"/>
    <x v="0"/>
    <s v="United States"/>
    <s v="Seattle"/>
    <x v="4"/>
    <n v="98105"/>
    <x v="1"/>
    <s v="OFF-FA-10000624"/>
    <x v="1"/>
    <s v="Fasteners"/>
    <s v="OIC Binder Clips"/>
    <n v="17.899999999999999"/>
    <n v="5"/>
    <n v="0"/>
    <n v="8.9499999999999993"/>
  </r>
  <r>
    <n v="6818"/>
    <s v="CA-2011-144414"/>
    <x v="2"/>
    <x v="1103"/>
    <d v="2011-06-21T00:00:00"/>
    <s v="Standard Class"/>
    <s v="GH-14425"/>
    <s v="Gary Hwang"/>
    <x v="0"/>
    <s v="United States"/>
    <s v="Seattle"/>
    <x v="4"/>
    <n v="98105"/>
    <x v="1"/>
    <s v="OFF-BI-10004995"/>
    <x v="1"/>
    <s v="Binders"/>
    <s v="GBC DocuBind P400 Electric Binding System"/>
    <n v="3266.3760000000002"/>
    <n v="3"/>
    <n v="0.2"/>
    <n v="1061.5721999999998"/>
  </r>
  <r>
    <n v="6819"/>
    <s v="CA-2014-163860"/>
    <x v="3"/>
    <x v="116"/>
    <d v="2015-01-02T00:00:00"/>
    <s v="Standard Class"/>
    <s v="LO-17170"/>
    <s v="Lori Olson"/>
    <x v="1"/>
    <s v="United States"/>
    <s v="Peoria"/>
    <x v="10"/>
    <n v="61604"/>
    <x v="2"/>
    <s v="OFF-BI-10003784"/>
    <x v="1"/>
    <s v="Binders"/>
    <s v="Computer Printout Index Tabs"/>
    <n v="1.6799999999999995"/>
    <n v="5"/>
    <n v="0.8"/>
    <n v="-2.6880000000000015"/>
  </r>
  <r>
    <n v="6820"/>
    <s v="CA-2014-163860"/>
    <x v="3"/>
    <x v="116"/>
    <d v="2015-01-02T00:00:00"/>
    <s v="Standard Class"/>
    <s v="LO-17170"/>
    <s v="Lori Olson"/>
    <x v="1"/>
    <s v="United States"/>
    <s v="Peoria"/>
    <x v="10"/>
    <n v="61604"/>
    <x v="2"/>
    <s v="FUR-FU-10004586"/>
    <x v="0"/>
    <s v="Furnishings"/>
    <s v="G.E. Longer-Life Indoor Recessed Floodlight Bulbs"/>
    <n v="7.968"/>
    <n v="3"/>
    <n v="0.6"/>
    <n v="-2.3903999999999996"/>
  </r>
  <r>
    <n v="6821"/>
    <s v="CA-2014-163860"/>
    <x v="3"/>
    <x v="116"/>
    <d v="2015-01-02T00:00:00"/>
    <s v="Standard Class"/>
    <s v="LO-17170"/>
    <s v="Lori Olson"/>
    <x v="1"/>
    <s v="United States"/>
    <s v="Peoria"/>
    <x v="10"/>
    <n v="61604"/>
    <x v="2"/>
    <s v="FUR-CH-10004698"/>
    <x v="0"/>
    <s v="Chairs"/>
    <s v="Padded Folding Chairs, Black, 4/Carton"/>
    <n v="113.372"/>
    <n v="2"/>
    <n v="0.3"/>
    <n v="-3.2391999999999896"/>
  </r>
  <r>
    <n v="6822"/>
    <s v="CA-2014-163860"/>
    <x v="3"/>
    <x v="116"/>
    <d v="2015-01-02T00:00:00"/>
    <s v="Standard Class"/>
    <s v="LO-17170"/>
    <s v="Lori Olson"/>
    <x v="1"/>
    <s v="United States"/>
    <s v="Peoria"/>
    <x v="10"/>
    <n v="61604"/>
    <x v="2"/>
    <s v="FUR-FU-10001935"/>
    <x v="0"/>
    <s v="Furnishings"/>
    <s v="3M Hangers With Command Adhesive"/>
    <n v="2.9600000000000004"/>
    <n v="2"/>
    <n v="0.6"/>
    <n v="-1.4059999999999997"/>
  </r>
  <r>
    <n v="6823"/>
    <s v="US-2014-115609"/>
    <x v="3"/>
    <x v="808"/>
    <d v="2014-11-08T00:00:00"/>
    <s v="Standard Class"/>
    <s v="CS-12505"/>
    <s v="Cindy Stewart"/>
    <x v="0"/>
    <s v="United States"/>
    <s v="Los Angeles"/>
    <x v="1"/>
    <n v="90036"/>
    <x v="1"/>
    <s v="OFF-AP-10003040"/>
    <x v="1"/>
    <s v="Appliances"/>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s v="Envelopes"/>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s v="Tables"/>
    <s v="Bevis Round Conference Table Top, X-Base"/>
    <n v="358.58"/>
    <n v="2"/>
    <n v="0"/>
    <n v="39.44380000000001"/>
  </r>
  <r>
    <n v="6826"/>
    <s v="CA-2013-118689"/>
    <x v="0"/>
    <x v="824"/>
    <d v="2013-10-10T00:00:00"/>
    <s v="Standard Class"/>
    <s v="TC-20980"/>
    <s v="Tamara Chand"/>
    <x v="1"/>
    <s v="United States"/>
    <s v="Lafayette"/>
    <x v="14"/>
    <n v="47905"/>
    <x v="2"/>
    <s v="OFF-ST-10001558"/>
    <x v="1"/>
    <s v="Storage"/>
    <s v="Acco Perma 4000 Stacking Storage Drawers"/>
    <n v="32.479999999999997"/>
    <n v="2"/>
    <n v="0"/>
    <n v="4.8719999999999999"/>
  </r>
  <r>
    <n v="6827"/>
    <s v="CA-2013-118689"/>
    <x v="0"/>
    <x v="824"/>
    <d v="2013-10-10T00:00:00"/>
    <s v="Standard Class"/>
    <s v="TC-20980"/>
    <s v="Tamara Chand"/>
    <x v="1"/>
    <s v="United States"/>
    <s v="Lafayette"/>
    <x v="14"/>
    <n v="47905"/>
    <x v="2"/>
    <s v="TEC-CO-10004722"/>
    <x v="2"/>
    <s v="Copiers"/>
    <s v="Canon imageCLASS 2200 Advanced Copier"/>
    <n v="17499.949999999997"/>
    <n v="5"/>
    <n v="0"/>
    <n v="8399.9759999999987"/>
  </r>
  <r>
    <n v="6828"/>
    <s v="CA-2013-118689"/>
    <x v="0"/>
    <x v="824"/>
    <d v="2013-10-10T00:00:00"/>
    <s v="Standard Class"/>
    <s v="TC-20980"/>
    <s v="Tamara Chand"/>
    <x v="1"/>
    <s v="United States"/>
    <s v="Lafayette"/>
    <x v="14"/>
    <n v="47905"/>
    <x v="2"/>
    <s v="OFF-BI-10004600"/>
    <x v="1"/>
    <s v="Binders"/>
    <s v="Ibico Ibimaster 300 Manual Binding System"/>
    <n v="735.98"/>
    <n v="2"/>
    <n v="0"/>
    <n v="331.19099999999997"/>
  </r>
  <r>
    <n v="6829"/>
    <s v="CA-2013-118689"/>
    <x v="0"/>
    <x v="824"/>
    <d v="2013-10-10T00:00:00"/>
    <s v="Standard Class"/>
    <s v="TC-20980"/>
    <s v="Tamara Chand"/>
    <x v="1"/>
    <s v="United States"/>
    <s v="Lafayette"/>
    <x v="14"/>
    <n v="47905"/>
    <x v="2"/>
    <s v="OFF-BI-10003712"/>
    <x v="1"/>
    <s v="Binders"/>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s v="Art"/>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s v="Phones"/>
    <s v="Samsung Rugby III"/>
    <n v="197.96999999999997"/>
    <n v="3"/>
    <n v="0"/>
    <n v="53.451900000000009"/>
  </r>
  <r>
    <n v="6832"/>
    <s v="US-2014-123204"/>
    <x v="3"/>
    <x v="246"/>
    <d v="2014-07-28T00:00:00"/>
    <s v="Standard Class"/>
    <s v="CS-11860"/>
    <s v="Cari Schnelling"/>
    <x v="0"/>
    <s v="United States"/>
    <s v="New York City"/>
    <x v="15"/>
    <n v="10024"/>
    <x v="3"/>
    <s v="OFF-AP-10002287"/>
    <x v="1"/>
    <s v="Appliances"/>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s v="Art"/>
    <s v="Avery Fluorescent Highlighter Four-Color Set"/>
    <n v="8.016"/>
    <n v="3"/>
    <n v="0.2"/>
    <n v="1.0019999999999993"/>
  </r>
  <r>
    <n v="6834"/>
    <s v="CA-2013-153101"/>
    <x v="0"/>
    <x v="162"/>
    <d v="2013-09-09T00:00:00"/>
    <s v="Same Day"/>
    <s v="PJ-19015"/>
    <s v="Pauline Johnson"/>
    <x v="0"/>
    <s v="United States"/>
    <s v="Santa Ana"/>
    <x v="1"/>
    <n v="92704"/>
    <x v="1"/>
    <s v="FUR-TA-10003008"/>
    <x v="0"/>
    <s v="Tables"/>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s v="Accessories"/>
    <s v="Sony Micro Vault Click 4 GB USB 2.0 Flash Drive"/>
    <n v="27.88"/>
    <n v="2"/>
    <n v="0"/>
    <n v="3.9032000000000018"/>
  </r>
  <r>
    <n v="6836"/>
    <s v="CA-2014-142643"/>
    <x v="3"/>
    <x v="453"/>
    <d v="2014-10-21T00:00:00"/>
    <s v="Standard Class"/>
    <s v="DL-13495"/>
    <s v="Dionis Lloyd"/>
    <x v="1"/>
    <s v="United States"/>
    <s v="Thousand Oaks"/>
    <x v="1"/>
    <n v="91360"/>
    <x v="1"/>
    <s v="OFF-LA-10003510"/>
    <x v="1"/>
    <s v="Labels"/>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s v="Furnishings"/>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s v="Art"/>
    <s v="Newell 333"/>
    <n v="11.12"/>
    <n v="4"/>
    <n v="0"/>
    <n v="2.8911999999999995"/>
  </r>
  <r>
    <n v="6839"/>
    <s v="CA-2014-107517"/>
    <x v="3"/>
    <x v="1119"/>
    <d v="2014-02-10T00:00:00"/>
    <s v="Standard Class"/>
    <s v="FC-14335"/>
    <s v="Fred Chung"/>
    <x v="1"/>
    <s v="United States"/>
    <s v="Torrance"/>
    <x v="1"/>
    <n v="90503"/>
    <x v="1"/>
    <s v="OFF-AP-10000275"/>
    <x v="1"/>
    <s v="Appliances"/>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s v="Phones"/>
    <s v="Geemarc AmpliPOWER60"/>
    <n v="371.2"/>
    <n v="5"/>
    <n v="0.2"/>
    <n v="41.759999999999948"/>
  </r>
  <r>
    <n v="6841"/>
    <s v="CA-2012-166338"/>
    <x v="1"/>
    <x v="401"/>
    <d v="2012-12-07T00:00:00"/>
    <s v="First Class"/>
    <s v="MP-18175"/>
    <s v="Mike Pelletier"/>
    <x v="2"/>
    <s v="United States"/>
    <s v="Troy"/>
    <x v="24"/>
    <n v="45373"/>
    <x v="3"/>
    <s v="OFF-BI-10002852"/>
    <x v="1"/>
    <s v="Binders"/>
    <s v="Ibico Standard Transparent Covers"/>
    <n v="14.832000000000003"/>
    <n v="3"/>
    <n v="0.7"/>
    <n v="-10.382399999999997"/>
  </r>
  <r>
    <n v="6842"/>
    <s v="CA-2013-123946"/>
    <x v="0"/>
    <x v="126"/>
    <d v="2013-09-18T00:00:00"/>
    <s v="Standard Class"/>
    <s v="AJ-10795"/>
    <s v="Anthony Johnson"/>
    <x v="1"/>
    <s v="United States"/>
    <s v="Springfield"/>
    <x v="17"/>
    <n v="22153"/>
    <x v="0"/>
    <s v="TEC-AC-10004877"/>
    <x v="2"/>
    <s v="Accessories"/>
    <s v="Imation 30456 USB Flash Drive 8GB"/>
    <n v="20.700000000000003"/>
    <n v="3"/>
    <n v="0"/>
    <n v="1.6559999999999988"/>
  </r>
  <r>
    <n v="6843"/>
    <s v="CA-2013-123946"/>
    <x v="0"/>
    <x v="126"/>
    <d v="2013-09-18T00:00:00"/>
    <s v="Standard Class"/>
    <s v="AJ-10795"/>
    <s v="Anthony Johnson"/>
    <x v="1"/>
    <s v="United States"/>
    <s v="Springfield"/>
    <x v="17"/>
    <n v="22153"/>
    <x v="0"/>
    <s v="OFF-FA-10002975"/>
    <x v="1"/>
    <s v="Fasteners"/>
    <s v="Staples"/>
    <n v="11.34"/>
    <n v="3"/>
    <n v="0"/>
    <n v="5.2164000000000001"/>
  </r>
  <r>
    <n v="6844"/>
    <s v="CA-2013-123946"/>
    <x v="0"/>
    <x v="126"/>
    <d v="2013-09-18T00:00:00"/>
    <s v="Standard Class"/>
    <s v="AJ-10795"/>
    <s v="Anthony Johnson"/>
    <x v="1"/>
    <s v="United States"/>
    <s v="Springfield"/>
    <x v="17"/>
    <n v="22153"/>
    <x v="0"/>
    <s v="OFF-ST-10000419"/>
    <x v="1"/>
    <s v="Storage"/>
    <s v="Rogers Jumbo File, Granite"/>
    <n v="67.900000000000006"/>
    <n v="5"/>
    <n v="0"/>
    <n v="0.67899999999999849"/>
  </r>
  <r>
    <n v="6845"/>
    <s v="CA-2013-123946"/>
    <x v="0"/>
    <x v="126"/>
    <d v="2013-09-18T00:00:00"/>
    <s v="Standard Class"/>
    <s v="AJ-10795"/>
    <s v="Anthony Johnson"/>
    <x v="1"/>
    <s v="United States"/>
    <s v="Springfield"/>
    <x v="17"/>
    <n v="22153"/>
    <x v="0"/>
    <s v="FUR-CH-10002073"/>
    <x v="0"/>
    <s v="Chairs"/>
    <s v="Hon Olson Stacker Chairs"/>
    <n v="1059.1199999999999"/>
    <n v="4"/>
    <n v="0"/>
    <n v="307.14479999999992"/>
  </r>
  <r>
    <n v="6846"/>
    <s v="CA-2011-147543"/>
    <x v="2"/>
    <x v="522"/>
    <d v="2011-07-12T00:00:00"/>
    <s v="Standard Class"/>
    <s v="BC-11125"/>
    <s v="Becky Castell"/>
    <x v="2"/>
    <s v="United States"/>
    <s v="El Cajon"/>
    <x v="1"/>
    <n v="92020"/>
    <x v="1"/>
    <s v="FUR-CH-10000155"/>
    <x v="0"/>
    <s v="Chairs"/>
    <s v="Global Comet Stacking Armless Chair"/>
    <n v="478.48"/>
    <n v="2"/>
    <n v="0.2"/>
    <n v="47.848000000000013"/>
  </r>
  <r>
    <n v="6847"/>
    <s v="US-2013-159093"/>
    <x v="0"/>
    <x v="195"/>
    <d v="2013-05-15T00:00:00"/>
    <s v="Standard Class"/>
    <s v="RS-19420"/>
    <s v="Ricardo Sperren"/>
    <x v="1"/>
    <s v="United States"/>
    <s v="Los Angeles"/>
    <x v="1"/>
    <n v="90036"/>
    <x v="1"/>
    <s v="OFF-PA-10001260"/>
    <x v="1"/>
    <s v="Paper"/>
    <s v="TOPS Money Receipt Book, Consecutively Numbered in Red,"/>
    <n v="32.04"/>
    <n v="4"/>
    <n v="0"/>
    <n v="14.417999999999999"/>
  </r>
  <r>
    <n v="6848"/>
    <s v="CA-2013-162110"/>
    <x v="0"/>
    <x v="427"/>
    <d v="2013-07-23T00:00:00"/>
    <s v="Standard Class"/>
    <s v="NP-18670"/>
    <s v="Nora Paige"/>
    <x v="0"/>
    <s v="United States"/>
    <s v="Phoenix"/>
    <x v="16"/>
    <n v="85023"/>
    <x v="1"/>
    <s v="TEC-PH-10001924"/>
    <x v="2"/>
    <s v="Phones"/>
    <s v="iHome FM Clock Radio with Lightning Dock"/>
    <n v="55.991999999999997"/>
    <n v="1"/>
    <n v="0.2"/>
    <n v="3.4995000000000029"/>
  </r>
  <r>
    <n v="6849"/>
    <s v="US-2013-163461"/>
    <x v="0"/>
    <x v="1133"/>
    <d v="2013-06-22T00:00:00"/>
    <s v="First Class"/>
    <s v="BT-11440"/>
    <s v="Bobby Trafton"/>
    <x v="0"/>
    <s v="United States"/>
    <s v="Frankfort"/>
    <x v="10"/>
    <n v="60423"/>
    <x v="2"/>
    <s v="OFF-PA-10003134"/>
    <x v="1"/>
    <s v="Paper"/>
    <s v="Xerox 1937"/>
    <n v="76.864000000000004"/>
    <n v="2"/>
    <n v="0.2"/>
    <n v="26.902399999999993"/>
  </r>
  <r>
    <n v="6850"/>
    <s v="CA-2011-101462"/>
    <x v="2"/>
    <x v="1017"/>
    <d v="2011-04-25T00:00:00"/>
    <s v="Standard Class"/>
    <s v="BP-11230"/>
    <s v="Benjamin Patterson"/>
    <x v="0"/>
    <s v="United States"/>
    <s v="Los Angeles"/>
    <x v="1"/>
    <n v="90045"/>
    <x v="1"/>
    <s v="FUR-FU-10000409"/>
    <x v="0"/>
    <s v="Furnishings"/>
    <s v="GE 4 Foot Flourescent Tube, 40 Watt"/>
    <n v="59.92"/>
    <n v="4"/>
    <n v="0"/>
    <n v="27.563200000000002"/>
  </r>
  <r>
    <n v="6851"/>
    <s v="US-2013-100461"/>
    <x v="0"/>
    <x v="1134"/>
    <d v="2013-01-12T00:00:00"/>
    <s v="Standard Class"/>
    <s v="JO-15145"/>
    <s v="Jack O'Briant"/>
    <x v="1"/>
    <s v="United States"/>
    <s v="Franklin"/>
    <x v="6"/>
    <n v="53132"/>
    <x v="2"/>
    <s v="FUR-BO-10002545"/>
    <x v="0"/>
    <s v="Bookcases"/>
    <s v="Atlantic Metals Mobile 3-Shelf Bookcases, Custom Colors"/>
    <n v="1565.88"/>
    <n v="6"/>
    <n v="0"/>
    <n v="407.12880000000007"/>
  </r>
  <r>
    <n v="6852"/>
    <s v="US-2013-100461"/>
    <x v="0"/>
    <x v="1134"/>
    <d v="2013-01-12T00:00:00"/>
    <s v="Standard Class"/>
    <s v="JO-15145"/>
    <s v="Jack O'Briant"/>
    <x v="1"/>
    <s v="United States"/>
    <s v="Franklin"/>
    <x v="6"/>
    <n v="53132"/>
    <x v="2"/>
    <s v="OFF-BI-10001460"/>
    <x v="1"/>
    <s v="Binders"/>
    <s v="Plastic Binding Combs"/>
    <n v="106.05"/>
    <n v="7"/>
    <n v="0"/>
    <n v="49.843499999999999"/>
  </r>
  <r>
    <n v="6853"/>
    <s v="US-2014-162670"/>
    <x v="3"/>
    <x v="331"/>
    <d v="2014-12-29T00:00:00"/>
    <s v="Second Class"/>
    <s v="MF-18250"/>
    <s v="Monica Federle"/>
    <x v="1"/>
    <s v="United States"/>
    <s v="Little Rock"/>
    <x v="36"/>
    <n v="72209"/>
    <x v="0"/>
    <s v="OFF-ST-10001328"/>
    <x v="1"/>
    <s v="Storage"/>
    <s v="Personal Filing Tote with Lid, Black/Gray"/>
    <n v="62.04"/>
    <n v="4"/>
    <n v="0"/>
    <n v="17.371200000000002"/>
  </r>
  <r>
    <n v="6854"/>
    <s v="US-2014-162670"/>
    <x v="3"/>
    <x v="331"/>
    <d v="2014-12-29T00:00:00"/>
    <s v="Second Class"/>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s v="Storage"/>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s v="Paper"/>
    <s v="Ink Jet Note and Greeting Cards, 8-1/2&quot; x 5-1/2&quot; Card Size"/>
    <n v="44.96"/>
    <n v="2"/>
    <n v="0"/>
    <n v="20.6816"/>
  </r>
  <r>
    <n v="6857"/>
    <s v="US-2014-162670"/>
    <x v="3"/>
    <x v="331"/>
    <d v="2014-12-29T00:00:00"/>
    <s v="Second Class"/>
    <s v="MF-18250"/>
    <s v="Monica Federle"/>
    <x v="1"/>
    <s v="United States"/>
    <s v="Little Rock"/>
    <x v="36"/>
    <n v="72209"/>
    <x v="0"/>
    <s v="OFF-EN-10001453"/>
    <x v="1"/>
    <s v="Envelopes"/>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s v="Paper"/>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s v="Labels"/>
    <s v="Avery 517"/>
    <n v="7.38"/>
    <n v="2"/>
    <n v="0"/>
    <n v="3.4685999999999999"/>
  </r>
  <r>
    <n v="6860"/>
    <s v="CA-2014-128965"/>
    <x v="3"/>
    <x v="827"/>
    <d v="2014-04-23T00:00:00"/>
    <s v="Standard Class"/>
    <s v="PS-18760"/>
    <s v="Pamela Stobb"/>
    <x v="0"/>
    <s v="United States"/>
    <s v="Los Angeles"/>
    <x v="1"/>
    <n v="90008"/>
    <x v="1"/>
    <s v="OFF-FA-10001561"/>
    <x v="1"/>
    <s v="Fasteners"/>
    <s v="Stockwell Push Pins"/>
    <n v="10.9"/>
    <n v="5"/>
    <n v="0"/>
    <n v="3.5970000000000004"/>
  </r>
  <r>
    <n v="6861"/>
    <s v="CA-2014-128965"/>
    <x v="3"/>
    <x v="827"/>
    <d v="2014-04-23T00:00:00"/>
    <s v="Standard Class"/>
    <s v="PS-18760"/>
    <s v="Pamela Stobb"/>
    <x v="0"/>
    <s v="United States"/>
    <s v="Los Angeles"/>
    <x v="1"/>
    <n v="90008"/>
    <x v="1"/>
    <s v="TEC-AC-10001383"/>
    <x v="2"/>
    <s v="Accessories"/>
    <s v="Logitech Wireless Touch Keyboard K400"/>
    <n v="274.89"/>
    <n v="11"/>
    <n v="0"/>
    <n v="46.731299999999962"/>
  </r>
  <r>
    <n v="6862"/>
    <s v="CA-2014-128965"/>
    <x v="3"/>
    <x v="827"/>
    <d v="2014-04-23T00:00:00"/>
    <s v="Standard Class"/>
    <s v="PS-18760"/>
    <s v="Pamela Stobb"/>
    <x v="0"/>
    <s v="United States"/>
    <s v="Los Angeles"/>
    <x v="1"/>
    <n v="90008"/>
    <x v="1"/>
    <s v="OFF-LA-10003190"/>
    <x v="1"/>
    <s v="Labels"/>
    <s v="Avery 474"/>
    <n v="23.04"/>
    <n v="8"/>
    <n v="0"/>
    <n v="11.2896"/>
  </r>
  <r>
    <n v="6863"/>
    <s v="CA-2014-128965"/>
    <x v="3"/>
    <x v="827"/>
    <d v="2014-04-23T00:00:00"/>
    <s v="Standard Class"/>
    <s v="PS-18760"/>
    <s v="Pamela Stobb"/>
    <x v="0"/>
    <s v="United States"/>
    <s v="Los Angeles"/>
    <x v="1"/>
    <n v="90008"/>
    <x v="1"/>
    <s v="FUR-CH-10003774"/>
    <x v="0"/>
    <s v="Chairs"/>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s v="Paper"/>
    <s v="Xerox 201"/>
    <n v="10.368000000000002"/>
    <n v="2"/>
    <n v="0.2"/>
    <n v="3.6288"/>
  </r>
  <r>
    <n v="6865"/>
    <s v="US-2013-126452"/>
    <x v="0"/>
    <x v="1036"/>
    <d v="2013-08-29T00:00:00"/>
    <s v="Standard Class"/>
    <s v="SC-20230"/>
    <s v="Scot Coram"/>
    <x v="1"/>
    <s v="United States"/>
    <s v="Los Angeles"/>
    <x v="1"/>
    <n v="90004"/>
    <x v="1"/>
    <s v="OFF-BI-10004465"/>
    <x v="1"/>
    <s v="Binders"/>
    <s v="Avery Durable Slant Ring Binders"/>
    <n v="12.672000000000001"/>
    <n v="2"/>
    <n v="0.2"/>
    <n v="4.7519999999999998"/>
  </r>
  <r>
    <n v="6866"/>
    <s v="US-2013-126452"/>
    <x v="0"/>
    <x v="1036"/>
    <d v="2013-08-29T00:00:00"/>
    <s v="Standard Class"/>
    <s v="SC-20230"/>
    <s v="Scot Coram"/>
    <x v="1"/>
    <s v="United States"/>
    <s v="Los Angeles"/>
    <x v="1"/>
    <n v="90004"/>
    <x v="1"/>
    <s v="TEC-PH-10003555"/>
    <x v="2"/>
    <s v="Phones"/>
    <s v="Motorola HK250 Universal Bluetooth Headset"/>
    <n v="91.96"/>
    <n v="5"/>
    <n v="0.2"/>
    <n v="-20.690999999999992"/>
  </r>
  <r>
    <n v="6867"/>
    <s v="US-2013-126452"/>
    <x v="0"/>
    <x v="1036"/>
    <d v="2013-08-29T00:00:00"/>
    <s v="Standard Class"/>
    <s v="SC-20230"/>
    <s v="Scot Coram"/>
    <x v="1"/>
    <s v="United States"/>
    <s v="Los Angeles"/>
    <x v="1"/>
    <n v="90004"/>
    <x v="1"/>
    <s v="TEC-AC-10000844"/>
    <x v="2"/>
    <s v="Accessories"/>
    <s v="Logitech Gaming G510s - Keyboard"/>
    <n v="254.96999999999997"/>
    <n v="3"/>
    <n v="0"/>
    <n v="91.789199999999994"/>
  </r>
  <r>
    <n v="6868"/>
    <s v="US-2013-126452"/>
    <x v="0"/>
    <x v="1036"/>
    <d v="2013-08-29T00:00:00"/>
    <s v="Standard Class"/>
    <s v="SC-20230"/>
    <s v="Scot Coram"/>
    <x v="1"/>
    <s v="United States"/>
    <s v="Los Angeles"/>
    <x v="1"/>
    <n v="90004"/>
    <x v="1"/>
    <s v="TEC-PH-10003187"/>
    <x v="2"/>
    <s v="Phones"/>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s v="Tables"/>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s v="Paper"/>
    <s v="Xerox 1997"/>
    <n v="12.96"/>
    <n v="2"/>
    <n v="0"/>
    <n v="6.2208000000000006"/>
  </r>
  <r>
    <n v="6871"/>
    <s v="US-2013-126452"/>
    <x v="0"/>
    <x v="1036"/>
    <d v="2013-08-29T00:00:00"/>
    <s v="Standard Class"/>
    <s v="SC-20230"/>
    <s v="Scot Coram"/>
    <x v="1"/>
    <s v="United States"/>
    <s v="Los Angeles"/>
    <x v="1"/>
    <n v="90004"/>
    <x v="1"/>
    <s v="OFF-PA-10002606"/>
    <x v="1"/>
    <s v="Paper"/>
    <s v="Xerox 1928"/>
    <n v="47.52"/>
    <n v="9"/>
    <n v="0"/>
    <n v="21.384"/>
  </r>
  <r>
    <n v="6872"/>
    <s v="CA-2013-145009"/>
    <x v="0"/>
    <x v="5"/>
    <d v="2013-12-09T00:00:00"/>
    <s v="Second Class"/>
    <s v="RF-19345"/>
    <s v="Randy Ferguson"/>
    <x v="1"/>
    <s v="United States"/>
    <s v="Chicago"/>
    <x v="10"/>
    <n v="60610"/>
    <x v="2"/>
    <s v="OFF-LA-10004853"/>
    <x v="1"/>
    <s v="Labels"/>
    <s v="Avery 483"/>
    <n v="11.952000000000002"/>
    <n v="3"/>
    <n v="0.2"/>
    <n v="3.8843999999999994"/>
  </r>
  <r>
    <n v="6873"/>
    <s v="CA-2012-162544"/>
    <x v="1"/>
    <x v="1135"/>
    <d v="2012-12-19T00:00:00"/>
    <s v="First Class"/>
    <s v="SG-20080"/>
    <s v="Sandra Glassco"/>
    <x v="0"/>
    <s v="United States"/>
    <s v="Seattle"/>
    <x v="4"/>
    <n v="98105"/>
    <x v="1"/>
    <s v="OFF-PA-10004948"/>
    <x v="1"/>
    <s v="Paper"/>
    <s v="Xerox 190"/>
    <n v="4.9800000000000004"/>
    <n v="1"/>
    <n v="0"/>
    <n v="2.3406000000000002"/>
  </r>
  <r>
    <n v="6874"/>
    <s v="CA-2011-124394"/>
    <x v="2"/>
    <x v="1136"/>
    <d v="2011-10-22T00:00:00"/>
    <s v="Second Class"/>
    <s v="TB-21520"/>
    <s v="Tracy Blumstein"/>
    <x v="0"/>
    <s v="United States"/>
    <s v="Beaumont"/>
    <x v="5"/>
    <n v="77705"/>
    <x v="2"/>
    <s v="OFF-BI-10003676"/>
    <x v="1"/>
    <s v="Binders"/>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s v="Accessories"/>
    <s v="Case Logic 2.4GHz Wireless Keyboard"/>
    <n v="119.97600000000001"/>
    <n v="3"/>
    <n v="0.2"/>
    <n v="-17.996400000000019"/>
  </r>
  <r>
    <n v="6876"/>
    <s v="US-2013-121013"/>
    <x v="0"/>
    <x v="64"/>
    <d v="2013-09-11T00:00:00"/>
    <s v="Standard Class"/>
    <s v="MM-17920"/>
    <s v="Michael Moore"/>
    <x v="0"/>
    <s v="United States"/>
    <s v="Chesapeake"/>
    <x v="17"/>
    <n v="23320"/>
    <x v="0"/>
    <s v="OFF-LA-10004545"/>
    <x v="1"/>
    <s v="Labels"/>
    <s v="Avery 50"/>
    <n v="25.06"/>
    <n v="2"/>
    <n v="0"/>
    <n v="11.778199999999998"/>
  </r>
  <r>
    <n v="6877"/>
    <s v="US-2013-121013"/>
    <x v="0"/>
    <x v="64"/>
    <d v="2013-09-11T00:00:00"/>
    <s v="Standard Class"/>
    <s v="MM-17920"/>
    <s v="Michael Moore"/>
    <x v="0"/>
    <s v="United States"/>
    <s v="Chesapeake"/>
    <x v="17"/>
    <n v="23320"/>
    <x v="0"/>
    <s v="FUR-TA-10003238"/>
    <x v="0"/>
    <s v="Tables"/>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s v="Furnishings"/>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s v="Paper"/>
    <s v="Xerox 1986"/>
    <n v="5.3440000000000003"/>
    <n v="1"/>
    <n v="0.2"/>
    <n v="1.8703999999999998"/>
  </r>
  <r>
    <n v="6880"/>
    <s v="CA-2012-137113"/>
    <x v="1"/>
    <x v="494"/>
    <d v="2012-12-05T00:00:00"/>
    <s v="Second Class"/>
    <s v="TW-21025"/>
    <s v="Tamara Willingham"/>
    <x v="2"/>
    <s v="United States"/>
    <s v="Seattle"/>
    <x v="4"/>
    <n v="98105"/>
    <x v="1"/>
    <s v="FUR-CH-10001215"/>
    <x v="0"/>
    <s v="Chairs"/>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s v="Paper"/>
    <s v="Xerox 219"/>
    <n v="32.400000000000006"/>
    <n v="5"/>
    <n v="0"/>
    <n v="15.552000000000001"/>
  </r>
  <r>
    <n v="6882"/>
    <s v="CA-2012-137113"/>
    <x v="1"/>
    <x v="494"/>
    <d v="2012-12-05T00:00:00"/>
    <s v="Second Class"/>
    <s v="TW-21025"/>
    <s v="Tamara Willingham"/>
    <x v="2"/>
    <s v="United States"/>
    <s v="Seattle"/>
    <x v="4"/>
    <n v="98105"/>
    <x v="1"/>
    <s v="FUR-TA-10001705"/>
    <x v="0"/>
    <s v="Tables"/>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s v="Storage"/>
    <s v="Tennsco Industrial Shelving"/>
    <n v="146.72999999999999"/>
    <n v="3"/>
    <n v="0"/>
    <n v="2.9346000000000032"/>
  </r>
  <r>
    <n v="6884"/>
    <s v="CA-2012-137113"/>
    <x v="1"/>
    <x v="494"/>
    <d v="2012-12-05T00:00:00"/>
    <s v="Second Class"/>
    <s v="TW-21025"/>
    <s v="Tamara Willingham"/>
    <x v="2"/>
    <s v="United States"/>
    <s v="Seattle"/>
    <x v="4"/>
    <n v="98105"/>
    <x v="1"/>
    <s v="OFF-PA-10002222"/>
    <x v="1"/>
    <s v="Paper"/>
    <s v="Xerox Color Copier Paper, 11&quot; x 17&quot;, Ream"/>
    <n v="114.2"/>
    <n v="5"/>
    <n v="0"/>
    <n v="52.531999999999996"/>
  </r>
  <r>
    <n v="6885"/>
    <s v="CA-2012-120677"/>
    <x v="1"/>
    <x v="70"/>
    <d v="2012-06-04T00:00:00"/>
    <s v="Standard Class"/>
    <s v="BD-11320"/>
    <s v="Bill Donatelli"/>
    <x v="0"/>
    <s v="United States"/>
    <s v="Minneapolis"/>
    <x v="11"/>
    <n v="55407"/>
    <x v="2"/>
    <s v="FUR-CH-10002320"/>
    <x v="0"/>
    <s v="Chairs"/>
    <s v="Hon Pagoda Stacking Chairs"/>
    <n v="2567.84"/>
    <n v="8"/>
    <n v="0"/>
    <n v="770.35199999999986"/>
  </r>
  <r>
    <n v="6886"/>
    <s v="CA-2014-123036"/>
    <x v="3"/>
    <x v="18"/>
    <d v="2014-09-18T00:00:00"/>
    <s v="Standard Class"/>
    <s v="HA-14905"/>
    <s v="Helen Abelman"/>
    <x v="0"/>
    <s v="United States"/>
    <s v="Springfield"/>
    <x v="24"/>
    <n v="45503"/>
    <x v="3"/>
    <s v="TEC-AC-10003499"/>
    <x v="2"/>
    <s v="Accessories"/>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s v="Phones"/>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s v="Paper"/>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s v="Binders"/>
    <s v="Surelock Post Binders"/>
    <n v="73.343999999999994"/>
    <n v="3"/>
    <n v="0.2"/>
    <n v="27.503999999999998"/>
  </r>
  <r>
    <n v="6890"/>
    <s v="CA-2014-164756"/>
    <x v="3"/>
    <x v="65"/>
    <d v="2014-09-23T00:00:00"/>
    <s v="Standard Class"/>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s v="Paper"/>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s v="Art"/>
    <s v="Hunt PowerHouse Electric Pencil Sharpener, Blue"/>
    <n v="113.94"/>
    <n v="3"/>
    <n v="0"/>
    <n v="34.181999999999988"/>
  </r>
  <r>
    <n v="6893"/>
    <s v="CA-2014-164756"/>
    <x v="3"/>
    <x v="65"/>
    <d v="2014-09-23T00:00:00"/>
    <s v="Standard Class"/>
    <s v="SS-20140"/>
    <s v="Saphhira Shifley"/>
    <x v="1"/>
    <s v="United States"/>
    <s v="Columbus"/>
    <x v="32"/>
    <n v="31907"/>
    <x v="0"/>
    <s v="OFF-PA-10003848"/>
    <x v="1"/>
    <s v="Paper"/>
    <s v="Xerox 1997"/>
    <n v="25.92"/>
    <n v="4"/>
    <n v="0"/>
    <n v="12.441600000000001"/>
  </r>
  <r>
    <n v="6894"/>
    <s v="CA-2014-164756"/>
    <x v="3"/>
    <x v="65"/>
    <d v="2014-09-23T00:00:00"/>
    <s v="Standard Class"/>
    <s v="SS-20140"/>
    <s v="Saphhira Shifley"/>
    <x v="1"/>
    <s v="United States"/>
    <s v="Columbus"/>
    <x v="32"/>
    <n v="31907"/>
    <x v="0"/>
    <s v="FUR-FU-10002963"/>
    <x v="0"/>
    <s v="Furnishings"/>
    <s v="Master Caster Door Stop, Gray"/>
    <n v="20.32"/>
    <n v="4"/>
    <n v="0"/>
    <n v="6.9087999999999994"/>
  </r>
  <r>
    <n v="6895"/>
    <s v="CA-2014-164756"/>
    <x v="3"/>
    <x v="65"/>
    <d v="2014-09-23T00:00:00"/>
    <s v="Standard Class"/>
    <s v="SS-20140"/>
    <s v="Saphhira Shifley"/>
    <x v="1"/>
    <s v="United States"/>
    <s v="Columbus"/>
    <x v="32"/>
    <n v="31907"/>
    <x v="0"/>
    <s v="TEC-PH-10002447"/>
    <x v="2"/>
    <s v="Phones"/>
    <s v="AT&amp;T CL83451 4-Handset Telephone"/>
    <n v="411.98"/>
    <n v="2"/>
    <n v="0"/>
    <n v="119.4742"/>
  </r>
  <r>
    <n v="6896"/>
    <s v="CA-2014-164756"/>
    <x v="3"/>
    <x v="65"/>
    <d v="2014-09-23T00:00:00"/>
    <s v="Standard Class"/>
    <s v="SS-20140"/>
    <s v="Saphhira Shifley"/>
    <x v="1"/>
    <s v="United States"/>
    <s v="Columbus"/>
    <x v="32"/>
    <n v="31907"/>
    <x v="0"/>
    <s v="OFF-SU-10004261"/>
    <x v="1"/>
    <s v="Supplies"/>
    <s v="Fiskars 8&quot; Scissors, 2/Pack"/>
    <n v="34.479999999999997"/>
    <n v="2"/>
    <n v="0"/>
    <n v="9.9991999999999948"/>
  </r>
  <r>
    <n v="6897"/>
    <s v="CA-2014-164756"/>
    <x v="3"/>
    <x v="65"/>
    <d v="2014-09-23T00:00:00"/>
    <s v="Standard Class"/>
    <s v="SS-20140"/>
    <s v="Saphhira Shifley"/>
    <x v="1"/>
    <s v="United States"/>
    <s v="Columbus"/>
    <x v="32"/>
    <n v="31907"/>
    <x v="0"/>
    <s v="OFF-PA-10003228"/>
    <x v="1"/>
    <s v="Paper"/>
    <s v="Xerox 1917"/>
    <n v="244.54999999999998"/>
    <n v="5"/>
    <n v="0"/>
    <n v="114.93849999999998"/>
  </r>
  <r>
    <n v="6898"/>
    <s v="CA-2014-122028"/>
    <x v="3"/>
    <x v="238"/>
    <d v="2014-08-26T00:00:00"/>
    <s v="Standard Class"/>
    <s v="CK-12205"/>
    <s v="Chloris Kastensmidt"/>
    <x v="0"/>
    <s v="United States"/>
    <s v="Lakewood"/>
    <x v="24"/>
    <n v="44107"/>
    <x v="3"/>
    <s v="OFF-BI-10004817"/>
    <x v="1"/>
    <s v="Binders"/>
    <s v="GBC Personal VeloBind Strips"/>
    <n v="10.782000000000002"/>
    <n v="3"/>
    <n v="0.7"/>
    <n v="-7.9067999999999969"/>
  </r>
  <r>
    <n v="6899"/>
    <s v="US-2012-165512"/>
    <x v="1"/>
    <x v="1137"/>
    <d v="2012-05-26T00:00:00"/>
    <s v="Second Class"/>
    <s v="VS-21820"/>
    <s v="Vivek Sundaresam"/>
    <x v="0"/>
    <s v="United States"/>
    <s v="Naperville"/>
    <x v="10"/>
    <n v="60540"/>
    <x v="2"/>
    <s v="FUR-CH-10002880"/>
    <x v="0"/>
    <s v="Chairs"/>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s v="Binders"/>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s v="Accessories"/>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s v="Copiers"/>
    <s v="Hewlett Packard LaserJet 3310 Copier"/>
    <n v="2399.96"/>
    <n v="5"/>
    <n v="0.2"/>
    <n v="839.9860000000001"/>
  </r>
  <r>
    <n v="6903"/>
    <s v="CA-2014-111220"/>
    <x v="3"/>
    <x v="264"/>
    <d v="2014-09-09T00:00:00"/>
    <s v="Standard Class"/>
    <s v="JS-15595"/>
    <s v="Jill Stevenson"/>
    <x v="1"/>
    <s v="United States"/>
    <s v="Chicago"/>
    <x v="10"/>
    <n v="60653"/>
    <x v="2"/>
    <s v="OFF-FA-10002280"/>
    <x v="1"/>
    <s v="Fasteners"/>
    <s v="Advantus Plastic Paper Clips"/>
    <n v="16"/>
    <n v="4"/>
    <n v="0.2"/>
    <n v="5.6"/>
  </r>
  <r>
    <n v="6904"/>
    <s v="CA-2014-111220"/>
    <x v="3"/>
    <x v="264"/>
    <d v="2014-09-09T00:00:00"/>
    <s v="Standard Class"/>
    <s v="JS-15595"/>
    <s v="Jill Stevenson"/>
    <x v="1"/>
    <s v="United States"/>
    <s v="Chicago"/>
    <x v="10"/>
    <n v="60653"/>
    <x v="2"/>
    <s v="OFF-AP-10003278"/>
    <x v="1"/>
    <s v="Appliances"/>
    <s v="Belkin 7-Outlet SurgeMaster Home Series"/>
    <n v="5.5879999999999992"/>
    <n v="2"/>
    <n v="0.8"/>
    <n v="-15.087600000000002"/>
  </r>
  <r>
    <n v="6905"/>
    <s v="CA-2014-111220"/>
    <x v="3"/>
    <x v="264"/>
    <d v="2014-09-09T00:00:00"/>
    <s v="Standard Class"/>
    <s v="JS-15595"/>
    <s v="Jill Stevenson"/>
    <x v="1"/>
    <s v="United States"/>
    <s v="Chicago"/>
    <x v="10"/>
    <n v="60653"/>
    <x v="2"/>
    <s v="OFF-ST-10003994"/>
    <x v="1"/>
    <s v="Storage"/>
    <s v="Belkin 19&quot; Center-Weighted Shelf, Gray"/>
    <n v="235.92"/>
    <n v="5"/>
    <n v="0.2"/>
    <n v="-44.235000000000007"/>
  </r>
  <r>
    <n v="6906"/>
    <s v="US-2014-149006"/>
    <x v="3"/>
    <x v="1139"/>
    <d v="2014-12-09T00:00:00"/>
    <s v="Second Class"/>
    <s v="BN-11470"/>
    <s v="Brad Norvell"/>
    <x v="1"/>
    <s v="United States"/>
    <s v="Brentwood"/>
    <x v="1"/>
    <n v="94513"/>
    <x v="1"/>
    <s v="OFF-ST-10003221"/>
    <x v="1"/>
    <s v="Storage"/>
    <s v="Staples"/>
    <n v="10.68"/>
    <n v="1"/>
    <n v="0"/>
    <n v="2.8836000000000004"/>
  </r>
  <r>
    <n v="6907"/>
    <s v="CA-2014-149468"/>
    <x v="3"/>
    <x v="968"/>
    <d v="2014-05-21T00:00:00"/>
    <s v="Same Day"/>
    <s v="AR-10405"/>
    <s v="Allen Rosenblatt"/>
    <x v="1"/>
    <s v="United States"/>
    <s v="Trenton"/>
    <x v="12"/>
    <n v="48183"/>
    <x v="2"/>
    <s v="OFF-BI-10002225"/>
    <x v="1"/>
    <s v="Binders"/>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s v="Phones"/>
    <s v="Samsung Galaxy S4"/>
    <n v="1001.5840000000001"/>
    <n v="2"/>
    <n v="0.2"/>
    <n v="125.19799999999992"/>
  </r>
  <r>
    <n v="6909"/>
    <s v="US-2014-135503"/>
    <x v="3"/>
    <x v="389"/>
    <d v="2014-12-16T00:00:00"/>
    <s v="Standard Class"/>
    <s v="JE-16165"/>
    <s v="Justin Ellison"/>
    <x v="1"/>
    <s v="United States"/>
    <s v="North Charleston"/>
    <x v="20"/>
    <n v="29406"/>
    <x v="0"/>
    <s v="FUR-FU-10002364"/>
    <x v="0"/>
    <s v="Furnishings"/>
    <s v="Eldon Expressions Wood Desk Accessories, Oak"/>
    <n v="14.76"/>
    <n v="2"/>
    <n v="0"/>
    <n v="4.2803999999999984"/>
  </r>
  <r>
    <n v="6910"/>
    <s v="CA-2011-126277"/>
    <x v="2"/>
    <x v="103"/>
    <d v="2011-09-18T00:00:00"/>
    <s v="Second Class"/>
    <s v="LH-16900"/>
    <s v="Lena Hernandez"/>
    <x v="0"/>
    <s v="United States"/>
    <s v="Columbus"/>
    <x v="24"/>
    <n v="43229"/>
    <x v="3"/>
    <s v="OFF-BI-10004022"/>
    <x v="1"/>
    <s v="Binders"/>
    <s v="Acco Suede Grain Vinyl Round Ring Binder"/>
    <n v="2.5020000000000002"/>
    <n v="3"/>
    <n v="0.7"/>
    <n v="-2.0015999999999998"/>
  </r>
  <r>
    <n v="6911"/>
    <s v="US-2014-115301"/>
    <x v="3"/>
    <x v="570"/>
    <d v="2014-08-03T00:00:00"/>
    <s v="Standard Class"/>
    <s v="VG-21790"/>
    <s v="Vivek Gonzalez"/>
    <x v="0"/>
    <s v="United States"/>
    <s v="Seattle"/>
    <x v="4"/>
    <n v="98103"/>
    <x v="1"/>
    <s v="FUR-BO-10004709"/>
    <x v="0"/>
    <s v="Bookcases"/>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s v="Storage"/>
    <s v="Fellowes Mobile File Cart, Black"/>
    <n v="186.54"/>
    <n v="3"/>
    <n v="0"/>
    <n v="50.365800000000007"/>
  </r>
  <r>
    <n v="6913"/>
    <s v="US-2014-128398"/>
    <x v="3"/>
    <x v="743"/>
    <d v="2014-05-06T00:00:00"/>
    <s v="Second Class"/>
    <s v="EM-13825"/>
    <s v="Elizabeth Moffitt"/>
    <x v="1"/>
    <s v="United States"/>
    <s v="Los Angeles"/>
    <x v="1"/>
    <n v="90049"/>
    <x v="1"/>
    <s v="TEC-AC-10001714"/>
    <x v="2"/>
    <s v="Accessories"/>
    <s v="Logitech MX Performance Wireless Mouse"/>
    <n v="159.56"/>
    <n v="4"/>
    <n v="0"/>
    <n v="59.037199999999999"/>
  </r>
  <r>
    <n v="6914"/>
    <s v="CA-2012-104115"/>
    <x v="1"/>
    <x v="821"/>
    <d v="2012-06-16T00:00:00"/>
    <s v="Standard Class"/>
    <s v="JH-15910"/>
    <s v="Jonathan Howell"/>
    <x v="0"/>
    <s v="United States"/>
    <s v="West Palm Beach"/>
    <x v="2"/>
    <n v="33407"/>
    <x v="0"/>
    <s v="TEC-PH-10002844"/>
    <x v="2"/>
    <s v="Phones"/>
    <s v="Speck Products Candyshell Flip Case"/>
    <n v="55.984000000000009"/>
    <n v="2"/>
    <n v="0.2"/>
    <n v="4.1987999999999985"/>
  </r>
  <r>
    <n v="6915"/>
    <s v="CA-2011-142510"/>
    <x v="2"/>
    <x v="1091"/>
    <d v="2011-12-29T00:00:00"/>
    <s v="Standard Class"/>
    <s v="NP-18700"/>
    <s v="Nora Preis"/>
    <x v="0"/>
    <s v="United States"/>
    <s v="Chicago"/>
    <x v="10"/>
    <n v="60623"/>
    <x v="2"/>
    <s v="OFF-ST-10000585"/>
    <x v="1"/>
    <s v="Storage"/>
    <s v="Economy Rollaway Files"/>
    <n v="132.16"/>
    <n v="1"/>
    <n v="0.2"/>
    <n v="9.911999999999999"/>
  </r>
  <r>
    <n v="6916"/>
    <s v="CA-2011-142510"/>
    <x v="2"/>
    <x v="1091"/>
    <d v="2011-12-29T00:00:00"/>
    <s v="Standard Class"/>
    <s v="NP-18700"/>
    <s v="Nora Preis"/>
    <x v="0"/>
    <s v="United States"/>
    <s v="Chicago"/>
    <x v="10"/>
    <n v="60623"/>
    <x v="2"/>
    <s v="OFF-BI-10002824"/>
    <x v="1"/>
    <s v="Binders"/>
    <s v="Recycled Easel Ring Binders"/>
    <n v="17.903999999999996"/>
    <n v="6"/>
    <n v="0.8"/>
    <n v="-31.332000000000008"/>
  </r>
  <r>
    <n v="6917"/>
    <s v="CA-2011-142510"/>
    <x v="2"/>
    <x v="1091"/>
    <d v="2011-12-29T00:00:00"/>
    <s v="Standard Class"/>
    <s v="NP-18700"/>
    <s v="Nora Preis"/>
    <x v="0"/>
    <s v="United States"/>
    <s v="Chicago"/>
    <x v="10"/>
    <n v="60623"/>
    <x v="2"/>
    <s v="OFF-PA-10001289"/>
    <x v="1"/>
    <s v="Paper"/>
    <s v="White Computer Printout Paper by Universal"/>
    <n v="124.032"/>
    <n v="4"/>
    <n v="0.2"/>
    <n v="44.961600000000004"/>
  </r>
  <r>
    <n v="6918"/>
    <s v="CA-2011-124247"/>
    <x v="2"/>
    <x v="757"/>
    <d v="2011-12-21T00:00:00"/>
    <s v="Standard Class"/>
    <s v="SH-20635"/>
    <s v="Stefanie Holloman"/>
    <x v="1"/>
    <s v="United States"/>
    <s v="Sacramento"/>
    <x v="1"/>
    <n v="95823"/>
    <x v="1"/>
    <s v="FUR-CH-10001854"/>
    <x v="0"/>
    <s v="Chairs"/>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s v="Supplies"/>
    <s v="Stiletto Hand Letter Openers"/>
    <n v="28.799999999999997"/>
    <n v="3"/>
    <n v="0"/>
    <n v="0.86400000000000077"/>
  </r>
  <r>
    <n v="6920"/>
    <s v="CA-2012-102806"/>
    <x v="1"/>
    <x v="1031"/>
    <d v="2012-05-28T00:00:00"/>
    <s v="Standard Class"/>
    <s v="HG-14965"/>
    <s v="Henry Goldwyn"/>
    <x v="1"/>
    <s v="United States"/>
    <s v="Philadelphia"/>
    <x v="9"/>
    <n v="19143"/>
    <x v="3"/>
    <s v="OFF-BI-10001597"/>
    <x v="1"/>
    <s v="Binders"/>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s v="Appliances"/>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s v="Envelopes"/>
    <s v="Brown Kraft Recycled Envelopes"/>
    <n v="16.98"/>
    <n v="1"/>
    <n v="0"/>
    <n v="8.49"/>
  </r>
  <r>
    <n v="6923"/>
    <s v="CA-2012-134257"/>
    <x v="1"/>
    <x v="199"/>
    <d v="2012-03-19T00:00:00"/>
    <s v="Second Class"/>
    <s v="MS-17710"/>
    <s v="Maurice Satty"/>
    <x v="0"/>
    <s v="United States"/>
    <s v="Auburn"/>
    <x v="19"/>
    <n v="36830"/>
    <x v="0"/>
    <s v="OFF-LA-10003930"/>
    <x v="1"/>
    <s v="Labels"/>
    <s v="Dot Matrix Printer Tape Reel Labels, White, 5000/Box"/>
    <n v="491.55"/>
    <n v="5"/>
    <n v="0"/>
    <n v="240.8595"/>
  </r>
  <r>
    <n v="6924"/>
    <s v="CA-2012-134257"/>
    <x v="1"/>
    <x v="199"/>
    <d v="2012-03-19T00:00:00"/>
    <s v="Second Class"/>
    <s v="MS-17710"/>
    <s v="Maurice Satty"/>
    <x v="0"/>
    <s v="United States"/>
    <s v="Auburn"/>
    <x v="19"/>
    <n v="36830"/>
    <x v="0"/>
    <s v="OFF-EN-10003845"/>
    <x v="1"/>
    <s v="Envelopes"/>
    <s v="Colored Envelopes"/>
    <n v="7.38"/>
    <n v="2"/>
    <n v="0"/>
    <n v="3.3947999999999996"/>
  </r>
  <r>
    <n v="6925"/>
    <s v="CA-2012-137925"/>
    <x v="1"/>
    <x v="672"/>
    <d v="2012-12-04T00:00:00"/>
    <s v="Standard Class"/>
    <s v="JL-15235"/>
    <s v="Janet Lee"/>
    <x v="0"/>
    <s v="United States"/>
    <s v="New York City"/>
    <x v="15"/>
    <n v="10035"/>
    <x v="3"/>
    <s v="OFF-PA-10002659"/>
    <x v="1"/>
    <s v="Paper"/>
    <s v="Avoid Verbal Orders Carbonless Minifold Book"/>
    <n v="23.66"/>
    <n v="7"/>
    <n v="0"/>
    <n v="10.883599999999998"/>
  </r>
  <r>
    <n v="6926"/>
    <s v="CA-2012-137925"/>
    <x v="1"/>
    <x v="672"/>
    <d v="2012-12-04T00:00:00"/>
    <s v="Standard Class"/>
    <s v="JL-15235"/>
    <s v="Janet Lee"/>
    <x v="0"/>
    <s v="United States"/>
    <s v="New York City"/>
    <x v="15"/>
    <n v="10035"/>
    <x v="3"/>
    <s v="FUR-BO-10001608"/>
    <x v="0"/>
    <s v="Bookcases"/>
    <s v="Hon Metal Bookcases, Black"/>
    <n v="681.40800000000013"/>
    <n v="12"/>
    <n v="0.2"/>
    <n v="42.588000000000022"/>
  </r>
  <r>
    <n v="6927"/>
    <s v="CA-2013-140046"/>
    <x v="0"/>
    <x v="1062"/>
    <d v="2013-08-04T00:00:00"/>
    <s v="Standard Class"/>
    <s v="KM-16660"/>
    <s v="Khloe Miller"/>
    <x v="0"/>
    <s v="United States"/>
    <s v="Los Angeles"/>
    <x v="1"/>
    <n v="90032"/>
    <x v="1"/>
    <s v="OFF-LA-10000305"/>
    <x v="1"/>
    <s v="Labels"/>
    <s v="Avery 495"/>
    <n v="18.899999999999999"/>
    <n v="3"/>
    <n v="0"/>
    <n v="8.6939999999999991"/>
  </r>
  <r>
    <n v="6928"/>
    <s v="CA-2013-140382"/>
    <x v="0"/>
    <x v="661"/>
    <d v="2013-06-26T00:00:00"/>
    <s v="Second Class"/>
    <s v="RD-19900"/>
    <s v="Ruben Dartt"/>
    <x v="0"/>
    <s v="United States"/>
    <s v="San Francisco"/>
    <x v="1"/>
    <n v="94109"/>
    <x v="1"/>
    <s v="OFF-ST-10003638"/>
    <x v="1"/>
    <s v="Storage"/>
    <s v="Mobile Personal File Cube"/>
    <n v="93.68"/>
    <n v="4"/>
    <n v="0"/>
    <n v="25.293599999999998"/>
  </r>
  <r>
    <n v="6929"/>
    <s v="CA-2013-140382"/>
    <x v="0"/>
    <x v="661"/>
    <d v="2013-06-26T00:00:00"/>
    <s v="Second Class"/>
    <s v="RD-19900"/>
    <s v="Ruben Dartt"/>
    <x v="0"/>
    <s v="United States"/>
    <s v="San Francisco"/>
    <x v="1"/>
    <n v="94109"/>
    <x v="1"/>
    <s v="OFF-LA-10001934"/>
    <x v="1"/>
    <s v="Labels"/>
    <s v="Avery 516"/>
    <n v="21.93"/>
    <n v="3"/>
    <n v="0"/>
    <n v="10.307099999999998"/>
  </r>
  <r>
    <n v="6930"/>
    <s v="CA-2013-140382"/>
    <x v="0"/>
    <x v="661"/>
    <d v="2013-06-26T00:00:00"/>
    <s v="Second Class"/>
    <s v="RD-19900"/>
    <s v="Ruben Dartt"/>
    <x v="0"/>
    <s v="United States"/>
    <s v="San Francisco"/>
    <x v="1"/>
    <n v="94109"/>
    <x v="1"/>
    <s v="TEC-PH-10003012"/>
    <x v="2"/>
    <s v="Phones"/>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s v="Paper"/>
    <s v="Xerox 1884"/>
    <n v="19.98"/>
    <n v="1"/>
    <n v="0"/>
    <n v="9.3905999999999992"/>
  </r>
  <r>
    <n v="6932"/>
    <s v="CA-2011-164182"/>
    <x v="2"/>
    <x v="686"/>
    <d v="2011-07-18T00:00:00"/>
    <s v="Standard Class"/>
    <s v="ST-20530"/>
    <s v="Shui Tom"/>
    <x v="0"/>
    <s v="United States"/>
    <s v="Philadelphia"/>
    <x v="9"/>
    <n v="19140"/>
    <x v="3"/>
    <s v="TEC-PH-10002070"/>
    <x v="2"/>
    <s v="Phones"/>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s v="Phones"/>
    <s v="iOttie HLCRIO102 Car Mount"/>
    <n v="23.987999999999996"/>
    <n v="2"/>
    <n v="0.4"/>
    <n v="-13.993000000000004"/>
  </r>
  <r>
    <n v="6934"/>
    <s v="CA-2011-164182"/>
    <x v="2"/>
    <x v="686"/>
    <d v="2011-07-18T00:00:00"/>
    <s v="Standard Class"/>
    <s v="ST-20530"/>
    <s v="Shui Tom"/>
    <x v="0"/>
    <s v="United States"/>
    <s v="Philadelphia"/>
    <x v="9"/>
    <n v="19140"/>
    <x v="3"/>
    <s v="FUR-FU-10001057"/>
    <x v="0"/>
    <s v="Furnishings"/>
    <s v="Tensor Track Tree Floor Lamp"/>
    <n v="31.983999999999998"/>
    <n v="2"/>
    <n v="0.2"/>
    <n v="1.1993999999999998"/>
  </r>
  <r>
    <n v="6935"/>
    <s v="CA-2011-164182"/>
    <x v="2"/>
    <x v="686"/>
    <d v="2011-07-18T00:00:00"/>
    <s v="Standard Class"/>
    <s v="ST-20530"/>
    <s v="Shui Tom"/>
    <x v="0"/>
    <s v="United States"/>
    <s v="Philadelphia"/>
    <x v="9"/>
    <n v="19140"/>
    <x v="3"/>
    <s v="OFF-AR-10001044"/>
    <x v="1"/>
    <s v="Art"/>
    <s v="BOSTON Ranger #55 Pencil Sharpener, Black"/>
    <n v="41.584000000000003"/>
    <n v="2"/>
    <n v="0.2"/>
    <n v="4.6781999999999968"/>
  </r>
  <r>
    <n v="6936"/>
    <s v="CA-2014-137365"/>
    <x v="3"/>
    <x v="329"/>
    <d v="2014-12-04T00:00:00"/>
    <s v="Second Class"/>
    <s v="BP-11095"/>
    <s v="Bart Pistole"/>
    <x v="1"/>
    <s v="United States"/>
    <s v="El Paso"/>
    <x v="5"/>
    <n v="79907"/>
    <x v="2"/>
    <s v="TEC-AC-10001767"/>
    <x v="2"/>
    <s v="Accessories"/>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s v="Furnishings"/>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s v="Paper"/>
    <s v="Xerox 1902"/>
    <n v="36.544000000000004"/>
    <n v="2"/>
    <n v="0.2"/>
    <n v="11.876799999999998"/>
  </r>
  <r>
    <n v="6939"/>
    <s v="CA-2013-125094"/>
    <x v="0"/>
    <x v="732"/>
    <d v="2013-11-10T00:00:00"/>
    <s v="Standard Class"/>
    <s v="NP-18700"/>
    <s v="Nora Preis"/>
    <x v="0"/>
    <s v="United States"/>
    <s v="Seattle"/>
    <x v="4"/>
    <n v="98105"/>
    <x v="1"/>
    <s v="TEC-AC-10004420"/>
    <x v="2"/>
    <s v="Accessories"/>
    <s v="Cherry 142-key Programmable Keyboard"/>
    <n v="479.72"/>
    <n v="4"/>
    <n v="0"/>
    <n v="52.769200000000012"/>
  </r>
  <r>
    <n v="6940"/>
    <s v="CA-2014-107132"/>
    <x v="3"/>
    <x v="335"/>
    <d v="2014-07-01T00:00:00"/>
    <s v="Standard Class"/>
    <s v="SC-20260"/>
    <s v="Scott Cohen"/>
    <x v="1"/>
    <s v="United States"/>
    <s v="New York City"/>
    <x v="15"/>
    <n v="10009"/>
    <x v="3"/>
    <s v="OFF-BI-10001071"/>
    <x v="1"/>
    <s v="Binders"/>
    <s v="GBC ProClick Punch Binding System"/>
    <n v="102.36799999999999"/>
    <n v="2"/>
    <n v="0.2"/>
    <n v="37.108400000000003"/>
  </r>
  <r>
    <n v="6941"/>
    <s v="CA-2014-107132"/>
    <x v="3"/>
    <x v="335"/>
    <d v="2014-07-01T00:00:00"/>
    <s v="Standard Class"/>
    <s v="SC-20260"/>
    <s v="Scott Cohen"/>
    <x v="1"/>
    <s v="United States"/>
    <s v="New York City"/>
    <x v="15"/>
    <n v="10009"/>
    <x v="3"/>
    <s v="OFF-SU-10002503"/>
    <x v="1"/>
    <s v="Supplies"/>
    <s v="Acme Preferred Stainless Steel Scissors"/>
    <n v="28.4"/>
    <n v="5"/>
    <n v="0"/>
    <n v="8.2359999999999989"/>
  </r>
  <r>
    <n v="6942"/>
    <s v="CA-2014-107132"/>
    <x v="3"/>
    <x v="335"/>
    <d v="2014-07-01T00:00:00"/>
    <s v="Standard Class"/>
    <s v="SC-20260"/>
    <s v="Scott Cohen"/>
    <x v="1"/>
    <s v="United States"/>
    <s v="New York City"/>
    <x v="15"/>
    <n v="10009"/>
    <x v="3"/>
    <s v="OFF-ST-10001490"/>
    <x v="1"/>
    <s v="Storage"/>
    <s v="Hot File 7-Pocket, Floor Stand"/>
    <n v="713.88"/>
    <n v="4"/>
    <n v="0"/>
    <n v="214.16399999999993"/>
  </r>
  <r>
    <n v="6943"/>
    <s v="CA-2014-107132"/>
    <x v="3"/>
    <x v="335"/>
    <d v="2014-07-01T00:00:00"/>
    <s v="Standard Class"/>
    <s v="SC-20260"/>
    <s v="Scott Cohen"/>
    <x v="1"/>
    <s v="United States"/>
    <s v="New York City"/>
    <x v="15"/>
    <n v="10009"/>
    <x v="3"/>
    <s v="OFF-PA-10003790"/>
    <x v="1"/>
    <s v="Paper"/>
    <s v="Xerox 1991"/>
    <n v="68.52"/>
    <n v="3"/>
    <n v="0"/>
    <n v="31.519199999999998"/>
  </r>
  <r>
    <n v="6944"/>
    <s v="CA-2012-139248"/>
    <x v="1"/>
    <x v="395"/>
    <d v="2012-07-30T00:00:00"/>
    <s v="Standard Class"/>
    <s v="RD-19930"/>
    <s v="Russell D'Ascenzo"/>
    <x v="0"/>
    <s v="United States"/>
    <s v="Los Angeles"/>
    <x v="1"/>
    <n v="90032"/>
    <x v="1"/>
    <s v="TEC-PH-10004094"/>
    <x v="2"/>
    <s v="Phones"/>
    <s v="Motorola L703CM"/>
    <n v="623.96"/>
    <n v="5"/>
    <n v="0.2"/>
    <n v="38.997500000000002"/>
  </r>
  <r>
    <n v="6945"/>
    <s v="CA-2011-148369"/>
    <x v="2"/>
    <x v="865"/>
    <d v="2011-09-27T00:00:00"/>
    <s v="Standard Class"/>
    <s v="TH-21115"/>
    <s v="Thea Hudgings"/>
    <x v="1"/>
    <s v="United States"/>
    <s v="Newark"/>
    <x v="13"/>
    <n v="19711"/>
    <x v="3"/>
    <s v="OFF-BI-10004876"/>
    <x v="1"/>
    <s v="Binders"/>
    <s v="Wilson Jones Suede Grain Vinyl Binders"/>
    <n v="11.12"/>
    <n v="4"/>
    <n v="0"/>
    <n v="5.4487999999999994"/>
  </r>
  <r>
    <n v="6946"/>
    <s v="CA-2013-106243"/>
    <x v="0"/>
    <x v="955"/>
    <d v="2013-10-05T00:00:00"/>
    <s v="Standard Class"/>
    <s v="GM-14680"/>
    <s v="Greg Matthias"/>
    <x v="0"/>
    <s v="United States"/>
    <s v="New York City"/>
    <x v="15"/>
    <n v="10011"/>
    <x v="3"/>
    <s v="FUR-BO-10003034"/>
    <x v="0"/>
    <s v="Bookcases"/>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s v="Fasteners"/>
    <s v="OIC Binder Clips, Mini, 1/4&quot; Capacity, Black"/>
    <n v="2.48"/>
    <n v="2"/>
    <n v="0"/>
    <n v="1.1656"/>
  </r>
  <r>
    <n v="6948"/>
    <s v="CA-2012-130365"/>
    <x v="1"/>
    <x v="334"/>
    <d v="2012-04-29T00:00:00"/>
    <s v="Standard Class"/>
    <s v="ZC-21910"/>
    <s v="Zuschuss Carroll"/>
    <x v="0"/>
    <s v="United States"/>
    <s v="Aurora"/>
    <x v="10"/>
    <n v="60505"/>
    <x v="2"/>
    <s v="OFF-ST-10002574"/>
    <x v="1"/>
    <s v="Storage"/>
    <s v="SAFCO Commercial Wire Shelving, Black"/>
    <n v="221.024"/>
    <n v="2"/>
    <n v="0.2"/>
    <n v="-55.256"/>
  </r>
  <r>
    <n v="6949"/>
    <s v="CA-2012-130365"/>
    <x v="1"/>
    <x v="334"/>
    <d v="2012-04-29T00:00:00"/>
    <s v="Standard Class"/>
    <s v="ZC-21910"/>
    <s v="Zuschuss Carroll"/>
    <x v="0"/>
    <s v="United States"/>
    <s v="Aurora"/>
    <x v="10"/>
    <n v="60505"/>
    <x v="2"/>
    <s v="FUR-CH-10003535"/>
    <x v="0"/>
    <s v="Chairs"/>
    <s v="Global Armless Task Chair, Royal Blue"/>
    <n v="128.05799999999999"/>
    <n v="3"/>
    <n v="0.3"/>
    <n v="-23.782199999999996"/>
  </r>
  <r>
    <n v="6950"/>
    <s v="CA-2014-143021"/>
    <x v="3"/>
    <x v="123"/>
    <d v="2014-11-20T00:00:00"/>
    <s v="Same Day"/>
    <s v="AP-10720"/>
    <s v="Anne Pryor"/>
    <x v="2"/>
    <s v="United States"/>
    <s v="New York City"/>
    <x v="15"/>
    <n v="10011"/>
    <x v="3"/>
    <s v="OFF-BI-10001628"/>
    <x v="1"/>
    <s v="Binders"/>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s v="Tables"/>
    <s v="Hon 61000 Series Interactive Training Tables"/>
    <n v="79.97399999999999"/>
    <n v="3"/>
    <n v="0.4"/>
    <n v="-29.323800000000006"/>
  </r>
  <r>
    <n v="6952"/>
    <s v="CA-2012-161767"/>
    <x v="1"/>
    <x v="312"/>
    <d v="2012-11-24T00:00:00"/>
    <s v="Standard Class"/>
    <s v="GK-14620"/>
    <s v="Grace Kelly"/>
    <x v="1"/>
    <s v="United States"/>
    <s v="Dallas"/>
    <x v="5"/>
    <n v="75217"/>
    <x v="2"/>
    <s v="TEC-MA-10002790"/>
    <x v="2"/>
    <s v="Machines"/>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s v="Binders"/>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s v="Binders"/>
    <s v="GBC Poly Designer Binding Covers"/>
    <n v="53.567999999999998"/>
    <n v="4"/>
    <n v="0.2"/>
    <n v="19.418399999999995"/>
  </r>
  <r>
    <n v="6955"/>
    <s v="CA-2012-129917"/>
    <x v="1"/>
    <x v="653"/>
    <d v="2012-10-03T00:00:00"/>
    <s v="First Class"/>
    <s v="HM-14980"/>
    <s v="Henry MacAllister"/>
    <x v="0"/>
    <s v="United States"/>
    <s v="Los Angeles"/>
    <x v="1"/>
    <n v="90008"/>
    <x v="1"/>
    <s v="TEC-PH-10000369"/>
    <x v="2"/>
    <s v="Phones"/>
    <s v="HTC One Mini"/>
    <n v="503.96000000000004"/>
    <n v="5"/>
    <n v="0.2"/>
    <n v="50.396000000000015"/>
  </r>
  <r>
    <n v="6956"/>
    <s v="CA-2012-115420"/>
    <x v="1"/>
    <x v="334"/>
    <d v="2012-05-02T00:00:00"/>
    <s v="Standard Class"/>
    <s v="LS-16945"/>
    <s v="Linda Southworth"/>
    <x v="1"/>
    <s v="United States"/>
    <s v="Los Angeles"/>
    <x v="1"/>
    <n v="90004"/>
    <x v="1"/>
    <s v="OFF-EN-10003862"/>
    <x v="1"/>
    <s v="Envelopes"/>
    <s v="Laser &amp; Ink Jet Business Envelopes"/>
    <n v="21.34"/>
    <n v="2"/>
    <n v="0"/>
    <n v="9.8163999999999998"/>
  </r>
  <r>
    <n v="6957"/>
    <s v="CA-2013-157588"/>
    <x v="0"/>
    <x v="216"/>
    <d v="2013-07-20T00:00:00"/>
    <s v="Standard Class"/>
    <s v="AR-10570"/>
    <s v="Anemone Ratner"/>
    <x v="0"/>
    <s v="United States"/>
    <s v="Columbus"/>
    <x v="32"/>
    <n v="31907"/>
    <x v="0"/>
    <s v="OFF-BI-10003963"/>
    <x v="1"/>
    <s v="Binders"/>
    <s v="Cardinal Holdit Data Disk Pockets"/>
    <n v="36.4"/>
    <n v="5"/>
    <n v="0"/>
    <n v="17.107999999999997"/>
  </r>
  <r>
    <n v="6958"/>
    <s v="CA-2013-157588"/>
    <x v="0"/>
    <x v="216"/>
    <d v="2013-07-20T00:00:00"/>
    <s v="Standard Class"/>
    <s v="AR-10570"/>
    <s v="Anemone Ratner"/>
    <x v="0"/>
    <s v="United States"/>
    <s v="Columbus"/>
    <x v="32"/>
    <n v="31907"/>
    <x v="0"/>
    <s v="FUR-FU-10004848"/>
    <x v="0"/>
    <s v="Furnishings"/>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s v="Storage"/>
    <s v="Personal Filing Tote with Lid, Black/Gray"/>
    <n v="15.51"/>
    <n v="1"/>
    <n v="0"/>
    <n v="4.3428000000000004"/>
  </r>
  <r>
    <n v="6960"/>
    <s v="CA-2012-167255"/>
    <x v="1"/>
    <x v="874"/>
    <d v="2012-09-29T00:00:00"/>
    <s v="Second Class"/>
    <s v="RH-19510"/>
    <s v="Rick Huthwaite"/>
    <x v="2"/>
    <s v="United States"/>
    <s v="San Francisco"/>
    <x v="1"/>
    <n v="94110"/>
    <x v="1"/>
    <s v="OFF-PA-10002377"/>
    <x v="1"/>
    <s v="Paper"/>
    <s v="Xerox 1916"/>
    <n v="146.82"/>
    <n v="3"/>
    <n v="0"/>
    <n v="73.41"/>
  </r>
  <r>
    <n v="6961"/>
    <s v="CA-2012-167255"/>
    <x v="1"/>
    <x v="874"/>
    <d v="2012-09-29T00:00:00"/>
    <s v="Second Class"/>
    <s v="RH-19510"/>
    <s v="Rick Huthwaite"/>
    <x v="2"/>
    <s v="United States"/>
    <s v="San Francisco"/>
    <x v="1"/>
    <n v="94110"/>
    <x v="1"/>
    <s v="OFF-PA-10003441"/>
    <x v="1"/>
    <s v="Paper"/>
    <s v="Xerox 226"/>
    <n v="12.96"/>
    <n v="2"/>
    <n v="0"/>
    <n v="6.2208000000000006"/>
  </r>
  <r>
    <n v="6962"/>
    <s v="CA-2014-162096"/>
    <x v="3"/>
    <x v="468"/>
    <d v="2014-11-11T00:00:00"/>
    <s v="Same Day"/>
    <s v="TB-21190"/>
    <s v="Thomas Brumley"/>
    <x v="2"/>
    <s v="United States"/>
    <s v="Riverside"/>
    <x v="1"/>
    <n v="92503"/>
    <x v="1"/>
    <s v="OFF-AR-10002221"/>
    <x v="1"/>
    <s v="Art"/>
    <s v="12 Colored Short Pencils"/>
    <n v="7.8000000000000007"/>
    <n v="3"/>
    <n v="0"/>
    <n v="2.1060000000000008"/>
  </r>
  <r>
    <n v="6963"/>
    <s v="CA-2013-157161"/>
    <x v="0"/>
    <x v="87"/>
    <d v="2013-07-21T00:00:00"/>
    <s v="Second Class"/>
    <s v="JD-15895"/>
    <s v="Jonathan Doherty"/>
    <x v="1"/>
    <s v="United States"/>
    <s v="Columbia"/>
    <x v="20"/>
    <n v="29203"/>
    <x v="0"/>
    <s v="OFF-EN-10001509"/>
    <x v="1"/>
    <s v="Envelopes"/>
    <s v="Poly String Tie Envelopes"/>
    <n v="10.199999999999999"/>
    <n v="5"/>
    <n v="0"/>
    <n v="4.7939999999999996"/>
  </r>
  <r>
    <n v="6964"/>
    <s v="CA-2013-157161"/>
    <x v="0"/>
    <x v="87"/>
    <d v="2013-07-21T00:00:00"/>
    <s v="Second Class"/>
    <s v="JD-15895"/>
    <s v="Jonathan Doherty"/>
    <x v="1"/>
    <s v="United States"/>
    <s v="Columbia"/>
    <x v="20"/>
    <n v="29203"/>
    <x v="0"/>
    <s v="OFF-AR-10003338"/>
    <x v="1"/>
    <s v="Art"/>
    <s v="Eberhard Faber 3 1/2&quot; Golf Pencils"/>
    <n v="22.32"/>
    <n v="3"/>
    <n v="0"/>
    <n v="5.580000000000001"/>
  </r>
  <r>
    <n v="6965"/>
    <s v="CA-2013-157161"/>
    <x v="0"/>
    <x v="87"/>
    <d v="2013-07-21T00:00:00"/>
    <s v="Second Class"/>
    <s v="JD-15895"/>
    <s v="Jonathan Doherty"/>
    <x v="1"/>
    <s v="United States"/>
    <s v="Columbia"/>
    <x v="20"/>
    <n v="29203"/>
    <x v="0"/>
    <s v="OFF-BI-10004728"/>
    <x v="1"/>
    <s v="Binders"/>
    <s v="Wilson Jones Turn Tabs Binder Tool for Ring Binders"/>
    <n v="24.1"/>
    <n v="5"/>
    <n v="0"/>
    <n v="11.086"/>
  </r>
  <r>
    <n v="6966"/>
    <s v="CA-2013-157161"/>
    <x v="0"/>
    <x v="87"/>
    <d v="2013-07-21T00:00:00"/>
    <s v="Second Class"/>
    <s v="JD-15895"/>
    <s v="Jonathan Doherty"/>
    <x v="1"/>
    <s v="United States"/>
    <s v="Columbia"/>
    <x v="20"/>
    <n v="29203"/>
    <x v="0"/>
    <s v="TEC-AC-10000358"/>
    <x v="2"/>
    <s v="Accessories"/>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s v="Binders"/>
    <s v="Recycled Pressboard Report Cover with Reinforced Top Hinge"/>
    <n v="6.46"/>
    <n v="2"/>
    <n v="0"/>
    <n v="3.1654"/>
  </r>
  <r>
    <n v="6968"/>
    <s v="CA-2013-157161"/>
    <x v="0"/>
    <x v="87"/>
    <d v="2013-07-21T00:00:00"/>
    <s v="Second Class"/>
    <s v="JD-15895"/>
    <s v="Jonathan Doherty"/>
    <x v="1"/>
    <s v="United States"/>
    <s v="Columbia"/>
    <x v="20"/>
    <n v="29203"/>
    <x v="0"/>
    <s v="OFF-PA-10001461"/>
    <x v="1"/>
    <s v="Paper"/>
    <s v="HP Office Paper (20Lb. and 87 Bright)"/>
    <n v="60.12"/>
    <n v="9"/>
    <n v="0"/>
    <n v="28.857599999999998"/>
  </r>
  <r>
    <n v="6969"/>
    <s v="CA-2012-110765"/>
    <x v="1"/>
    <x v="1140"/>
    <d v="2012-10-20T00:00:00"/>
    <s v="Second Class"/>
    <s v="MP-17965"/>
    <s v="Michael Paige"/>
    <x v="1"/>
    <s v="United States"/>
    <s v="New York City"/>
    <x v="15"/>
    <n v="10011"/>
    <x v="3"/>
    <s v="TEC-PH-10004165"/>
    <x v="2"/>
    <s v="Phones"/>
    <s v="Mitel MiVoice 5330e IP Phone"/>
    <n v="824.97"/>
    <n v="3"/>
    <n v="0"/>
    <n v="214.4922"/>
  </r>
  <r>
    <n v="6970"/>
    <s v="CA-2013-163937"/>
    <x v="0"/>
    <x v="994"/>
    <d v="2013-01-13T00:00:00"/>
    <s v="Second Class"/>
    <s v="JB-16000"/>
    <s v="Joy Bell-"/>
    <x v="0"/>
    <s v="United States"/>
    <s v="Longview"/>
    <x v="4"/>
    <n v="98632"/>
    <x v="1"/>
    <s v="FUR-FU-10000010"/>
    <x v="0"/>
    <s v="Furnishings"/>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s v="Storage"/>
    <s v="Akro Stacking Bins"/>
    <n v="12.624000000000001"/>
    <n v="2"/>
    <n v="0.2"/>
    <n v="-2.5248000000000022"/>
  </r>
  <r>
    <n v="6972"/>
    <s v="CA-2014-153822"/>
    <x v="3"/>
    <x v="20"/>
    <d v="2014-09-26T00:00:00"/>
    <s v="Standard Class"/>
    <s v="AB-10105"/>
    <s v="Adrian Barton"/>
    <x v="0"/>
    <s v="United States"/>
    <s v="Phoenix"/>
    <x v="16"/>
    <n v="85023"/>
    <x v="1"/>
    <s v="TEC-AC-10000109"/>
    <x v="2"/>
    <s v="Accessories"/>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s v="Phones"/>
    <s v="Polycom VoiceStation 500 Conference phone"/>
    <n v="471.92"/>
    <n v="2"/>
    <n v="0.2"/>
    <n v="29.495000000000019"/>
  </r>
  <r>
    <n v="6974"/>
    <s v="CA-2014-153822"/>
    <x v="3"/>
    <x v="20"/>
    <d v="2014-09-26T00:00:00"/>
    <s v="Standard Class"/>
    <s v="AB-10105"/>
    <s v="Adrian Barton"/>
    <x v="0"/>
    <s v="United States"/>
    <s v="Phoenix"/>
    <x v="16"/>
    <n v="85023"/>
    <x v="1"/>
    <s v="OFF-BI-10001460"/>
    <x v="1"/>
    <s v="Binders"/>
    <s v="Plastic Binding Combs"/>
    <n v="18.180000000000003"/>
    <n v="4"/>
    <n v="0.7"/>
    <n v="-13.938000000000002"/>
  </r>
  <r>
    <n v="6975"/>
    <s v="CA-2014-146185"/>
    <x v="3"/>
    <x v="175"/>
    <d v="2014-09-20T00:00:00"/>
    <s v="Standard Class"/>
    <s v="CC-12145"/>
    <s v="Charles Crestani"/>
    <x v="0"/>
    <s v="United States"/>
    <s v="Houston"/>
    <x v="5"/>
    <n v="77095"/>
    <x v="2"/>
    <s v="OFF-AR-10002987"/>
    <x v="1"/>
    <s v="Art"/>
    <s v="Prismacolor Color Pencil Set"/>
    <n v="31.744"/>
    <n v="2"/>
    <n v="0.2"/>
    <n v="8.3328000000000024"/>
  </r>
  <r>
    <n v="6976"/>
    <s v="CA-2012-112144"/>
    <x v="1"/>
    <x v="1141"/>
    <d v="2012-07-02T00:00:00"/>
    <s v="Standard Class"/>
    <s v="CY-12745"/>
    <s v="Craig Yedwab"/>
    <x v="1"/>
    <s v="United States"/>
    <s v="Gilbert"/>
    <x v="16"/>
    <n v="85234"/>
    <x v="1"/>
    <s v="OFF-LA-10000443"/>
    <x v="1"/>
    <s v="Labels"/>
    <s v="Avery 501"/>
    <n v="5.9039999999999999"/>
    <n v="2"/>
    <n v="0.2"/>
    <n v="1.9925999999999999"/>
  </r>
  <r>
    <n v="6977"/>
    <s v="CA-2012-112144"/>
    <x v="1"/>
    <x v="1141"/>
    <d v="2012-07-02T00:00:00"/>
    <s v="Standard Class"/>
    <s v="CY-12745"/>
    <s v="Craig Yedwab"/>
    <x v="1"/>
    <s v="United States"/>
    <s v="Gilbert"/>
    <x v="16"/>
    <n v="85234"/>
    <x v="1"/>
    <s v="FUR-FU-10004306"/>
    <x v="0"/>
    <s v="Furnishings"/>
    <s v="Electrix Halogen Magnifier Lamp"/>
    <n v="621.7600000000001"/>
    <n v="4"/>
    <n v="0.2"/>
    <n v="46.631999999999977"/>
  </r>
  <r>
    <n v="6978"/>
    <s v="US-2013-119298"/>
    <x v="0"/>
    <x v="881"/>
    <d v="2013-11-29T00:00:00"/>
    <s v="First Class"/>
    <s v="EP-13915"/>
    <s v="Emily Phan"/>
    <x v="0"/>
    <s v="United States"/>
    <s v="Jonesboro"/>
    <x v="36"/>
    <n v="72401"/>
    <x v="0"/>
    <s v="TEC-PH-10002564"/>
    <x v="2"/>
    <s v="Phones"/>
    <s v="OtterBox Defender Series Case - Samsung Galaxy S4"/>
    <n v="59.98"/>
    <n v="2"/>
    <n v="0"/>
    <n v="17.993999999999993"/>
  </r>
  <r>
    <n v="6979"/>
    <s v="CA-2014-155159"/>
    <x v="3"/>
    <x v="920"/>
    <d v="2014-11-30T00:00:00"/>
    <s v="Second Class"/>
    <s v="DL-13315"/>
    <s v="Delfina Latchford"/>
    <x v="0"/>
    <s v="United States"/>
    <s v="Atlanta"/>
    <x v="32"/>
    <n v="30318"/>
    <x v="0"/>
    <s v="OFF-PA-10003724"/>
    <x v="1"/>
    <s v="Paper"/>
    <s v="Wirebound Message Book, 4 per Page"/>
    <n v="48.87"/>
    <n v="9"/>
    <n v="0"/>
    <n v="23.946299999999997"/>
  </r>
  <r>
    <n v="6980"/>
    <s v="CA-2014-149076"/>
    <x v="3"/>
    <x v="424"/>
    <d v="2014-01-20T00:00:00"/>
    <s v="Standard Class"/>
    <s v="SO-20335"/>
    <s v="Sean O'Donnell"/>
    <x v="0"/>
    <s v="United States"/>
    <s v="Los Angeles"/>
    <x v="1"/>
    <n v="90036"/>
    <x v="1"/>
    <s v="OFF-PA-10000483"/>
    <x v="1"/>
    <s v="Paper"/>
    <s v="Xerox 19"/>
    <n v="154.9"/>
    <n v="5"/>
    <n v="0"/>
    <n v="69.704999999999998"/>
  </r>
  <r>
    <n v="6981"/>
    <s v="CA-2011-146990"/>
    <x v="2"/>
    <x v="845"/>
    <d v="2011-11-08T00:00:00"/>
    <s v="First Class"/>
    <s v="BP-11095"/>
    <s v="Bart Pistole"/>
    <x v="1"/>
    <s v="United States"/>
    <s v="New York City"/>
    <x v="15"/>
    <n v="10024"/>
    <x v="3"/>
    <s v="OFF-FA-10000611"/>
    <x v="1"/>
    <s v="Fasteners"/>
    <s v="Binder Clips by OIC"/>
    <n v="5.92"/>
    <n v="4"/>
    <n v="0"/>
    <n v="2.8415999999999997"/>
  </r>
  <r>
    <n v="6982"/>
    <s v="CA-2011-146990"/>
    <x v="2"/>
    <x v="845"/>
    <d v="2011-11-08T00:00:00"/>
    <s v="First Class"/>
    <s v="BP-11095"/>
    <s v="Bart Pistole"/>
    <x v="1"/>
    <s v="United States"/>
    <s v="New York City"/>
    <x v="15"/>
    <n v="10024"/>
    <x v="3"/>
    <s v="OFF-PA-10000246"/>
    <x v="1"/>
    <s v="Paper"/>
    <s v="Riverleaf Stik-Withit Designer Note Cubes"/>
    <n v="30.18"/>
    <n v="3"/>
    <n v="0"/>
    <n v="13.8828"/>
  </r>
  <r>
    <n v="6983"/>
    <s v="CA-2013-116526"/>
    <x v="0"/>
    <x v="142"/>
    <d v="2013-09-06T00:00:00"/>
    <s v="Standard Class"/>
    <s v="JA-15970"/>
    <s v="Joseph Airdo"/>
    <x v="0"/>
    <s v="United States"/>
    <s v="Detroit"/>
    <x v="12"/>
    <n v="48227"/>
    <x v="2"/>
    <s v="OFF-BI-10004728"/>
    <x v="1"/>
    <s v="Binders"/>
    <s v="Wilson Jones Turn Tabs Binder Tool for Ring Binders"/>
    <n v="24.1"/>
    <n v="5"/>
    <n v="0"/>
    <n v="11.086"/>
  </r>
  <r>
    <n v="6984"/>
    <s v="CA-2013-116526"/>
    <x v="0"/>
    <x v="142"/>
    <d v="2013-09-06T00:00:00"/>
    <s v="Standard Class"/>
    <s v="JA-15970"/>
    <s v="Joseph Airdo"/>
    <x v="0"/>
    <s v="United States"/>
    <s v="Detroit"/>
    <x v="12"/>
    <n v="48227"/>
    <x v="2"/>
    <s v="TEC-PH-10002365"/>
    <x v="2"/>
    <s v="Phones"/>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s v="Appliances"/>
    <s v="Eureka The Boss Plus 12-Amp Hard Box Upright Vacuum, Red"/>
    <n v="376.74"/>
    <n v="4"/>
    <n v="0.1"/>
    <n v="71.161999999999978"/>
  </r>
  <r>
    <n v="6986"/>
    <s v="CA-2013-116526"/>
    <x v="0"/>
    <x v="142"/>
    <d v="2013-09-06T00:00:00"/>
    <s v="Standard Class"/>
    <s v="JA-15970"/>
    <s v="Joseph Airdo"/>
    <x v="0"/>
    <s v="United States"/>
    <s v="Detroit"/>
    <x v="12"/>
    <n v="48227"/>
    <x v="2"/>
    <s v="OFF-BI-10000320"/>
    <x v="1"/>
    <s v="Binders"/>
    <s v="GBC Plastic Binding Combs"/>
    <n v="29.52"/>
    <n v="4"/>
    <n v="0"/>
    <n v="14.4648"/>
  </r>
  <r>
    <n v="6987"/>
    <s v="CA-2013-116526"/>
    <x v="0"/>
    <x v="142"/>
    <d v="2013-09-06T00:00:00"/>
    <s v="Standard Class"/>
    <s v="JA-15970"/>
    <s v="Joseph Airdo"/>
    <x v="0"/>
    <s v="United States"/>
    <s v="Detroit"/>
    <x v="12"/>
    <n v="48227"/>
    <x v="2"/>
    <s v="OFF-AR-10004999"/>
    <x v="1"/>
    <s v="Art"/>
    <s v="Newell 315"/>
    <n v="11.96"/>
    <n v="2"/>
    <n v="0"/>
    <n v="2.99"/>
  </r>
  <r>
    <n v="6988"/>
    <s v="CA-2013-116526"/>
    <x v="0"/>
    <x v="142"/>
    <d v="2013-09-06T00:00:00"/>
    <s v="Standard Class"/>
    <s v="JA-15970"/>
    <s v="Joseph Airdo"/>
    <x v="0"/>
    <s v="United States"/>
    <s v="Detroit"/>
    <x v="12"/>
    <n v="48227"/>
    <x v="2"/>
    <s v="OFF-BI-10001116"/>
    <x v="1"/>
    <s v="Binders"/>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s v="Appliances"/>
    <s v="Hoover Upright Vacuum With Dirt Cup"/>
    <n v="1158.1199999999999"/>
    <n v="5"/>
    <n v="0.2"/>
    <n v="130.28849999999983"/>
  </r>
  <r>
    <n v="6990"/>
    <s v="CA-2014-165099"/>
    <x v="3"/>
    <x v="157"/>
    <d v="2014-12-14T00:00:00"/>
    <s v="First Class"/>
    <s v="DK-13375"/>
    <s v="Dennis Kane"/>
    <x v="0"/>
    <s v="United States"/>
    <s v="Abilene"/>
    <x v="5"/>
    <n v="79605"/>
    <x v="2"/>
    <s v="OFF-AP-10001634"/>
    <x v="1"/>
    <s v="Appliances"/>
    <s v="Hoover Commercial Lightweight Upright Vacuum"/>
    <n v="1.3919999999999997"/>
    <n v="2"/>
    <n v="0.8"/>
    <n v="-3.7584000000000009"/>
  </r>
  <r>
    <n v="6991"/>
    <s v="CA-2012-109386"/>
    <x v="1"/>
    <x v="627"/>
    <d v="2012-11-13T00:00:00"/>
    <s v="Second Class"/>
    <s v="RH-19600"/>
    <s v="Rob Haberlin"/>
    <x v="0"/>
    <s v="United States"/>
    <s v="Hampton"/>
    <x v="17"/>
    <n v="23666"/>
    <x v="0"/>
    <s v="OFF-AP-10003266"/>
    <x v="1"/>
    <s v="Appliances"/>
    <s v="Holmes Replacement Filter for HEPA Air Cleaner, Large Room"/>
    <n v="44.43"/>
    <n v="3"/>
    <n v="0"/>
    <n v="18.660600000000002"/>
  </r>
  <r>
    <n v="6992"/>
    <s v="CA-2012-109386"/>
    <x v="1"/>
    <x v="627"/>
    <d v="2012-11-13T00:00:00"/>
    <s v="Second Class"/>
    <s v="RH-19600"/>
    <s v="Rob Haberlin"/>
    <x v="0"/>
    <s v="United States"/>
    <s v="Hampton"/>
    <x v="17"/>
    <n v="23666"/>
    <x v="0"/>
    <s v="TEC-PH-10002890"/>
    <x v="2"/>
    <s v="Phones"/>
    <s v="AT&amp;T 17929 Lendline Telephone"/>
    <n v="226.20000000000002"/>
    <n v="5"/>
    <n v="0"/>
    <n v="58.811999999999998"/>
  </r>
  <r>
    <n v="6993"/>
    <s v="CA-2012-109386"/>
    <x v="1"/>
    <x v="627"/>
    <d v="2012-11-13T00:00:00"/>
    <s v="Second Class"/>
    <s v="RH-19600"/>
    <s v="Rob Haberlin"/>
    <x v="0"/>
    <s v="United States"/>
    <s v="Hampton"/>
    <x v="17"/>
    <n v="23666"/>
    <x v="0"/>
    <s v="FUR-FU-10000308"/>
    <x v="0"/>
    <s v="Furnishings"/>
    <s v="Deflect-o Glass Clear Studded Chair Mats"/>
    <n v="186.54"/>
    <n v="3"/>
    <n v="0"/>
    <n v="41.038800000000002"/>
  </r>
  <r>
    <n v="6994"/>
    <s v="CA-2012-109386"/>
    <x v="1"/>
    <x v="627"/>
    <d v="2012-11-13T00:00:00"/>
    <s v="Second Class"/>
    <s v="RH-19600"/>
    <s v="Rob Haberlin"/>
    <x v="0"/>
    <s v="United States"/>
    <s v="Hampton"/>
    <x v="17"/>
    <n v="23666"/>
    <x v="0"/>
    <s v="OFF-AR-10000380"/>
    <x v="1"/>
    <s v="Art"/>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s v="Art"/>
    <s v="Newell 314"/>
    <n v="27.9"/>
    <n v="5"/>
    <n v="0"/>
    <n v="6.9749999999999979"/>
  </r>
  <r>
    <n v="6996"/>
    <s v="CA-2012-166800"/>
    <x v="1"/>
    <x v="902"/>
    <d v="2012-11-26T00:00:00"/>
    <s v="Standard Class"/>
    <s v="AG-10300"/>
    <s v="Aleksandra Gannaway"/>
    <x v="1"/>
    <s v="United States"/>
    <s v="Las Vegas"/>
    <x v="33"/>
    <n v="89115"/>
    <x v="1"/>
    <s v="OFF-AP-10004868"/>
    <x v="1"/>
    <s v="Appliances"/>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s v="Binders"/>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s v="Paper"/>
    <s v="Xerox 1940"/>
    <n v="175.87200000000001"/>
    <n v="4"/>
    <n v="0.2"/>
    <n v="63.753599999999992"/>
  </r>
  <r>
    <n v="6999"/>
    <s v="US-2013-134369"/>
    <x v="0"/>
    <x v="1142"/>
    <d v="2013-09-23T00:00:00"/>
    <s v="Standard Class"/>
    <s v="BC-11125"/>
    <s v="Becky Castell"/>
    <x v="2"/>
    <s v="United States"/>
    <s v="Laguna Niguel"/>
    <x v="1"/>
    <n v="92677"/>
    <x v="1"/>
    <s v="OFF-PA-10002195"/>
    <x v="1"/>
    <s v="Paper"/>
    <s v="Xerox 1966"/>
    <n v="12.96"/>
    <n v="2"/>
    <n v="0"/>
    <n v="6.3504000000000005"/>
  </r>
  <r>
    <n v="7000"/>
    <s v="CA-2014-123687"/>
    <x v="3"/>
    <x v="1143"/>
    <d v="2014-05-30T00:00:00"/>
    <s v="First Class"/>
    <s v="KC-16675"/>
    <s v="Kimberly Carter"/>
    <x v="1"/>
    <s v="United States"/>
    <s v="Louisville"/>
    <x v="0"/>
    <n v="40214"/>
    <x v="0"/>
    <s v="OFF-AP-10002670"/>
    <x v="1"/>
    <s v="Appliances"/>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s v="Supplies"/>
    <s v="Martin-Yale Premier Letter Opener"/>
    <n v="25.76"/>
    <n v="2"/>
    <n v="0"/>
    <n v="0.77280000000000015"/>
  </r>
  <r>
    <n v="7002"/>
    <s v="CA-2012-104871"/>
    <x v="1"/>
    <x v="1110"/>
    <d v="2012-04-03T00:00:00"/>
    <s v="Standard Class"/>
    <s v="DR-12940"/>
    <s v="Daniel Raglin"/>
    <x v="2"/>
    <s v="United States"/>
    <s v="Normal"/>
    <x v="10"/>
    <n v="61761"/>
    <x v="2"/>
    <s v="FUR-CH-10003298"/>
    <x v="0"/>
    <s v="Chairs"/>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s v="Furnishings"/>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s v="Binders"/>
    <s v="Satellite Sectional Post Binders"/>
    <n v="69.456000000000003"/>
    <n v="2"/>
    <n v="0.2"/>
    <n v="22.573199999999996"/>
  </r>
  <r>
    <n v="7005"/>
    <s v="CA-2011-126333"/>
    <x v="2"/>
    <x v="851"/>
    <d v="2011-12-28T00:00:00"/>
    <s v="Standard Class"/>
    <s v="ME-18010"/>
    <s v="Michelle Ellison"/>
    <x v="1"/>
    <s v="United States"/>
    <s v="Port Arthur"/>
    <x v="5"/>
    <n v="77642"/>
    <x v="2"/>
    <s v="OFF-PA-10000223"/>
    <x v="1"/>
    <s v="Paper"/>
    <s v="Xerox 2000"/>
    <n v="5.1840000000000011"/>
    <n v="1"/>
    <n v="0.2"/>
    <n v="1.8144"/>
  </r>
  <r>
    <n v="7006"/>
    <s v="CA-2012-141740"/>
    <x v="1"/>
    <x v="549"/>
    <d v="2012-11-05T00:00:00"/>
    <s v="Standard Class"/>
    <s v="JF-15490"/>
    <s v="Jeremy Farry"/>
    <x v="0"/>
    <s v="United States"/>
    <s v="New York City"/>
    <x v="15"/>
    <n v="10009"/>
    <x v="3"/>
    <s v="FUR-CH-10001545"/>
    <x v="0"/>
    <s v="Chairs"/>
    <s v="Hon Comfortask Task/Swivel Chairs"/>
    <n v="205.16400000000002"/>
    <n v="2"/>
    <n v="0.1"/>
    <n v="13.677600000000002"/>
  </r>
  <r>
    <n v="7007"/>
    <s v="CA-2011-119466"/>
    <x v="2"/>
    <x v="534"/>
    <d v="2011-12-21T00:00:00"/>
    <s v="Standard Class"/>
    <s v="SP-20860"/>
    <s v="Sung Pak"/>
    <x v="1"/>
    <s v="United States"/>
    <s v="Chicago"/>
    <x v="10"/>
    <n v="60623"/>
    <x v="2"/>
    <s v="FUR-FU-10001546"/>
    <x v="0"/>
    <s v="Furnishings"/>
    <s v="Dana Swing-Arm Lamps"/>
    <n v="8.5440000000000005"/>
    <n v="2"/>
    <n v="0.6"/>
    <n v="-7.4759999999999991"/>
  </r>
  <r>
    <n v="7008"/>
    <s v="CA-2012-154823"/>
    <x v="1"/>
    <x v="291"/>
    <d v="2012-08-25T00:00:00"/>
    <s v="Standard Class"/>
    <s v="KN-16390"/>
    <s v="Katherine Nockton"/>
    <x v="1"/>
    <s v="United States"/>
    <s v="Springfield"/>
    <x v="24"/>
    <n v="45503"/>
    <x v="3"/>
    <s v="OFF-BI-10001098"/>
    <x v="1"/>
    <s v="Binders"/>
    <s v="Acco D-Ring Binder w/DublLock"/>
    <n v="12.828000000000001"/>
    <n v="2"/>
    <n v="0.7"/>
    <n v="-8.9795999999999978"/>
  </r>
  <r>
    <n v="7009"/>
    <s v="CA-2012-154823"/>
    <x v="1"/>
    <x v="291"/>
    <d v="2012-08-25T00:00:00"/>
    <s v="Standard Class"/>
    <s v="KN-16390"/>
    <s v="Katherine Nockton"/>
    <x v="1"/>
    <s v="United States"/>
    <s v="Springfield"/>
    <x v="24"/>
    <n v="45503"/>
    <x v="3"/>
    <s v="FUR-CH-10003379"/>
    <x v="0"/>
    <s v="Chairs"/>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s v="Furnishings"/>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s v="Binders"/>
    <s v="Avery Non-Stick Binders"/>
    <n v="17.96"/>
    <n v="5"/>
    <n v="0.2"/>
    <n v="5.8369999999999997"/>
  </r>
  <r>
    <n v="7012"/>
    <s v="US-2011-135881"/>
    <x v="2"/>
    <x v="235"/>
    <d v="2011-05-27T00:00:00"/>
    <s v="Standard Class"/>
    <s v="GT-14710"/>
    <s v="Greg Tran"/>
    <x v="0"/>
    <s v="United States"/>
    <s v="New York City"/>
    <x v="15"/>
    <n v="10035"/>
    <x v="3"/>
    <s v="OFF-SU-10003002"/>
    <x v="1"/>
    <s v="Supplies"/>
    <s v="Letter Slitter"/>
    <n v="5.04"/>
    <n v="2"/>
    <n v="0"/>
    <n v="0.15120000000000022"/>
  </r>
  <r>
    <n v="7013"/>
    <s v="US-2011-135881"/>
    <x v="2"/>
    <x v="235"/>
    <d v="2011-05-27T00:00:00"/>
    <s v="Standard Class"/>
    <s v="GT-14710"/>
    <s v="Greg Tran"/>
    <x v="0"/>
    <s v="United States"/>
    <s v="New York City"/>
    <x v="15"/>
    <n v="10035"/>
    <x v="3"/>
    <s v="OFF-AP-10002118"/>
    <x v="1"/>
    <s v="Appliances"/>
    <s v="1.7 Cubic Foot Compact &quot;Cube&quot; Office Refrigerators"/>
    <n v="208.16"/>
    <n v="1"/>
    <n v="0"/>
    <n v="56.20320000000001"/>
  </r>
  <r>
    <n v="7014"/>
    <s v="CA-2014-141201"/>
    <x v="3"/>
    <x v="34"/>
    <d v="2014-12-12T00:00:00"/>
    <s v="Second Class"/>
    <s v="DB-12910"/>
    <s v="Daniel Byrd"/>
    <x v="2"/>
    <s v="United States"/>
    <s v="Salinas"/>
    <x v="1"/>
    <n v="93905"/>
    <x v="1"/>
    <s v="FUR-BO-10001519"/>
    <x v="0"/>
    <s v="Bookcases"/>
    <s v="O'Sullivan 3-Shelf Heavy-Duty Bookcases"/>
    <n v="148.25700000000001"/>
    <n v="3"/>
    <n v="0.15"/>
    <n v="15.697800000000004"/>
  </r>
  <r>
    <n v="7015"/>
    <s v="CA-2011-114790"/>
    <x v="2"/>
    <x v="518"/>
    <d v="2011-03-13T00:00:00"/>
    <s v="Second Class"/>
    <s v="FM-14215"/>
    <s v="Filia McAdams"/>
    <x v="1"/>
    <s v="United States"/>
    <s v="Richmond"/>
    <x v="0"/>
    <n v="40475"/>
    <x v="0"/>
    <s v="OFF-AP-10002578"/>
    <x v="1"/>
    <s v="Appliances"/>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s v="Accessories"/>
    <s v="Maxell DVD-RAM Discs"/>
    <n v="32.96"/>
    <n v="2"/>
    <n v="0"/>
    <n v="14.172800000000002"/>
  </r>
  <r>
    <n v="7017"/>
    <s v="CA-2011-114790"/>
    <x v="2"/>
    <x v="518"/>
    <d v="2011-03-13T00:00:00"/>
    <s v="Second Class"/>
    <s v="FM-14215"/>
    <s v="Filia McAdams"/>
    <x v="1"/>
    <s v="United States"/>
    <s v="Richmond"/>
    <x v="0"/>
    <n v="40475"/>
    <x v="0"/>
    <s v="TEC-PH-10000984"/>
    <x v="2"/>
    <s v="Phones"/>
    <s v="Panasonic KX-TG9471B"/>
    <n v="587.97"/>
    <n v="3"/>
    <n v="0"/>
    <n v="164.63160000000005"/>
  </r>
  <r>
    <n v="7018"/>
    <s v="CA-2011-114790"/>
    <x v="2"/>
    <x v="518"/>
    <d v="2011-03-13T00:00:00"/>
    <s v="Second Class"/>
    <s v="FM-14215"/>
    <s v="Filia McAdams"/>
    <x v="1"/>
    <s v="United States"/>
    <s v="Richmond"/>
    <x v="0"/>
    <n v="40475"/>
    <x v="0"/>
    <s v="OFF-PA-10000213"/>
    <x v="1"/>
    <s v="Paper"/>
    <s v="Xerox 198"/>
    <n v="14.940000000000001"/>
    <n v="3"/>
    <n v="0"/>
    <n v="7.0218000000000007"/>
  </r>
  <r>
    <n v="7019"/>
    <s v="US-2013-154256"/>
    <x v="0"/>
    <x v="661"/>
    <d v="2013-06-28T00:00:00"/>
    <s v="Second Class"/>
    <s v="SM-20005"/>
    <s v="Sally Matthias"/>
    <x v="0"/>
    <s v="United States"/>
    <s v="New York City"/>
    <x v="15"/>
    <n v="10035"/>
    <x v="3"/>
    <s v="OFF-LA-10003720"/>
    <x v="1"/>
    <s v="Labels"/>
    <s v="Avery 487"/>
    <n v="25.83"/>
    <n v="7"/>
    <n v="0"/>
    <n v="12.1401"/>
  </r>
  <r>
    <n v="7020"/>
    <s v="CA-2011-124737"/>
    <x v="2"/>
    <x v="709"/>
    <d v="2011-08-27T00:00:00"/>
    <s v="Standard Class"/>
    <s v="AP-10915"/>
    <s v="Arthur Prichep"/>
    <x v="0"/>
    <s v="United States"/>
    <s v="Denver"/>
    <x v="22"/>
    <n v="80219"/>
    <x v="1"/>
    <s v="OFF-PA-10001837"/>
    <x v="1"/>
    <s v="Paper"/>
    <s v="Xerox 1976"/>
    <n v="15.552000000000003"/>
    <n v="3"/>
    <n v="0.2"/>
    <n v="5.4432"/>
  </r>
  <r>
    <n v="7021"/>
    <s v="CA-2011-124737"/>
    <x v="2"/>
    <x v="709"/>
    <d v="2011-08-27T00:00:00"/>
    <s v="Standard Class"/>
    <s v="AP-10915"/>
    <s v="Arthur Prichep"/>
    <x v="0"/>
    <s v="United States"/>
    <s v="Denver"/>
    <x v="22"/>
    <n v="80219"/>
    <x v="1"/>
    <s v="OFF-SU-10004661"/>
    <x v="1"/>
    <s v="Supplies"/>
    <s v="Acme Titanium Bonded Scissors"/>
    <n v="6.8000000000000007"/>
    <n v="1"/>
    <n v="0.2"/>
    <n v="0.50999999999999979"/>
  </r>
  <r>
    <n v="7022"/>
    <s v="CA-2011-124737"/>
    <x v="2"/>
    <x v="709"/>
    <d v="2011-08-27T00:00:00"/>
    <s v="Standard Class"/>
    <s v="AP-10915"/>
    <s v="Arthur Prichep"/>
    <x v="0"/>
    <s v="United States"/>
    <s v="Denver"/>
    <x v="22"/>
    <n v="80219"/>
    <x v="1"/>
    <s v="FUR-FU-10003274"/>
    <x v="0"/>
    <s v="Furnishings"/>
    <s v="Regeneration Desk Collection"/>
    <n v="4.2240000000000002"/>
    <n v="3"/>
    <n v="0.2"/>
    <n v="1.2672000000000003"/>
  </r>
  <r>
    <n v="7023"/>
    <s v="CA-2011-124737"/>
    <x v="2"/>
    <x v="709"/>
    <d v="2011-08-27T00:00:00"/>
    <s v="Standard Class"/>
    <s v="AP-10915"/>
    <s v="Arthur Prichep"/>
    <x v="0"/>
    <s v="United States"/>
    <s v="Denver"/>
    <x v="22"/>
    <n v="80219"/>
    <x v="1"/>
    <s v="TEC-PH-10000149"/>
    <x v="2"/>
    <s v="Phones"/>
    <s v="Cisco SPA525G2 IP Phone - Wireless"/>
    <n v="143.64000000000001"/>
    <n v="9"/>
    <n v="0.2"/>
    <n v="10.772999999999989"/>
  </r>
  <r>
    <n v="7024"/>
    <s v="CA-2011-124737"/>
    <x v="2"/>
    <x v="709"/>
    <d v="2011-08-27T00:00:00"/>
    <s v="Standard Class"/>
    <s v="AP-10915"/>
    <s v="Arthur Prichep"/>
    <x v="0"/>
    <s v="United States"/>
    <s v="Denver"/>
    <x v="22"/>
    <n v="80219"/>
    <x v="1"/>
    <s v="OFF-PA-10000019"/>
    <x v="1"/>
    <s v="Paper"/>
    <s v="Xerox 1931"/>
    <n v="31.104000000000006"/>
    <n v="6"/>
    <n v="0.2"/>
    <n v="10.8864"/>
  </r>
  <r>
    <n v="7025"/>
    <s v="CA-2011-124737"/>
    <x v="2"/>
    <x v="709"/>
    <d v="2011-08-27T00:00:00"/>
    <s v="Standard Class"/>
    <s v="AP-10915"/>
    <s v="Arthur Prichep"/>
    <x v="0"/>
    <s v="United States"/>
    <s v="Denver"/>
    <x v="22"/>
    <n v="80219"/>
    <x v="1"/>
    <s v="OFF-PA-10001125"/>
    <x v="1"/>
    <s v="Paper"/>
    <s v="Xerox 1988"/>
    <n v="223.05600000000001"/>
    <n v="9"/>
    <n v="0.2"/>
    <n v="69.704999999999984"/>
  </r>
  <r>
    <n v="7026"/>
    <s v="US-2014-101840"/>
    <x v="3"/>
    <x v="695"/>
    <d v="2014-02-13T00:00:00"/>
    <s v="Standard Class"/>
    <s v="SP-20545"/>
    <s v="Sibella Parks"/>
    <x v="1"/>
    <s v="United States"/>
    <s v="New York City"/>
    <x v="15"/>
    <n v="10024"/>
    <x v="3"/>
    <s v="TEC-PH-10002538"/>
    <x v="2"/>
    <s v="Phones"/>
    <s v="Grandstream GXP1160 VoIP phone"/>
    <n v="227.45999999999998"/>
    <n v="6"/>
    <n v="0"/>
    <n v="65.963399999999979"/>
  </r>
  <r>
    <n v="7027"/>
    <s v="US-2014-101840"/>
    <x v="3"/>
    <x v="695"/>
    <d v="2014-02-13T00:00:00"/>
    <s v="Standard Class"/>
    <s v="SP-20545"/>
    <s v="Sibella Parks"/>
    <x v="1"/>
    <s v="United States"/>
    <s v="New York City"/>
    <x v="15"/>
    <n v="10024"/>
    <x v="3"/>
    <s v="OFF-BI-10000279"/>
    <x v="1"/>
    <s v="Binders"/>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s v="Labels"/>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s v="Paper"/>
    <s v="Strathmore Photo Mount Cards"/>
    <n v="33.9"/>
    <n v="5"/>
    <n v="0"/>
    <n v="15.593999999999999"/>
  </r>
  <r>
    <n v="7030"/>
    <s v="CA-2013-145548"/>
    <x v="0"/>
    <x v="583"/>
    <d v="2013-11-17T00:00:00"/>
    <s v="Standard Class"/>
    <s v="EB-13750"/>
    <s v="Edward Becker"/>
    <x v="1"/>
    <s v="United States"/>
    <s v="New York City"/>
    <x v="15"/>
    <n v="10011"/>
    <x v="3"/>
    <s v="OFF-ST-10002562"/>
    <x v="1"/>
    <s v="Storage"/>
    <s v="Staples"/>
    <n v="28.14"/>
    <n v="3"/>
    <n v="0"/>
    <n v="7.8792000000000009"/>
  </r>
  <r>
    <n v="7031"/>
    <s v="CA-2013-145548"/>
    <x v="0"/>
    <x v="583"/>
    <d v="2013-11-17T00:00:00"/>
    <s v="Standard Class"/>
    <s v="EB-13750"/>
    <s v="Edward Becker"/>
    <x v="1"/>
    <s v="United States"/>
    <s v="New York City"/>
    <x v="15"/>
    <n v="10011"/>
    <x v="3"/>
    <s v="TEC-AC-10002305"/>
    <x v="2"/>
    <s v="Accessories"/>
    <s v="KeyTronic E03601U1 - Keyboard - Beige"/>
    <n v="36"/>
    <n v="2"/>
    <n v="0"/>
    <n v="6.4799999999999969"/>
  </r>
  <r>
    <n v="7032"/>
    <s v="CA-2013-145548"/>
    <x v="0"/>
    <x v="583"/>
    <d v="2013-11-17T00:00:00"/>
    <s v="Standard Class"/>
    <s v="EB-13750"/>
    <s v="Edward Becker"/>
    <x v="1"/>
    <s v="United States"/>
    <s v="New York City"/>
    <x v="15"/>
    <n v="10011"/>
    <x v="3"/>
    <s v="OFF-AR-10003373"/>
    <x v="1"/>
    <s v="Art"/>
    <s v="Boston School Pro Electric Pencil Sharpener, 1670"/>
    <n v="92.94"/>
    <n v="3"/>
    <n v="0"/>
    <n v="25.093799999999998"/>
  </r>
  <r>
    <n v="7033"/>
    <s v="CA-2013-145548"/>
    <x v="0"/>
    <x v="583"/>
    <d v="2013-11-17T00:00:00"/>
    <s v="Standard Class"/>
    <s v="EB-13750"/>
    <s v="Edward Becker"/>
    <x v="1"/>
    <s v="United States"/>
    <s v="New York City"/>
    <x v="15"/>
    <n v="10011"/>
    <x v="3"/>
    <s v="FUR-CH-10003774"/>
    <x v="0"/>
    <s v="Chairs"/>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s v="Binders"/>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s v="Binders"/>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s v="Chairs"/>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s v="Copiers"/>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s v="Paper"/>
    <s v="Xerox 219"/>
    <n v="12.96"/>
    <n v="2"/>
    <n v="0"/>
    <n v="6.2208000000000006"/>
  </r>
  <r>
    <n v="7039"/>
    <s v="CA-2014-161970"/>
    <x v="3"/>
    <x v="585"/>
    <d v="2014-09-28T00:00:00"/>
    <s v="Standard Class"/>
    <s v="PB-19105"/>
    <s v="Peter Bühler"/>
    <x v="0"/>
    <s v="United States"/>
    <s v="Smyrna"/>
    <x v="32"/>
    <n v="30080"/>
    <x v="0"/>
    <s v="OFF-AR-10003896"/>
    <x v="1"/>
    <s v="Art"/>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s v="Storage"/>
    <s v="Safco Steel Mobile File Cart"/>
    <n v="166.72"/>
    <n v="2"/>
    <n v="0"/>
    <n v="41.680000000000007"/>
  </r>
  <r>
    <n v="7041"/>
    <s v="CA-2014-103443"/>
    <x v="3"/>
    <x v="94"/>
    <d v="2014-12-24T00:00:00"/>
    <s v="Standard Class"/>
    <s v="AT-10735"/>
    <s v="Annie Thurman"/>
    <x v="0"/>
    <s v="United States"/>
    <s v="New York City"/>
    <x v="15"/>
    <n v="10009"/>
    <x v="3"/>
    <s v="OFF-BI-10001617"/>
    <x v="1"/>
    <s v="Binders"/>
    <s v="GBC Wire Binding Combs"/>
    <n v="24.816000000000003"/>
    <n v="3"/>
    <n v="0.2"/>
    <n v="8.3753999999999991"/>
  </r>
  <r>
    <n v="7042"/>
    <s v="CA-2014-103443"/>
    <x v="3"/>
    <x v="94"/>
    <d v="2014-12-24T00:00:00"/>
    <s v="Standard Class"/>
    <s v="AT-10735"/>
    <s v="Annie Thurman"/>
    <x v="0"/>
    <s v="United States"/>
    <s v="New York City"/>
    <x v="15"/>
    <n v="10009"/>
    <x v="3"/>
    <s v="FUR-FU-10000308"/>
    <x v="0"/>
    <s v="Furnishings"/>
    <s v="Deflect-o Glass Clear Studded Chair Mats"/>
    <n v="124.36"/>
    <n v="2"/>
    <n v="0"/>
    <n v="27.359200000000001"/>
  </r>
  <r>
    <n v="7043"/>
    <s v="US-2014-165358"/>
    <x v="3"/>
    <x v="930"/>
    <d v="2014-07-24T00:00:00"/>
    <s v="Standard Class"/>
    <s v="SV-20365"/>
    <s v="Seth Vernon"/>
    <x v="0"/>
    <s v="United States"/>
    <s v="Philadelphia"/>
    <x v="9"/>
    <n v="19134"/>
    <x v="3"/>
    <s v="TEC-CO-10001943"/>
    <x v="2"/>
    <s v="Copiers"/>
    <s v="Canon PC-428 Personal Copier"/>
    <n v="599.97"/>
    <n v="5"/>
    <n v="0.4"/>
    <n v="69.996499999999969"/>
  </r>
  <r>
    <n v="7044"/>
    <s v="US-2014-165358"/>
    <x v="3"/>
    <x v="930"/>
    <d v="2014-07-24T00:00:00"/>
    <s v="Standard Class"/>
    <s v="SV-20365"/>
    <s v="Seth Vernon"/>
    <x v="0"/>
    <s v="United States"/>
    <s v="Philadelphia"/>
    <x v="9"/>
    <n v="19134"/>
    <x v="3"/>
    <s v="FUR-CH-10002647"/>
    <x v="0"/>
    <s v="Chairs"/>
    <s v="Situations Contoured Folding Chairs, 4/Set"/>
    <n v="198.744"/>
    <n v="4"/>
    <n v="0.3"/>
    <n v="-14.195999999999984"/>
  </r>
  <r>
    <n v="7045"/>
    <s v="US-2014-165358"/>
    <x v="3"/>
    <x v="930"/>
    <d v="2014-07-24T00:00:00"/>
    <s v="Standard Class"/>
    <s v="SV-20365"/>
    <s v="Seth Vernon"/>
    <x v="0"/>
    <s v="United States"/>
    <s v="Philadelphia"/>
    <x v="9"/>
    <n v="19134"/>
    <x v="3"/>
    <s v="OFF-SU-10004768"/>
    <x v="1"/>
    <s v="Supplies"/>
    <s v="Acme Kleencut Forged Steel Scissors"/>
    <n v="9.1840000000000011"/>
    <n v="2"/>
    <n v="0.2"/>
    <n v="1.1479999999999988"/>
  </r>
  <r>
    <n v="7046"/>
    <s v="CA-2013-160136"/>
    <x v="0"/>
    <x v="54"/>
    <d v="2013-11-10T00:00:00"/>
    <s v="Standard Class"/>
    <s v="PJ-18835"/>
    <s v="Patrick Jones"/>
    <x v="1"/>
    <s v="United States"/>
    <s v="Dallas"/>
    <x v="5"/>
    <n v="75217"/>
    <x v="2"/>
    <s v="OFF-PA-10002160"/>
    <x v="1"/>
    <s v="Paper"/>
    <s v="Xerox 1978"/>
    <n v="9.2480000000000011"/>
    <n v="2"/>
    <n v="0.2"/>
    <n v="3.3524000000000003"/>
  </r>
  <r>
    <n v="7047"/>
    <s v="CA-2011-150581"/>
    <x v="2"/>
    <x v="918"/>
    <d v="2011-04-12T00:00:00"/>
    <s v="Standard Class"/>
    <s v="NM-18445"/>
    <s v="Nathan Mautz"/>
    <x v="2"/>
    <s v="United States"/>
    <s v="Concord"/>
    <x v="1"/>
    <n v="94521"/>
    <x v="1"/>
    <s v="FUR-TA-10003748"/>
    <x v="0"/>
    <s v="Tables"/>
    <s v="Bevis 36 x 72 Conference Tables"/>
    <n v="99.591999999999999"/>
    <n v="1"/>
    <n v="0.2"/>
    <n v="2.4897999999999989"/>
  </r>
  <r>
    <n v="7048"/>
    <s v="CA-2011-150581"/>
    <x v="2"/>
    <x v="918"/>
    <d v="2011-04-12T00:00:00"/>
    <s v="Standard Class"/>
    <s v="NM-18445"/>
    <s v="Nathan Mautz"/>
    <x v="2"/>
    <s v="United States"/>
    <s v="Concord"/>
    <x v="1"/>
    <n v="94521"/>
    <x v="1"/>
    <s v="TEC-AC-10001908"/>
    <x v="2"/>
    <s v="Accessories"/>
    <s v="Logitech Wireless Headset h800"/>
    <n v="399.96"/>
    <n v="4"/>
    <n v="0"/>
    <n v="139.98599999999999"/>
  </r>
  <r>
    <n v="7049"/>
    <s v="CA-2013-119515"/>
    <x v="0"/>
    <x v="1041"/>
    <d v="2013-08-17T00:00:00"/>
    <s v="First Class"/>
    <s v="TR-21325"/>
    <s v="Toby Ritter"/>
    <x v="0"/>
    <s v="United States"/>
    <s v="Nashville"/>
    <x v="18"/>
    <n v="37211"/>
    <x v="0"/>
    <s v="OFF-PA-10000552"/>
    <x v="1"/>
    <s v="Paper"/>
    <s v="Xerox 200"/>
    <n v="15.552000000000003"/>
    <n v="3"/>
    <n v="0.2"/>
    <n v="5.4432"/>
  </r>
  <r>
    <n v="7050"/>
    <s v="CA-2011-141355"/>
    <x v="2"/>
    <x v="794"/>
    <d v="2011-09-30T00:00:00"/>
    <s v="Standard Class"/>
    <s v="BF-11005"/>
    <s v="Barry Franz"/>
    <x v="2"/>
    <s v="United States"/>
    <s v="Aurora"/>
    <x v="22"/>
    <n v="80013"/>
    <x v="1"/>
    <s v="OFF-AR-10003179"/>
    <x v="1"/>
    <s v="Art"/>
    <s v="Dixon Ticonderoga Core-Lock Colored Pencils"/>
    <n v="14.576000000000001"/>
    <n v="2"/>
    <n v="0.2"/>
    <n v="2.3685999999999989"/>
  </r>
  <r>
    <n v="7051"/>
    <s v="CA-2013-165330"/>
    <x v="0"/>
    <x v="25"/>
    <d v="2013-12-12T00:00:00"/>
    <s v="Same Day"/>
    <s v="WB-21850"/>
    <s v="William Brown"/>
    <x v="0"/>
    <s v="United States"/>
    <s v="Anaheim"/>
    <x v="1"/>
    <n v="92804"/>
    <x v="1"/>
    <s v="OFF-BI-10004593"/>
    <x v="1"/>
    <s v="Binders"/>
    <s v="Ibico Laser Imprintable Binding System Covers"/>
    <n v="209.60000000000002"/>
    <n v="5"/>
    <n v="0.2"/>
    <n v="68.11999999999999"/>
  </r>
  <r>
    <n v="7052"/>
    <s v="CA-2013-165330"/>
    <x v="0"/>
    <x v="25"/>
    <d v="2013-12-12T00:00:00"/>
    <s v="Same Day"/>
    <s v="WB-21850"/>
    <s v="William Brown"/>
    <x v="0"/>
    <s v="United States"/>
    <s v="Anaheim"/>
    <x v="1"/>
    <n v="92804"/>
    <x v="1"/>
    <s v="OFF-AR-10000914"/>
    <x v="1"/>
    <s v="Art"/>
    <s v="Boston 16765 Mini Stand Up Battery Pencil Sharpener"/>
    <n v="23.32"/>
    <n v="2"/>
    <n v="0"/>
    <n v="6.0632000000000019"/>
  </r>
  <r>
    <n v="7053"/>
    <s v="CA-2013-165330"/>
    <x v="0"/>
    <x v="25"/>
    <d v="2013-12-12T00:00:00"/>
    <s v="Same Day"/>
    <s v="WB-21850"/>
    <s v="William Brown"/>
    <x v="0"/>
    <s v="United States"/>
    <s v="Anaheim"/>
    <x v="1"/>
    <n v="92804"/>
    <x v="1"/>
    <s v="OFF-PA-10000241"/>
    <x v="1"/>
    <s v="Paper"/>
    <s v="IBM Multi-Purpose Copy Paper, 8 1/2 x 11&quot;, Case"/>
    <n v="30.98"/>
    <n v="1"/>
    <n v="0"/>
    <n v="13.940999999999999"/>
  </r>
  <r>
    <n v="7054"/>
    <s v="CA-2013-165330"/>
    <x v="0"/>
    <x v="25"/>
    <d v="2013-12-12T00:00:00"/>
    <s v="Same Day"/>
    <s v="WB-21850"/>
    <s v="William Brown"/>
    <x v="0"/>
    <s v="United States"/>
    <s v="Anaheim"/>
    <x v="1"/>
    <n v="92804"/>
    <x v="1"/>
    <s v="TEC-AC-10000057"/>
    <x v="2"/>
    <s v="Accessories"/>
    <s v="Microsoft Natural Ergonomic Keyboard 4000"/>
    <n v="119.96"/>
    <n v="4"/>
    <n v="0"/>
    <n v="25.191599999999994"/>
  </r>
  <r>
    <n v="7055"/>
    <s v="CA-2013-165330"/>
    <x v="0"/>
    <x v="25"/>
    <d v="2013-12-12T00:00:00"/>
    <s v="Same Day"/>
    <s v="WB-21850"/>
    <s v="William Brown"/>
    <x v="0"/>
    <s v="United States"/>
    <s v="Anaheim"/>
    <x v="1"/>
    <n v="92804"/>
    <x v="1"/>
    <s v="FUR-CH-10003774"/>
    <x v="0"/>
    <s v="Chairs"/>
    <s v="Global Wood Trimmed Manager's Task Chair, Khaki"/>
    <n v="363.92"/>
    <n v="5"/>
    <n v="0.2"/>
    <n v="-31.843000000000018"/>
  </r>
  <r>
    <n v="7056"/>
    <s v="CA-2013-165330"/>
    <x v="0"/>
    <x v="25"/>
    <d v="2013-12-12T00:00:00"/>
    <s v="Same Day"/>
    <s v="WB-21850"/>
    <s v="William Brown"/>
    <x v="0"/>
    <s v="United States"/>
    <s v="Anaheim"/>
    <x v="1"/>
    <n v="92804"/>
    <x v="1"/>
    <s v="OFF-BI-10002824"/>
    <x v="1"/>
    <s v="Binders"/>
    <s v="Recycled Easel Ring Binders"/>
    <n v="35.808"/>
    <n v="3"/>
    <n v="0.2"/>
    <n v="11.189999999999996"/>
  </r>
  <r>
    <n v="7057"/>
    <s v="CA-2013-165330"/>
    <x v="0"/>
    <x v="25"/>
    <d v="2013-12-12T00:00:00"/>
    <s v="Same Day"/>
    <s v="WB-21850"/>
    <s v="William Brown"/>
    <x v="0"/>
    <s v="United States"/>
    <s v="Anaheim"/>
    <x v="1"/>
    <n v="92804"/>
    <x v="1"/>
    <s v="OFF-BI-10004001"/>
    <x v="1"/>
    <s v="Binders"/>
    <s v="GBC Recycled VeloBinder Covers"/>
    <n v="122.688"/>
    <n v="9"/>
    <n v="0.2"/>
    <n v="39.873599999999982"/>
  </r>
  <r>
    <n v="7058"/>
    <s v="CA-2013-165330"/>
    <x v="0"/>
    <x v="25"/>
    <d v="2013-12-12T00:00:00"/>
    <s v="Same Day"/>
    <s v="WB-21850"/>
    <s v="William Brown"/>
    <x v="0"/>
    <s v="United States"/>
    <s v="Anaheim"/>
    <x v="1"/>
    <n v="92804"/>
    <x v="1"/>
    <s v="FUR-TA-10004619"/>
    <x v="0"/>
    <s v="Tables"/>
    <s v="Hon Non-Folding Utility Tables"/>
    <n v="892.13600000000008"/>
    <n v="7"/>
    <n v="0.2"/>
    <n v="111.51699999999991"/>
  </r>
  <r>
    <n v="7059"/>
    <s v="CA-2013-165330"/>
    <x v="0"/>
    <x v="25"/>
    <d v="2013-12-12T00:00:00"/>
    <s v="Same Day"/>
    <s v="WB-21850"/>
    <s v="William Brown"/>
    <x v="0"/>
    <s v="United States"/>
    <s v="Anaheim"/>
    <x v="1"/>
    <n v="92804"/>
    <x v="1"/>
    <s v="OFF-ST-10000636"/>
    <x v="1"/>
    <s v="Storage"/>
    <s v="Rogers Profile Extra Capacity Storage Tub"/>
    <n v="50.22"/>
    <n v="3"/>
    <n v="0"/>
    <n v="2.0087999999999973"/>
  </r>
  <r>
    <n v="7060"/>
    <s v="CA-2013-165330"/>
    <x v="0"/>
    <x v="25"/>
    <d v="2013-12-12T00:00:00"/>
    <s v="Same Day"/>
    <s v="WB-21850"/>
    <s v="William Brown"/>
    <x v="0"/>
    <s v="United States"/>
    <s v="Anaheim"/>
    <x v="1"/>
    <n v="92804"/>
    <x v="1"/>
    <s v="OFF-AP-10001469"/>
    <x v="1"/>
    <s v="Appliances"/>
    <s v="Fellowes 8 Outlet Superior Workstation Surge Protector"/>
    <n v="83.42"/>
    <n v="2"/>
    <n v="0"/>
    <n v="24.191799999999994"/>
  </r>
  <r>
    <n v="7061"/>
    <s v="CA-2013-165330"/>
    <x v="0"/>
    <x v="25"/>
    <d v="2013-12-12T00:00:00"/>
    <s v="Same Day"/>
    <s v="WB-21850"/>
    <s v="William Brown"/>
    <x v="0"/>
    <s v="United States"/>
    <s v="Anaheim"/>
    <x v="1"/>
    <n v="92804"/>
    <x v="1"/>
    <s v="OFF-BI-10002897"/>
    <x v="1"/>
    <s v="Binders"/>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s v="Binders"/>
    <s v="Wilson Jones Standard D-Ring Binders"/>
    <n v="12.144"/>
    <n v="3"/>
    <n v="0.2"/>
    <n v="4.0985999999999994"/>
  </r>
  <r>
    <n v="7063"/>
    <s v="CA-2013-157742"/>
    <x v="0"/>
    <x v="723"/>
    <d v="2014-01-01T00:00:00"/>
    <s v="Second Class"/>
    <s v="KL-16645"/>
    <s v="Ken Lonsdale"/>
    <x v="0"/>
    <s v="United States"/>
    <s v="Springfield"/>
    <x v="21"/>
    <n v="97477"/>
    <x v="1"/>
    <s v="OFF-EN-10002592"/>
    <x v="1"/>
    <s v="Envelopes"/>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s v="Supplies"/>
    <s v="Acme Kleen Earth Office Shears"/>
    <n v="6.2080000000000002"/>
    <n v="2"/>
    <n v="0.2"/>
    <n v="0.69839999999999902"/>
  </r>
  <r>
    <n v="7065"/>
    <s v="CA-2014-169474"/>
    <x v="3"/>
    <x v="1144"/>
    <d v="2014-02-10T00:00:00"/>
    <s v="Standard Class"/>
    <s v="JF-15355"/>
    <s v="Jay Fein"/>
    <x v="0"/>
    <s v="United States"/>
    <s v="Rochester"/>
    <x v="15"/>
    <n v="14609"/>
    <x v="3"/>
    <s v="OFF-AP-10003971"/>
    <x v="1"/>
    <s v="Appliances"/>
    <s v="Belkin 6 Outlet Metallic Surge Strip"/>
    <n v="32.67"/>
    <n v="3"/>
    <n v="0"/>
    <n v="8.4942000000000011"/>
  </r>
  <r>
    <n v="7066"/>
    <s v="CA-2011-106726"/>
    <x v="2"/>
    <x v="776"/>
    <d v="2011-12-08T00:00:00"/>
    <s v="First Class"/>
    <s v="RS-19765"/>
    <s v="Roland Schwarz"/>
    <x v="1"/>
    <s v="United States"/>
    <s v="Los Angeles"/>
    <x v="1"/>
    <n v="90008"/>
    <x v="1"/>
    <s v="OFF-ST-10001496"/>
    <x v="1"/>
    <s v="Storage"/>
    <s v="Standard Rollaway File with Lock"/>
    <n v="1261.33"/>
    <n v="7"/>
    <n v="0"/>
    <n v="327.94580000000002"/>
  </r>
  <r>
    <n v="7067"/>
    <s v="CA-2013-147473"/>
    <x v="0"/>
    <x v="198"/>
    <d v="2013-06-04T00:00:00"/>
    <s v="Standard Class"/>
    <s v="NL-18310"/>
    <s v="Nancy Lomonaco"/>
    <x v="2"/>
    <s v="United States"/>
    <s v="Los Angeles"/>
    <x v="1"/>
    <n v="90049"/>
    <x v="1"/>
    <s v="OFF-PA-10004782"/>
    <x v="1"/>
    <s v="Paper"/>
    <s v="Xerox 228"/>
    <n v="38.880000000000003"/>
    <n v="6"/>
    <n v="0"/>
    <n v="18.662400000000002"/>
  </r>
  <r>
    <n v="7068"/>
    <s v="CA-2013-114209"/>
    <x v="0"/>
    <x v="206"/>
    <d v="2013-05-27T00:00:00"/>
    <s v="Standard Class"/>
    <s v="AS-10285"/>
    <s v="Alejandro Savely"/>
    <x v="1"/>
    <s v="United States"/>
    <s v="Dallas"/>
    <x v="5"/>
    <n v="75081"/>
    <x v="2"/>
    <s v="OFF-BI-10000343"/>
    <x v="1"/>
    <s v="Binders"/>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s v="Paper"/>
    <s v="Southworth 100% Cotton The Best Paper"/>
    <n v="82.656000000000006"/>
    <n v="9"/>
    <n v="0.2"/>
    <n v="30.996000000000002"/>
  </r>
  <r>
    <n v="7070"/>
    <s v="CA-2011-141901"/>
    <x v="2"/>
    <x v="128"/>
    <d v="2011-08-14T00:00:00"/>
    <s v="Standard Class"/>
    <s v="GM-14500"/>
    <s v="Gene McClure"/>
    <x v="0"/>
    <s v="United States"/>
    <s v="Fresno"/>
    <x v="1"/>
    <n v="93727"/>
    <x v="1"/>
    <s v="OFF-PA-10001667"/>
    <x v="1"/>
    <s v="Paper"/>
    <s v="Great White Multi-Use Recycled Paper (20Lb. and 84 Bright)"/>
    <n v="5.98"/>
    <n v="1"/>
    <n v="0"/>
    <n v="2.6909999999999998"/>
  </r>
  <r>
    <n v="7071"/>
    <s v="CA-2013-164490"/>
    <x v="0"/>
    <x v="64"/>
    <d v="2013-09-11T00:00:00"/>
    <s v="Second Class"/>
    <s v="SU-20665"/>
    <s v="Stephanie Ulpright"/>
    <x v="2"/>
    <s v="United States"/>
    <s v="Chicago"/>
    <x v="10"/>
    <n v="60653"/>
    <x v="2"/>
    <s v="OFF-PA-10004971"/>
    <x v="1"/>
    <s v="Paper"/>
    <s v="Xerox 196"/>
    <n v="9.2480000000000011"/>
    <n v="2"/>
    <n v="0.2"/>
    <n v="3.3524000000000003"/>
  </r>
  <r>
    <n v="7072"/>
    <s v="CA-2013-112256"/>
    <x v="0"/>
    <x v="310"/>
    <d v="2013-07-29T00:00:00"/>
    <s v="Standard Class"/>
    <s v="CK-12205"/>
    <s v="Chloris Kastensmidt"/>
    <x v="0"/>
    <s v="United States"/>
    <s v="Mcallen"/>
    <x v="5"/>
    <n v="78501"/>
    <x v="2"/>
    <s v="OFF-AR-10001216"/>
    <x v="1"/>
    <s v="Art"/>
    <s v="Newell 339"/>
    <n v="4.4479999999999995"/>
    <n v="2"/>
    <n v="0.2"/>
    <n v="0.3335999999999999"/>
  </r>
  <r>
    <n v="7073"/>
    <s v="CA-2013-112256"/>
    <x v="0"/>
    <x v="310"/>
    <d v="2013-07-29T00:00:00"/>
    <s v="Standard Class"/>
    <s v="CK-12205"/>
    <s v="Chloris Kastensmidt"/>
    <x v="0"/>
    <s v="United States"/>
    <s v="Mcallen"/>
    <x v="5"/>
    <n v="78501"/>
    <x v="2"/>
    <s v="OFF-PA-10004355"/>
    <x v="1"/>
    <s v="Paper"/>
    <s v="Xerox 231"/>
    <n v="5.1840000000000011"/>
    <n v="1"/>
    <n v="0.2"/>
    <n v="1.8144"/>
  </r>
  <r>
    <n v="7074"/>
    <s v="CA-2013-112256"/>
    <x v="0"/>
    <x v="310"/>
    <d v="2013-07-29T00:00:00"/>
    <s v="Standard Class"/>
    <s v="CK-12205"/>
    <s v="Chloris Kastensmidt"/>
    <x v="0"/>
    <s v="United States"/>
    <s v="Mcallen"/>
    <x v="5"/>
    <n v="78501"/>
    <x v="2"/>
    <s v="OFF-AR-10001953"/>
    <x v="1"/>
    <s v="Art"/>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s v="Binders"/>
    <s v="Storex Dura Pro Binders"/>
    <n v="4.7519999999999989"/>
    <n v="4"/>
    <n v="0.8"/>
    <n v="-8.3160000000000025"/>
  </r>
  <r>
    <n v="7076"/>
    <s v="CA-2013-112256"/>
    <x v="0"/>
    <x v="310"/>
    <d v="2013-07-29T00:00:00"/>
    <s v="Standard Class"/>
    <s v="CK-12205"/>
    <s v="Chloris Kastensmidt"/>
    <x v="0"/>
    <s v="United States"/>
    <s v="Mcallen"/>
    <x v="5"/>
    <n v="78501"/>
    <x v="2"/>
    <s v="OFF-SU-10001165"/>
    <x v="1"/>
    <s v="Supplies"/>
    <s v="Acme Elite Stainless Steel Scissors"/>
    <n v="13.344000000000001"/>
    <n v="2"/>
    <n v="0.2"/>
    <n v="1.0007999999999999"/>
  </r>
  <r>
    <n v="7077"/>
    <s v="CA-2013-167416"/>
    <x v="0"/>
    <x v="536"/>
    <d v="2013-05-18T00:00:00"/>
    <s v="Standard Class"/>
    <s v="JM-15580"/>
    <s v="Jill Matthias"/>
    <x v="0"/>
    <s v="United States"/>
    <s v="Seattle"/>
    <x v="4"/>
    <n v="98105"/>
    <x v="1"/>
    <s v="OFF-EN-10001141"/>
    <x v="1"/>
    <s v="Envelopes"/>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s v="Binders"/>
    <s v="Heavy-Duty E-Z-D Binders"/>
    <n v="22.911000000000005"/>
    <n v="7"/>
    <n v="0.7"/>
    <n v="-17.565099999999994"/>
  </r>
  <r>
    <n v="7079"/>
    <s v="CA-2013-106950"/>
    <x v="0"/>
    <x v="476"/>
    <d v="2013-09-07T00:00:00"/>
    <s v="Standard Class"/>
    <s v="JE-15715"/>
    <s v="Joe Elijah"/>
    <x v="0"/>
    <s v="United States"/>
    <s v="Charlotte"/>
    <x v="3"/>
    <n v="28205"/>
    <x v="0"/>
    <s v="OFF-AP-10000159"/>
    <x v="1"/>
    <s v="Appliances"/>
    <s v="Belkin F9M820V08 8 Outlet Surge"/>
    <n v="309.45600000000002"/>
    <n v="9"/>
    <n v="0.2"/>
    <n v="34.813799999999944"/>
  </r>
  <r>
    <n v="7080"/>
    <s v="CA-2013-106950"/>
    <x v="0"/>
    <x v="476"/>
    <d v="2013-09-07T00:00:00"/>
    <s v="Standard Class"/>
    <s v="JE-15715"/>
    <s v="Joe Elijah"/>
    <x v="0"/>
    <s v="United States"/>
    <s v="Charlotte"/>
    <x v="3"/>
    <n v="28205"/>
    <x v="0"/>
    <s v="OFF-AR-10003560"/>
    <x v="1"/>
    <s v="Art"/>
    <s v="Zebra Zazzle Fluorescent Highlighters"/>
    <n v="19.456000000000003"/>
    <n v="4"/>
    <n v="0.2"/>
    <n v="3.4047999999999981"/>
  </r>
  <r>
    <n v="7081"/>
    <s v="CA-2013-106950"/>
    <x v="0"/>
    <x v="476"/>
    <d v="2013-09-07T00:00:00"/>
    <s v="Standard Class"/>
    <s v="JE-15715"/>
    <s v="Joe Elijah"/>
    <x v="0"/>
    <s v="United States"/>
    <s v="Charlotte"/>
    <x v="3"/>
    <n v="28205"/>
    <x v="0"/>
    <s v="FUR-TA-10001768"/>
    <x v="0"/>
    <s v="Tables"/>
    <s v="Hon Racetrack Conference Tables"/>
    <n v="472.51800000000003"/>
    <n v="3"/>
    <n v="0.4"/>
    <n v="-149.63070000000005"/>
  </r>
  <r>
    <n v="7082"/>
    <s v="CA-2013-106950"/>
    <x v="0"/>
    <x v="476"/>
    <d v="2013-09-07T00:00:00"/>
    <s v="Standard Class"/>
    <s v="JE-15715"/>
    <s v="Joe Elijah"/>
    <x v="0"/>
    <s v="United States"/>
    <s v="Charlotte"/>
    <x v="3"/>
    <n v="28205"/>
    <x v="0"/>
    <s v="TEC-AC-10002049"/>
    <x v="2"/>
    <s v="Accessories"/>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s v="Binders"/>
    <s v="GBC Plasticlear Binding Covers"/>
    <n v="17.220000000000006"/>
    <n v="5"/>
    <n v="0.7"/>
    <n v="-12.628"/>
  </r>
  <r>
    <n v="7084"/>
    <s v="CA-2014-118724"/>
    <x v="3"/>
    <x v="246"/>
    <d v="2014-07-26T00:00:00"/>
    <s v="Second Class"/>
    <s v="AR-10825"/>
    <s v="Anthony Rawles"/>
    <x v="1"/>
    <s v="United States"/>
    <s v="Concord"/>
    <x v="1"/>
    <n v="94521"/>
    <x v="1"/>
    <s v="OFF-AR-10003469"/>
    <x v="1"/>
    <s v="Art"/>
    <s v="Nontoxic Chalk"/>
    <n v="3.52"/>
    <n v="2"/>
    <n v="0"/>
    <n v="1.6896"/>
  </r>
  <r>
    <n v="7085"/>
    <s v="CA-2014-118724"/>
    <x v="3"/>
    <x v="246"/>
    <d v="2014-07-26T00:00:00"/>
    <s v="Second Class"/>
    <s v="AR-10825"/>
    <s v="Anthony Rawles"/>
    <x v="1"/>
    <s v="United States"/>
    <s v="Concord"/>
    <x v="1"/>
    <n v="94521"/>
    <x v="1"/>
    <s v="TEC-PH-10002549"/>
    <x v="2"/>
    <s v="Phones"/>
    <s v="Polycom SoundPoint IP 450 VoIP phone"/>
    <n v="1626.1920000000002"/>
    <n v="9"/>
    <n v="0.2"/>
    <n v="121.96440000000001"/>
  </r>
  <r>
    <n v="7086"/>
    <s v="CA-2014-112004"/>
    <x v="3"/>
    <x v="145"/>
    <d v="2014-09-29T00:00:00"/>
    <s v="First Class"/>
    <s v="AH-10075"/>
    <s v="Adam Hart"/>
    <x v="1"/>
    <s v="United States"/>
    <s v="Chester"/>
    <x v="9"/>
    <n v="19013"/>
    <x v="3"/>
    <s v="OFF-BI-10003476"/>
    <x v="1"/>
    <s v="Binders"/>
    <s v="Avery Metallic Poly Binders"/>
    <n v="8.5950000000000024"/>
    <n v="5"/>
    <n v="0.7"/>
    <n v="-6.3030000000000008"/>
  </r>
  <r>
    <n v="7087"/>
    <s v="CA-2014-112004"/>
    <x v="3"/>
    <x v="145"/>
    <d v="2014-09-29T00:00:00"/>
    <s v="First Class"/>
    <s v="AH-10075"/>
    <s v="Adam Hart"/>
    <x v="1"/>
    <s v="United States"/>
    <s v="Chester"/>
    <x v="9"/>
    <n v="19013"/>
    <x v="3"/>
    <s v="OFF-SU-10000157"/>
    <x v="1"/>
    <s v="Supplies"/>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s v="Storage"/>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s v="Art"/>
    <s v="Newell 319"/>
    <n v="79.36"/>
    <n v="4"/>
    <n v="0"/>
    <n v="23.807999999999993"/>
  </r>
  <r>
    <n v="7090"/>
    <s v="CA-2014-118864"/>
    <x v="3"/>
    <x v="140"/>
    <d v="2014-06-20T00:00:00"/>
    <s v="Second Class"/>
    <s v="KH-16690"/>
    <s v="Kristen Hastings"/>
    <x v="1"/>
    <s v="United States"/>
    <s v="Los Angeles"/>
    <x v="1"/>
    <n v="90032"/>
    <x v="1"/>
    <s v="TEC-PH-10001809"/>
    <x v="2"/>
    <s v="Phones"/>
    <s v="Panasonic KX T7736-B Digital phone"/>
    <n v="119.96"/>
    <n v="1"/>
    <n v="0.2"/>
    <n v="7.4974999999999987"/>
  </r>
  <r>
    <n v="7091"/>
    <s v="CA-2012-119480"/>
    <x v="1"/>
    <x v="1145"/>
    <d v="2012-01-13T00:00:00"/>
    <s v="Standard Class"/>
    <s v="CC-12685"/>
    <s v="Craig Carroll"/>
    <x v="0"/>
    <s v="United States"/>
    <s v="Henderson"/>
    <x v="0"/>
    <n v="42420"/>
    <x v="0"/>
    <s v="OFF-PA-10000474"/>
    <x v="1"/>
    <s v="Paper"/>
    <s v="Staples"/>
    <n v="106.32"/>
    <n v="3"/>
    <n v="0"/>
    <n v="49.970399999999991"/>
  </r>
  <r>
    <n v="7092"/>
    <s v="CA-2012-119480"/>
    <x v="1"/>
    <x v="1145"/>
    <d v="2012-01-13T00:00:00"/>
    <s v="Standard Class"/>
    <s v="CC-12685"/>
    <s v="Craig Carroll"/>
    <x v="0"/>
    <s v="United States"/>
    <s v="Henderson"/>
    <x v="0"/>
    <n v="42420"/>
    <x v="0"/>
    <s v="OFF-AP-10001205"/>
    <x v="1"/>
    <s v="Appliances"/>
    <s v="Belkin 5 Outlet SurgeMaster Power Centers"/>
    <n v="163.44"/>
    <n v="3"/>
    <n v="0"/>
    <n v="45.763200000000012"/>
  </r>
  <r>
    <n v="7093"/>
    <s v="CA-2012-119480"/>
    <x v="1"/>
    <x v="1145"/>
    <d v="2012-01-13T00:00:00"/>
    <s v="Standard Class"/>
    <s v="CC-12685"/>
    <s v="Craig Carroll"/>
    <x v="0"/>
    <s v="United States"/>
    <s v="Henderson"/>
    <x v="0"/>
    <n v="42420"/>
    <x v="0"/>
    <s v="OFF-AR-10004691"/>
    <x v="1"/>
    <s v="Art"/>
    <s v="Boston 1730 StandUp Electric Pencil Sharpener"/>
    <n v="42.76"/>
    <n v="2"/>
    <n v="0"/>
    <n v="11.117599999999999"/>
  </r>
  <r>
    <n v="7094"/>
    <s v="CA-2012-119480"/>
    <x v="1"/>
    <x v="1145"/>
    <d v="2012-01-13T00:00:00"/>
    <s v="Standard Class"/>
    <s v="CC-12685"/>
    <s v="Craig Carroll"/>
    <x v="0"/>
    <s v="United States"/>
    <s v="Henderson"/>
    <x v="0"/>
    <n v="42420"/>
    <x v="0"/>
    <s v="OFF-PA-10004996"/>
    <x v="1"/>
    <s v="Paper"/>
    <s v="Speediset Carbonless Redi-Letter 7&quot; x 8 1/2&quot;"/>
    <n v="51.550000000000004"/>
    <n v="5"/>
    <n v="0"/>
    <n v="24.2285"/>
  </r>
  <r>
    <n v="7095"/>
    <s v="US-2012-153374"/>
    <x v="1"/>
    <x v="97"/>
    <d v="2012-02-13T00:00:00"/>
    <s v="Second Class"/>
    <s v="JF-15565"/>
    <s v="Jill Fjeld"/>
    <x v="0"/>
    <s v="United States"/>
    <s v="Decatur"/>
    <x v="10"/>
    <n v="62521"/>
    <x v="2"/>
    <s v="TEC-AC-10001908"/>
    <x v="2"/>
    <s v="Accessories"/>
    <s v="Logitech Wireless Headset h800"/>
    <n v="479.952"/>
    <n v="6"/>
    <n v="0.2"/>
    <n v="89.990999999999985"/>
  </r>
  <r>
    <n v="7096"/>
    <s v="CA-2013-101980"/>
    <x v="0"/>
    <x v="1146"/>
    <d v="2013-08-21T00:00:00"/>
    <s v="First Class"/>
    <s v="RP-19390"/>
    <s v="Resi Pölking"/>
    <x v="0"/>
    <s v="United States"/>
    <s v="New York City"/>
    <x v="15"/>
    <n v="10009"/>
    <x v="3"/>
    <s v="OFF-BI-10000666"/>
    <x v="1"/>
    <s v="Binders"/>
    <s v="Surelock Post Binders"/>
    <n v="146.68799999999999"/>
    <n v="6"/>
    <n v="0.2"/>
    <n v="55.007999999999996"/>
  </r>
  <r>
    <n v="7097"/>
    <s v="CA-2013-101980"/>
    <x v="0"/>
    <x v="1146"/>
    <d v="2013-08-21T00:00:00"/>
    <s v="First Class"/>
    <s v="RP-19390"/>
    <s v="Resi Pölking"/>
    <x v="0"/>
    <s v="United States"/>
    <s v="New York City"/>
    <x v="15"/>
    <n v="10009"/>
    <x v="3"/>
    <s v="OFF-BI-10004318"/>
    <x v="1"/>
    <s v="Binders"/>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s v="Binders"/>
    <s v="Cardinal HOLDit! Binder Insert Strips,Extra Strips"/>
    <n v="25.32"/>
    <n v="5"/>
    <n v="0.2"/>
    <n v="9.1785000000000014"/>
  </r>
  <r>
    <n v="7099"/>
    <s v="CA-2014-144596"/>
    <x v="3"/>
    <x v="44"/>
    <d v="2014-11-11T00:00:00"/>
    <s v="Standard Class"/>
    <s v="CD-11980"/>
    <s v="Carol Darley"/>
    <x v="0"/>
    <s v="United States"/>
    <s v="New York City"/>
    <x v="15"/>
    <n v="10011"/>
    <x v="3"/>
    <s v="OFF-PA-10003302"/>
    <x v="1"/>
    <s v="Paper"/>
    <s v="Xerox 1906"/>
    <n v="318.95999999999998"/>
    <n v="9"/>
    <n v="0"/>
    <n v="149.91119999999998"/>
  </r>
  <r>
    <n v="7100"/>
    <s v="CA-2012-124933"/>
    <x v="1"/>
    <x v="207"/>
    <d v="2012-12-30T00:00:00"/>
    <s v="Second Class"/>
    <s v="DF-13135"/>
    <s v="David Flashing"/>
    <x v="0"/>
    <s v="United States"/>
    <s v="New York City"/>
    <x v="15"/>
    <n v="10009"/>
    <x v="3"/>
    <s v="OFF-PA-10003302"/>
    <x v="1"/>
    <s v="Paper"/>
    <s v="Xerox 1906"/>
    <n v="212.64"/>
    <n v="6"/>
    <n v="0"/>
    <n v="99.940799999999982"/>
  </r>
  <r>
    <n v="7101"/>
    <s v="CA-2011-159625"/>
    <x v="2"/>
    <x v="533"/>
    <d v="2011-11-28T00:00:00"/>
    <s v="Standard Class"/>
    <s v="SM-20005"/>
    <s v="Sally Matthias"/>
    <x v="0"/>
    <s v="United States"/>
    <s v="Scottsdale"/>
    <x v="16"/>
    <n v="85254"/>
    <x v="1"/>
    <s v="OFF-EN-10002621"/>
    <x v="1"/>
    <s v="Envelopes"/>
    <s v="Staples"/>
    <n v="23.472000000000001"/>
    <n v="3"/>
    <n v="0.2"/>
    <n v="8.8019999999999978"/>
  </r>
  <r>
    <n v="7102"/>
    <s v="CA-2013-144337"/>
    <x v="0"/>
    <x v="1147"/>
    <d v="2013-08-06T00:00:00"/>
    <s v="Second Class"/>
    <s v="SG-20890"/>
    <s v="Susan Gilcrest"/>
    <x v="1"/>
    <s v="United States"/>
    <s v="Amarillo"/>
    <x v="5"/>
    <n v="79109"/>
    <x v="2"/>
    <s v="OFF-PA-10000249"/>
    <x v="1"/>
    <s v="Paper"/>
    <s v="Staples"/>
    <n v="19.648"/>
    <n v="2"/>
    <n v="0.2"/>
    <n v="6.6311999999999989"/>
  </r>
  <r>
    <n v="7103"/>
    <s v="CA-2011-117478"/>
    <x v="2"/>
    <x v="158"/>
    <d v="2011-09-24T00:00:00"/>
    <s v="First Class"/>
    <s v="LH-16750"/>
    <s v="Larry Hughes"/>
    <x v="0"/>
    <s v="United States"/>
    <s v="Philadelphia"/>
    <x v="9"/>
    <n v="19140"/>
    <x v="3"/>
    <s v="OFF-BI-10000050"/>
    <x v="1"/>
    <s v="Binders"/>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s v="Storage"/>
    <s v="24 Capacity Maxi Data Binder Racks, Pearl"/>
    <n v="421.1"/>
    <n v="2"/>
    <n v="0"/>
    <n v="105.27499999999998"/>
  </r>
  <r>
    <n v="7105"/>
    <s v="CA-2014-128944"/>
    <x v="3"/>
    <x v="249"/>
    <d v="2014-06-22T00:00:00"/>
    <s v="Second Class"/>
    <s v="KH-16330"/>
    <s v="Katharine Harms"/>
    <x v="1"/>
    <s v="United States"/>
    <s v="Newark"/>
    <x v="24"/>
    <n v="43055"/>
    <x v="3"/>
    <s v="FUR-CH-10000785"/>
    <x v="0"/>
    <s v="Chairs"/>
    <s v="Global Ergonomic Managers Chair"/>
    <n v="760.11599999999987"/>
    <n v="6"/>
    <n v="0.3"/>
    <n v="-43.435200000000009"/>
  </r>
  <r>
    <n v="7106"/>
    <s v="CA-2014-128944"/>
    <x v="3"/>
    <x v="249"/>
    <d v="2014-06-22T00:00:00"/>
    <s v="Second Class"/>
    <s v="KH-16330"/>
    <s v="Katharine Harms"/>
    <x v="1"/>
    <s v="United States"/>
    <s v="Newark"/>
    <x v="24"/>
    <n v="43055"/>
    <x v="3"/>
    <s v="FUR-FU-10004909"/>
    <x v="0"/>
    <s v="Furnishings"/>
    <s v="Contemporary Wood/Metal Frame"/>
    <n v="38.784000000000006"/>
    <n v="3"/>
    <n v="0.2"/>
    <n v="7.2719999999999949"/>
  </r>
  <r>
    <n v="7107"/>
    <s v="CA-2014-128944"/>
    <x v="3"/>
    <x v="249"/>
    <d v="2014-06-22T00:00:00"/>
    <s v="Second Class"/>
    <s v="KH-16330"/>
    <s v="Katharine Harms"/>
    <x v="1"/>
    <s v="United States"/>
    <s v="Newark"/>
    <x v="24"/>
    <n v="43055"/>
    <x v="3"/>
    <s v="TEC-AC-10001553"/>
    <x v="2"/>
    <s v="Accessories"/>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s v="Phones"/>
    <s v="Gear Head AU3700S Headset"/>
    <n v="25.98"/>
    <n v="2"/>
    <n v="0"/>
    <n v="0.77939999999999898"/>
  </r>
  <r>
    <n v="7109"/>
    <s v="CA-2013-109666"/>
    <x v="0"/>
    <x v="475"/>
    <d v="2013-04-27T00:00:00"/>
    <s v="Standard Class"/>
    <s v="KM-16720"/>
    <s v="Kunst Miller"/>
    <x v="0"/>
    <s v="United States"/>
    <s v="New York City"/>
    <x v="15"/>
    <n v="10035"/>
    <x v="3"/>
    <s v="OFF-AR-10004582"/>
    <x v="1"/>
    <s v="Art"/>
    <s v="BIC Brite Liner Grip Highlighters"/>
    <n v="3.28"/>
    <n v="2"/>
    <n v="0"/>
    <n v="1.4759999999999998"/>
  </r>
  <r>
    <n v="7110"/>
    <s v="CA-2013-109666"/>
    <x v="0"/>
    <x v="475"/>
    <d v="2013-04-27T00:00:00"/>
    <s v="Standard Class"/>
    <s v="KM-16720"/>
    <s v="Kunst Miller"/>
    <x v="0"/>
    <s v="United States"/>
    <s v="New York City"/>
    <x v="15"/>
    <n v="10035"/>
    <x v="3"/>
    <s v="OFF-ST-10000991"/>
    <x v="1"/>
    <s v="Storage"/>
    <s v="Space Solutions HD Industrial Steel Shelving."/>
    <n v="459.88"/>
    <n v="4"/>
    <n v="0"/>
    <n v="13.796400000000006"/>
  </r>
  <r>
    <n v="7111"/>
    <s v="CA-2013-109666"/>
    <x v="0"/>
    <x v="475"/>
    <d v="2013-04-27T00:00:00"/>
    <s v="Standard Class"/>
    <s v="KM-16720"/>
    <s v="Kunst Miller"/>
    <x v="0"/>
    <s v="United States"/>
    <s v="New York City"/>
    <x v="15"/>
    <n v="10035"/>
    <x v="3"/>
    <s v="OFF-SU-10002522"/>
    <x v="1"/>
    <s v="Supplies"/>
    <s v="Acme Kleen Earth Office Shears"/>
    <n v="7.76"/>
    <n v="2"/>
    <n v="0"/>
    <n v="2.2503999999999991"/>
  </r>
  <r>
    <n v="7112"/>
    <s v="CA-2013-109666"/>
    <x v="0"/>
    <x v="475"/>
    <d v="2013-04-27T00:00:00"/>
    <s v="Standard Class"/>
    <s v="KM-16720"/>
    <s v="Kunst Miller"/>
    <x v="0"/>
    <s v="United States"/>
    <s v="New York City"/>
    <x v="15"/>
    <n v="10035"/>
    <x v="3"/>
    <s v="OFF-AR-10004022"/>
    <x v="1"/>
    <s v="Art"/>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s v="Supplies"/>
    <s v="Fiskars Softgrip Scissors"/>
    <n v="54.900000000000006"/>
    <n v="5"/>
    <n v="0"/>
    <n v="15.372000000000003"/>
  </r>
  <r>
    <n v="7114"/>
    <s v="CA-2013-109666"/>
    <x v="0"/>
    <x v="475"/>
    <d v="2013-04-27T00:00:00"/>
    <s v="Standard Class"/>
    <s v="KM-16720"/>
    <s v="Kunst Miller"/>
    <x v="0"/>
    <s v="United States"/>
    <s v="New York City"/>
    <x v="15"/>
    <n v="10035"/>
    <x v="3"/>
    <s v="OFF-BI-10000174"/>
    <x v="1"/>
    <s v="Binders"/>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s v="Tables"/>
    <s v="Global Adaptabilities Conference Tables"/>
    <n v="1685.88"/>
    <n v="6"/>
    <n v="0"/>
    <n v="320.31720000000001"/>
  </r>
  <r>
    <n v="7116"/>
    <s v="US-2013-102239"/>
    <x v="0"/>
    <x v="465"/>
    <d v="2013-05-07T00:00:00"/>
    <s v="First Class"/>
    <s v="LW-16990"/>
    <s v="Lindsay Williams"/>
    <x v="1"/>
    <s v="United States"/>
    <s v="Henderson"/>
    <x v="33"/>
    <n v="89015"/>
    <x v="1"/>
    <s v="OFF-BI-10001890"/>
    <x v="1"/>
    <s v="Binders"/>
    <s v="Avery Poly Binder Pockets"/>
    <n v="5.7280000000000006"/>
    <n v="2"/>
    <n v="0.2"/>
    <n v="2.0047999999999995"/>
  </r>
  <r>
    <n v="7117"/>
    <s v="CA-2011-143168"/>
    <x v="2"/>
    <x v="638"/>
    <d v="2011-10-23T00:00:00"/>
    <s v="Second Class"/>
    <s v="IG-15085"/>
    <s v="Ivan Gibson"/>
    <x v="0"/>
    <s v="United States"/>
    <s v="Seattle"/>
    <x v="4"/>
    <n v="98103"/>
    <x v="1"/>
    <s v="OFF-PA-10000167"/>
    <x v="1"/>
    <s v="Paper"/>
    <s v="Xerox 1925"/>
    <n v="61.96"/>
    <n v="2"/>
    <n v="0"/>
    <n v="27.881999999999998"/>
  </r>
  <r>
    <n v="7118"/>
    <s v="CA-2011-143168"/>
    <x v="2"/>
    <x v="638"/>
    <d v="2011-10-23T00:00:00"/>
    <s v="Second Class"/>
    <s v="IG-15085"/>
    <s v="Ivan Gibson"/>
    <x v="0"/>
    <s v="United States"/>
    <s v="Seattle"/>
    <x v="4"/>
    <n v="98103"/>
    <x v="1"/>
    <s v="OFF-BI-10003784"/>
    <x v="1"/>
    <s v="Binders"/>
    <s v="Computer Printout Index Tabs"/>
    <n v="1.3440000000000001"/>
    <n v="1"/>
    <n v="0.2"/>
    <n v="0.47039999999999987"/>
  </r>
  <r>
    <n v="7119"/>
    <s v="CA-2014-104906"/>
    <x v="3"/>
    <x v="778"/>
    <d v="2014-02-18T00:00:00"/>
    <s v="Standard Class"/>
    <s v="JP-15460"/>
    <s v="Jennifer Patt"/>
    <x v="1"/>
    <s v="United States"/>
    <s v="New York City"/>
    <x v="15"/>
    <n v="10009"/>
    <x v="3"/>
    <s v="OFF-PA-10001184"/>
    <x v="1"/>
    <s v="Paper"/>
    <s v="Xerox 1903"/>
    <n v="17.940000000000001"/>
    <n v="3"/>
    <n v="0"/>
    <n v="8.7906000000000013"/>
  </r>
  <r>
    <n v="7120"/>
    <s v="CA-2014-118122"/>
    <x v="3"/>
    <x v="701"/>
    <d v="2014-11-25T00:00:00"/>
    <s v="Standard Class"/>
    <s v="GG-14650"/>
    <s v="Greg Guthrie"/>
    <x v="1"/>
    <s v="United States"/>
    <s v="Seattle"/>
    <x v="4"/>
    <n v="98103"/>
    <x v="1"/>
    <s v="OFF-BI-10002103"/>
    <x v="1"/>
    <s v="Binders"/>
    <s v="Cardinal Slant-D Ring Binder, Heavy Gauge Vinyl"/>
    <n v="13.904"/>
    <n v="2"/>
    <n v="0.2"/>
    <n v="4.5187999999999997"/>
  </r>
  <r>
    <n v="7121"/>
    <s v="US-2011-147774"/>
    <x v="2"/>
    <x v="407"/>
    <d v="2011-01-27T00:00:00"/>
    <s v="Standard Class"/>
    <s v="MM-18280"/>
    <s v="Muhammed MacIntyre"/>
    <x v="1"/>
    <s v="United States"/>
    <s v="Smyrna"/>
    <x v="18"/>
    <n v="37167"/>
    <x v="0"/>
    <s v="OFF-BI-10003091"/>
    <x v="1"/>
    <s v="Binders"/>
    <s v="GBC DocuBind TL200 Manual Binding Machine"/>
    <n v="67.194000000000003"/>
    <n v="1"/>
    <n v="0.7"/>
    <n v="-51.515399999999985"/>
  </r>
  <r>
    <n v="7122"/>
    <s v="CA-2014-166926"/>
    <x v="3"/>
    <x v="96"/>
    <d v="2014-12-09T00:00:00"/>
    <s v="Standard Class"/>
    <s v="SO-20335"/>
    <s v="Sean O'Donnell"/>
    <x v="0"/>
    <s v="United States"/>
    <s v="Seattle"/>
    <x v="4"/>
    <n v="98105"/>
    <x v="1"/>
    <s v="OFF-PA-10001593"/>
    <x v="1"/>
    <s v="Paper"/>
    <s v="Xerox 1947"/>
    <n v="41.86"/>
    <n v="7"/>
    <n v="0"/>
    <n v="18.837"/>
  </r>
  <r>
    <n v="7123"/>
    <s v="CA-2014-166926"/>
    <x v="3"/>
    <x v="96"/>
    <d v="2014-12-09T00:00:00"/>
    <s v="Standard Class"/>
    <s v="SO-20335"/>
    <s v="Sean O'Donnell"/>
    <x v="0"/>
    <s v="United States"/>
    <s v="Seattle"/>
    <x v="4"/>
    <n v="98105"/>
    <x v="1"/>
    <s v="FUR-BO-10002598"/>
    <x v="0"/>
    <s v="Bookcases"/>
    <s v="Hon Metal Bookcases, Putty"/>
    <n v="141.96"/>
    <n v="2"/>
    <n v="0"/>
    <n v="41.168399999999991"/>
  </r>
  <r>
    <n v="7124"/>
    <s v="CA-2012-128013"/>
    <x v="1"/>
    <x v="101"/>
    <d v="2012-08-16T00:00:00"/>
    <s v="Standard Class"/>
    <s v="MF-18250"/>
    <s v="Monica Federle"/>
    <x v="1"/>
    <s v="United States"/>
    <s v="New York City"/>
    <x v="15"/>
    <n v="10035"/>
    <x v="3"/>
    <s v="FUR-FU-10000320"/>
    <x v="0"/>
    <s v="Furnishings"/>
    <s v="OIC Stacking Trays"/>
    <n v="10.02"/>
    <n v="3"/>
    <n v="0"/>
    <n v="4.4088000000000012"/>
  </r>
  <r>
    <n v="7125"/>
    <s v="CA-2012-128013"/>
    <x v="1"/>
    <x v="101"/>
    <d v="2012-08-16T00:00:00"/>
    <s v="Standard Class"/>
    <s v="MF-18250"/>
    <s v="Monica Federle"/>
    <x v="1"/>
    <s v="United States"/>
    <s v="New York City"/>
    <x v="15"/>
    <n v="10035"/>
    <x v="3"/>
    <s v="OFF-PA-10001815"/>
    <x v="1"/>
    <s v="Paper"/>
    <s v="Xerox 1885"/>
    <n v="144.12"/>
    <n v="3"/>
    <n v="0"/>
    <n v="69.177599999999984"/>
  </r>
  <r>
    <n v="7126"/>
    <s v="CA-2013-123176"/>
    <x v="0"/>
    <x v="720"/>
    <d v="2013-09-30T00:00:00"/>
    <s v="Second Class"/>
    <s v="JG-15160"/>
    <s v="James Galang"/>
    <x v="0"/>
    <s v="United States"/>
    <s v="Atlanta"/>
    <x v="32"/>
    <n v="30318"/>
    <x v="0"/>
    <s v="OFF-PA-10003971"/>
    <x v="1"/>
    <s v="Paper"/>
    <s v="Xerox 1965"/>
    <n v="17.940000000000001"/>
    <n v="3"/>
    <n v="0"/>
    <n v="8.7906000000000013"/>
  </r>
  <r>
    <n v="7127"/>
    <s v="CA-2013-123176"/>
    <x v="0"/>
    <x v="720"/>
    <d v="2013-09-30T00:00:00"/>
    <s v="Second Class"/>
    <s v="JG-15160"/>
    <s v="James Galang"/>
    <x v="0"/>
    <s v="United States"/>
    <s v="Atlanta"/>
    <x v="32"/>
    <n v="30318"/>
    <x v="0"/>
    <s v="OFF-AR-10004685"/>
    <x v="1"/>
    <s v="Art"/>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s v="Paper"/>
    <s v="Tops Wirebound Message Log Books"/>
    <n v="16.45"/>
    <n v="5"/>
    <n v="0"/>
    <n v="7.5669999999999993"/>
  </r>
  <r>
    <n v="7129"/>
    <s v="US-2013-117541"/>
    <x v="0"/>
    <x v="696"/>
    <d v="2013-11-21T00:00:00"/>
    <s v="Standard Class"/>
    <s v="JM-16195"/>
    <s v="Justin MacKendrick"/>
    <x v="0"/>
    <s v="United States"/>
    <s v="Newark"/>
    <x v="13"/>
    <n v="19711"/>
    <x v="3"/>
    <s v="FUR-FU-10000550"/>
    <x v="0"/>
    <s v="Furnishings"/>
    <s v="Stacking Trays by OIC"/>
    <n v="19.920000000000002"/>
    <n v="4"/>
    <n v="0"/>
    <n v="6.573599999999999"/>
  </r>
  <r>
    <n v="7130"/>
    <s v="CA-2013-166282"/>
    <x v="0"/>
    <x v="947"/>
    <d v="2013-04-23T00:00:00"/>
    <s v="Standard Class"/>
    <s v="PK-19075"/>
    <s v="Pete Kriz"/>
    <x v="0"/>
    <s v="United States"/>
    <s v="Nashville"/>
    <x v="18"/>
    <n v="37211"/>
    <x v="0"/>
    <s v="TEC-AC-10004209"/>
    <x v="2"/>
    <s v="Accessories"/>
    <s v="Memorex Froggy Flash Drive 4 GB"/>
    <n v="35.167999999999999"/>
    <n v="4"/>
    <n v="0.2"/>
    <n v="8.3524000000000012"/>
  </r>
  <r>
    <n v="7131"/>
    <s v="CA-2013-166282"/>
    <x v="0"/>
    <x v="947"/>
    <d v="2013-04-23T00:00:00"/>
    <s v="Standard Class"/>
    <s v="PK-19075"/>
    <s v="Pete Kriz"/>
    <x v="0"/>
    <s v="United States"/>
    <s v="Nashville"/>
    <x v="18"/>
    <n v="37211"/>
    <x v="0"/>
    <s v="OFF-PA-10003022"/>
    <x v="1"/>
    <s v="Paper"/>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s v="Tables"/>
    <s v="KI Adjustable-Height Table"/>
    <n v="257.94"/>
    <n v="3"/>
    <n v="0"/>
    <n v="67.064400000000006"/>
  </r>
  <r>
    <n v="7133"/>
    <s v="CA-2014-141439"/>
    <x v="3"/>
    <x v="200"/>
    <d v="2014-12-02T00:00:00"/>
    <s v="Standard Class"/>
    <s v="TT-21460"/>
    <s v="Tonja Turnell"/>
    <x v="2"/>
    <s v="United States"/>
    <s v="Richmond"/>
    <x v="14"/>
    <n v="47374"/>
    <x v="2"/>
    <s v="TEC-PH-10002624"/>
    <x v="2"/>
    <s v="Phones"/>
    <s v="Samsung Galaxy S4 Mini"/>
    <n v="1879.96"/>
    <n v="4"/>
    <n v="0"/>
    <n v="545.18839999999977"/>
  </r>
  <r>
    <n v="7134"/>
    <s v="CA-2014-141439"/>
    <x v="3"/>
    <x v="200"/>
    <d v="2014-12-02T00:00:00"/>
    <s v="Standard Class"/>
    <s v="TT-21460"/>
    <s v="Tonja Turnell"/>
    <x v="2"/>
    <s v="United States"/>
    <s v="Richmond"/>
    <x v="14"/>
    <n v="47374"/>
    <x v="2"/>
    <s v="FUR-FU-10001473"/>
    <x v="0"/>
    <s v="Furnishings"/>
    <s v="DAX Wood Document Frame"/>
    <n v="27.46"/>
    <n v="2"/>
    <n v="0"/>
    <n v="9.8856000000000002"/>
  </r>
  <r>
    <n v="7135"/>
    <s v="CA-2014-141439"/>
    <x v="3"/>
    <x v="200"/>
    <d v="2014-12-02T00:00:00"/>
    <s v="Standard Class"/>
    <s v="TT-21460"/>
    <s v="Tonja Turnell"/>
    <x v="2"/>
    <s v="United States"/>
    <s v="Richmond"/>
    <x v="14"/>
    <n v="47374"/>
    <x v="2"/>
    <s v="TEC-PH-10001819"/>
    <x v="2"/>
    <s v="Phones"/>
    <s v="Innergie mMini Combo Duo USB Travel Charging Kit"/>
    <n v="89.98"/>
    <n v="2"/>
    <n v="0"/>
    <n v="43.190399999999997"/>
  </r>
  <r>
    <n v="7136"/>
    <s v="CA-2014-141439"/>
    <x v="3"/>
    <x v="200"/>
    <d v="2014-12-02T00:00:00"/>
    <s v="Standard Class"/>
    <s v="TT-21460"/>
    <s v="Tonja Turnell"/>
    <x v="2"/>
    <s v="United States"/>
    <s v="Richmond"/>
    <x v="14"/>
    <n v="47374"/>
    <x v="2"/>
    <s v="FUR-CH-10004287"/>
    <x v="0"/>
    <s v="Chairs"/>
    <s v="SAFCO Arco Folding Chair"/>
    <n v="828.59999999999991"/>
    <n v="3"/>
    <n v="0"/>
    <n v="240.29399999999995"/>
  </r>
  <r>
    <n v="7137"/>
    <s v="CA-2012-163965"/>
    <x v="1"/>
    <x v="312"/>
    <d v="2012-11-27T00:00:00"/>
    <s v="Standard Class"/>
    <s v="SS-20875"/>
    <s v="Sung Shariari"/>
    <x v="0"/>
    <s v="United States"/>
    <s v="Miami"/>
    <x v="2"/>
    <n v="33180"/>
    <x v="0"/>
    <s v="OFF-BI-10004728"/>
    <x v="1"/>
    <s v="Binders"/>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s v="Storage"/>
    <s v="Crate-A-Files"/>
    <n v="17.440000000000001"/>
    <n v="2"/>
    <n v="0.2"/>
    <n v="1.3079999999999989"/>
  </r>
  <r>
    <n v="7139"/>
    <s v="CA-2012-163965"/>
    <x v="1"/>
    <x v="312"/>
    <d v="2012-11-27T00:00:00"/>
    <s v="Standard Class"/>
    <s v="SS-20875"/>
    <s v="Sung Shariari"/>
    <x v="0"/>
    <s v="United States"/>
    <s v="Miami"/>
    <x v="2"/>
    <n v="33180"/>
    <x v="0"/>
    <s v="OFF-BI-10004593"/>
    <x v="1"/>
    <s v="Binders"/>
    <s v="Ibico Laser Imprintable Binding System Covers"/>
    <n v="62.88000000000001"/>
    <n v="4"/>
    <n v="0.7"/>
    <n v="-50.304000000000002"/>
  </r>
  <r>
    <n v="7140"/>
    <s v="CA-2012-163965"/>
    <x v="1"/>
    <x v="312"/>
    <d v="2012-11-27T00:00:00"/>
    <s v="Standard Class"/>
    <s v="SS-20875"/>
    <s v="Sung Shariari"/>
    <x v="0"/>
    <s v="United States"/>
    <s v="Miami"/>
    <x v="2"/>
    <n v="33180"/>
    <x v="0"/>
    <s v="FUR-BO-10001337"/>
    <x v="0"/>
    <s v="Bookcases"/>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s v="Accessories"/>
    <s v="Maxell 4.7GB DVD-R"/>
    <n v="113.52"/>
    <n v="4"/>
    <n v="0"/>
    <n v="46.543199999999999"/>
  </r>
  <r>
    <n v="7142"/>
    <s v="CA-2014-128783"/>
    <x v="3"/>
    <x v="210"/>
    <d v="2014-09-08T00:00:00"/>
    <s v="Same Day"/>
    <s v="TG-21640"/>
    <s v="Trudy Glocke"/>
    <x v="0"/>
    <s v="United States"/>
    <s v="Saint Charles"/>
    <x v="25"/>
    <n v="63301"/>
    <x v="2"/>
    <s v="FUR-FU-10003623"/>
    <x v="0"/>
    <s v="Furnishings"/>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s v="Furnishings"/>
    <s v="Executive Impressions 14&quot;"/>
    <n v="111.15"/>
    <n v="5"/>
    <n v="0"/>
    <n v="48.906000000000006"/>
  </r>
  <r>
    <n v="7144"/>
    <s v="US-2014-141558"/>
    <x v="3"/>
    <x v="825"/>
    <d v="2014-03-17T00:00:00"/>
    <s v="Standard Class"/>
    <s v="MH-17290"/>
    <s v="Marc Harrigan"/>
    <x v="2"/>
    <s v="United States"/>
    <s v="Philadelphia"/>
    <x v="9"/>
    <n v="19140"/>
    <x v="3"/>
    <s v="TEC-PH-10002555"/>
    <x v="2"/>
    <s v="Phones"/>
    <s v="Nortel Meridian M5316 Digital phone"/>
    <n v="776.84999999999991"/>
    <n v="5"/>
    <n v="0.4"/>
    <n v="-181.26499999999999"/>
  </r>
  <r>
    <n v="7145"/>
    <s v="US-2014-141558"/>
    <x v="3"/>
    <x v="825"/>
    <d v="2014-03-17T00:00:00"/>
    <s v="Standard Class"/>
    <s v="MH-17290"/>
    <s v="Marc Harrigan"/>
    <x v="2"/>
    <s v="United States"/>
    <s v="Philadelphia"/>
    <x v="9"/>
    <n v="19140"/>
    <x v="3"/>
    <s v="OFF-BI-10002794"/>
    <x v="1"/>
    <s v="Binders"/>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s v="Tables"/>
    <s v="KI Adjustable-Height Table"/>
    <n v="154.76400000000001"/>
    <n v="3"/>
    <n v="0.4"/>
    <n v="-46.429200000000023"/>
  </r>
  <r>
    <n v="7147"/>
    <s v="US-2014-141558"/>
    <x v="3"/>
    <x v="825"/>
    <d v="2014-03-17T00:00:00"/>
    <s v="Standard Class"/>
    <s v="MH-17290"/>
    <s v="Marc Harrigan"/>
    <x v="2"/>
    <s v="United States"/>
    <s v="Philadelphia"/>
    <x v="9"/>
    <n v="19140"/>
    <x v="3"/>
    <s v="OFF-ST-10004946"/>
    <x v="1"/>
    <s v="Storage"/>
    <s v="Desktop 3-Pocket Hot File"/>
    <n v="43.28"/>
    <n v="1"/>
    <n v="0.2"/>
    <n v="3.2460000000000022"/>
  </r>
  <r>
    <n v="7148"/>
    <s v="CA-2013-139941"/>
    <x v="0"/>
    <x v="1"/>
    <d v="2013-06-18T00:00:00"/>
    <s v="Standard Class"/>
    <s v="CB-12415"/>
    <s v="Christy Brittain"/>
    <x v="0"/>
    <s v="United States"/>
    <s v="Long Beach"/>
    <x v="15"/>
    <n v="11561"/>
    <x v="3"/>
    <s v="OFF-PA-10000241"/>
    <x v="1"/>
    <s v="Paper"/>
    <s v="IBM Multi-Purpose Copy Paper, 8 1/2 x 11&quot;, Case"/>
    <n v="92.94"/>
    <n v="3"/>
    <n v="0"/>
    <n v="41.822999999999993"/>
  </r>
  <r>
    <n v="7149"/>
    <s v="CA-2013-139941"/>
    <x v="0"/>
    <x v="1"/>
    <d v="2013-06-18T00:00:00"/>
    <s v="Standard Class"/>
    <s v="CB-12415"/>
    <s v="Christy Brittain"/>
    <x v="0"/>
    <s v="United States"/>
    <s v="Long Beach"/>
    <x v="15"/>
    <n v="11561"/>
    <x v="3"/>
    <s v="OFF-AP-10004036"/>
    <x v="1"/>
    <s v="Appliances"/>
    <s v="Bionaire 99.97% HEPA Air Cleaner"/>
    <n v="52.56"/>
    <n v="3"/>
    <n v="0"/>
    <n v="18.396000000000001"/>
  </r>
  <r>
    <n v="7150"/>
    <s v="CA-2012-166583"/>
    <x v="1"/>
    <x v="153"/>
    <d v="2012-06-30T00:00:00"/>
    <s v="Standard Class"/>
    <s v="VD-21670"/>
    <s v="Valerie Dominguez"/>
    <x v="0"/>
    <s v="United States"/>
    <s v="Houston"/>
    <x v="5"/>
    <n v="77070"/>
    <x v="2"/>
    <s v="TEC-PH-10001578"/>
    <x v="2"/>
    <s v="Phones"/>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s v="Chairs"/>
    <s v="Situations Contoured Folding Chairs, 4/Set"/>
    <n v="141.96"/>
    <n v="2"/>
    <n v="0"/>
    <n v="35.490000000000009"/>
  </r>
  <r>
    <n v="7152"/>
    <s v="CA-2014-142909"/>
    <x v="3"/>
    <x v="66"/>
    <d v="2014-12-26T00:00:00"/>
    <s v="Second Class"/>
    <s v="AG-10330"/>
    <s v="Alex Grayson"/>
    <x v="0"/>
    <s v="United States"/>
    <s v="Mesa"/>
    <x v="16"/>
    <n v="85204"/>
    <x v="1"/>
    <s v="FUR-TA-10003008"/>
    <x v="0"/>
    <s v="Tables"/>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s v="Paper"/>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s v="Appliances"/>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s v="Furnishings"/>
    <s v="Tenex B1-RE Series Chair Mats for Low Pile Carpets"/>
    <n v="275.88"/>
    <n v="6"/>
    <n v="0"/>
    <n v="46.899599999999964"/>
  </r>
  <r>
    <n v="7156"/>
    <s v="US-2012-136749"/>
    <x v="1"/>
    <x v="707"/>
    <d v="2012-12-27T00:00:00"/>
    <s v="Second Class"/>
    <s v="LH-16900"/>
    <s v="Lena Hernandez"/>
    <x v="0"/>
    <s v="United States"/>
    <s v="Columbus"/>
    <x v="32"/>
    <n v="31907"/>
    <x v="0"/>
    <s v="OFF-BI-10004492"/>
    <x v="1"/>
    <s v="Binders"/>
    <s v="Tuf-Vin Binders"/>
    <n v="157.89999999999998"/>
    <n v="5"/>
    <n v="0"/>
    <n v="74.212999999999994"/>
  </r>
  <r>
    <n v="7157"/>
    <s v="CA-2014-126718"/>
    <x v="3"/>
    <x v="568"/>
    <d v="2014-05-05T00:00:00"/>
    <s v="Standard Class"/>
    <s v="KT-16480"/>
    <s v="Kean Thornton"/>
    <x v="0"/>
    <s v="United States"/>
    <s v="Orange"/>
    <x v="30"/>
    <n v="7050"/>
    <x v="3"/>
    <s v="OFF-LA-10004055"/>
    <x v="1"/>
    <s v="Labels"/>
    <s v="Color-Coded Legal Exhibit Labels"/>
    <n v="4.91"/>
    <n v="1"/>
    <n v="0"/>
    <n v="2.4058999999999999"/>
  </r>
  <r>
    <n v="7158"/>
    <s v="CA-2013-131380"/>
    <x v="0"/>
    <x v="463"/>
    <d v="2013-04-01T00:00:00"/>
    <s v="Second Class"/>
    <s v="CC-12220"/>
    <s v="Chris Cortes"/>
    <x v="0"/>
    <s v="United States"/>
    <s v="Los Angeles"/>
    <x v="1"/>
    <n v="90032"/>
    <x v="1"/>
    <s v="OFF-ST-10002485"/>
    <x v="1"/>
    <s v="Storage"/>
    <s v="Rogers Deluxe File Chest"/>
    <n v="87.92"/>
    <n v="4"/>
    <n v="0"/>
    <n v="0.87919999999999732"/>
  </r>
  <r>
    <n v="7159"/>
    <s v="CA-2013-131380"/>
    <x v="0"/>
    <x v="463"/>
    <d v="2013-04-01T00:00:00"/>
    <s v="Second Class"/>
    <s v="CC-12220"/>
    <s v="Chris Cortes"/>
    <x v="0"/>
    <s v="United States"/>
    <s v="Los Angeles"/>
    <x v="1"/>
    <n v="90032"/>
    <x v="1"/>
    <s v="OFF-PA-10001243"/>
    <x v="1"/>
    <s v="Paper"/>
    <s v="Xerox 1983"/>
    <n v="5.98"/>
    <n v="1"/>
    <n v="0"/>
    <n v="2.9302000000000001"/>
  </r>
  <r>
    <n v="7160"/>
    <s v="CA-2012-145835"/>
    <x v="1"/>
    <x v="1149"/>
    <d v="2012-05-18T00:00:00"/>
    <s v="Second Class"/>
    <s v="BF-11170"/>
    <s v="Ben Ferrer"/>
    <x v="2"/>
    <s v="United States"/>
    <s v="Chicago"/>
    <x v="10"/>
    <n v="60623"/>
    <x v="2"/>
    <s v="TEC-PH-10004447"/>
    <x v="2"/>
    <s v="Phones"/>
    <s v="Toshiba IPT2010-SD IP Telephone"/>
    <n v="222.38400000000001"/>
    <n v="2"/>
    <n v="0.2"/>
    <n v="16.678799999999995"/>
  </r>
  <r>
    <n v="7161"/>
    <s v="CA-2012-145835"/>
    <x v="1"/>
    <x v="1149"/>
    <d v="2012-05-18T00:00:00"/>
    <s v="Second Class"/>
    <s v="BF-11170"/>
    <s v="Ben Ferrer"/>
    <x v="2"/>
    <s v="United States"/>
    <s v="Chicago"/>
    <x v="10"/>
    <n v="60623"/>
    <x v="2"/>
    <s v="OFF-FA-10002280"/>
    <x v="1"/>
    <s v="Fasteners"/>
    <s v="Advantus Plastic Paper Clips"/>
    <n v="16"/>
    <n v="4"/>
    <n v="0.2"/>
    <n v="5.6"/>
  </r>
  <r>
    <n v="7162"/>
    <s v="CA-2011-138709"/>
    <x v="2"/>
    <x v="1129"/>
    <d v="2011-07-09T00:00:00"/>
    <s v="Standard Class"/>
    <s v="MS-17770"/>
    <s v="Maxwell Schwartz"/>
    <x v="0"/>
    <s v="United States"/>
    <s v="Richmond"/>
    <x v="17"/>
    <n v="23223"/>
    <x v="0"/>
    <s v="OFF-PA-10004734"/>
    <x v="1"/>
    <s v="Paper"/>
    <s v="Southworth Structures Collection"/>
    <n v="21.84"/>
    <n v="3"/>
    <n v="0"/>
    <n v="10.92"/>
  </r>
  <r>
    <n v="7163"/>
    <s v="CA-2011-138709"/>
    <x v="2"/>
    <x v="1129"/>
    <d v="2011-07-09T00:00:00"/>
    <s v="Standard Class"/>
    <s v="MS-17770"/>
    <s v="Maxwell Schwartz"/>
    <x v="0"/>
    <s v="United States"/>
    <s v="Richmond"/>
    <x v="17"/>
    <n v="23223"/>
    <x v="0"/>
    <s v="OFF-BI-10000145"/>
    <x v="1"/>
    <s v="Binders"/>
    <s v="Zipper Ring Binder Pockets"/>
    <n v="15.600000000000001"/>
    <n v="5"/>
    <n v="0"/>
    <n v="7.6440000000000001"/>
  </r>
  <r>
    <n v="7164"/>
    <s v="CA-2011-122070"/>
    <x v="2"/>
    <x v="1150"/>
    <d v="2011-04-24T00:00:00"/>
    <s v="Second Class"/>
    <s v="AH-10030"/>
    <s v="Aaron Hawkins"/>
    <x v="1"/>
    <s v="United States"/>
    <s v="Troy"/>
    <x v="15"/>
    <n v="12180"/>
    <x v="3"/>
    <s v="OFF-EN-10004773"/>
    <x v="1"/>
    <s v="Envelopes"/>
    <s v="Staples"/>
    <n v="247.84"/>
    <n v="8"/>
    <n v="0"/>
    <n v="121.44159999999999"/>
  </r>
  <r>
    <n v="7165"/>
    <s v="CA-2011-122070"/>
    <x v="2"/>
    <x v="1150"/>
    <d v="2011-04-24T00:00:00"/>
    <s v="Second Class"/>
    <s v="AH-10030"/>
    <s v="Aaron Hawkins"/>
    <x v="1"/>
    <s v="United States"/>
    <s v="Troy"/>
    <x v="15"/>
    <n v="12180"/>
    <x v="3"/>
    <s v="OFF-BI-10004970"/>
    <x v="1"/>
    <s v="Binders"/>
    <s v="ACCOHIDE 3-Ring Binder, Blue, 1&quot;"/>
    <n v="9.9120000000000008"/>
    <n v="3"/>
    <n v="0.2"/>
    <n v="3.3452999999999995"/>
  </r>
  <r>
    <n v="7166"/>
    <s v="CA-2013-158610"/>
    <x v="0"/>
    <x v="251"/>
    <d v="2013-09-23T00:00:00"/>
    <s v="First Class"/>
    <s v="CK-12595"/>
    <s v="Clytie Kelty"/>
    <x v="0"/>
    <s v="United States"/>
    <s v="Providence"/>
    <x v="34"/>
    <n v="2908"/>
    <x v="3"/>
    <s v="OFF-ST-10000604"/>
    <x v="1"/>
    <s v="Storage"/>
    <s v="Home/Office Personal File Carts"/>
    <n v="69.52"/>
    <n v="2"/>
    <n v="0"/>
    <n v="17.379999999999995"/>
  </r>
  <r>
    <n v="7167"/>
    <s v="CA-2011-117464"/>
    <x v="2"/>
    <x v="192"/>
    <d v="2011-07-24T00:00:00"/>
    <s v="Second Class"/>
    <s v="NP-18325"/>
    <s v="Naresj Patel"/>
    <x v="0"/>
    <s v="United States"/>
    <s v="San Francisco"/>
    <x v="1"/>
    <n v="94122"/>
    <x v="1"/>
    <s v="OFF-AR-10003190"/>
    <x v="1"/>
    <s v="Art"/>
    <s v="Newell 32"/>
    <n v="11.52"/>
    <n v="4"/>
    <n v="0"/>
    <n v="3.2256"/>
  </r>
  <r>
    <n v="7168"/>
    <s v="CA-2011-117464"/>
    <x v="2"/>
    <x v="192"/>
    <d v="2011-07-24T00:00:00"/>
    <s v="Second Class"/>
    <s v="NP-18325"/>
    <s v="Naresj Patel"/>
    <x v="0"/>
    <s v="United States"/>
    <s v="San Francisco"/>
    <x v="1"/>
    <n v="94122"/>
    <x v="1"/>
    <s v="FUR-CH-10000155"/>
    <x v="0"/>
    <s v="Chairs"/>
    <s v="Global Comet Stacking Armless Chair"/>
    <n v="717.72"/>
    <n v="3"/>
    <n v="0.2"/>
    <n v="71.77200000000002"/>
  </r>
  <r>
    <n v="7169"/>
    <s v="CA-2011-117464"/>
    <x v="2"/>
    <x v="192"/>
    <d v="2011-07-24T00:00:00"/>
    <s v="Second Class"/>
    <s v="NP-18325"/>
    <s v="Naresj Patel"/>
    <x v="0"/>
    <s v="United States"/>
    <s v="San Francisco"/>
    <x v="1"/>
    <n v="94122"/>
    <x v="1"/>
    <s v="OFF-ST-10003058"/>
    <x v="1"/>
    <s v="Storage"/>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s v="Tables"/>
    <s v="Safco Drafting Table"/>
    <n v="170.35200000000003"/>
    <n v="3"/>
    <n v="0.2"/>
    <n v="19.164599999999979"/>
  </r>
  <r>
    <n v="7171"/>
    <s v="US-2014-168613"/>
    <x v="3"/>
    <x v="1048"/>
    <d v="2014-10-15T00:00:00"/>
    <s v="Standard Class"/>
    <s v="GM-14440"/>
    <s v="Gary McGarr"/>
    <x v="0"/>
    <s v="United States"/>
    <s v="New York City"/>
    <x v="15"/>
    <n v="10009"/>
    <x v="3"/>
    <s v="FUR-CH-10002372"/>
    <x v="0"/>
    <s v="Chairs"/>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s v="Accessories"/>
    <s v="Sony 64GB Class 10 Micro SDHC R40 Memory Card"/>
    <n v="107.97"/>
    <n v="3"/>
    <n v="0"/>
    <n v="22.6737"/>
  </r>
  <r>
    <n v="7173"/>
    <s v="US-2014-141677"/>
    <x v="3"/>
    <x v="606"/>
    <d v="2014-03-31T00:00:00"/>
    <s v="Standard Class"/>
    <s v="HK-14890"/>
    <s v="Heather Kirkland"/>
    <x v="1"/>
    <s v="United States"/>
    <s v="Houston"/>
    <x v="5"/>
    <n v="77070"/>
    <x v="2"/>
    <s v="TEC-AC-10000158"/>
    <x v="2"/>
    <s v="Accessories"/>
    <s v="Sony 64GB Class 10 Micro SDHC R40 Memory Card"/>
    <n v="143.96"/>
    <n v="5"/>
    <n v="0.2"/>
    <n v="1.7995000000000019"/>
  </r>
  <r>
    <n v="7174"/>
    <s v="US-2014-141677"/>
    <x v="3"/>
    <x v="606"/>
    <d v="2014-03-31T00:00:00"/>
    <s v="Standard Class"/>
    <s v="HK-14890"/>
    <s v="Heather Kirkland"/>
    <x v="1"/>
    <s v="United States"/>
    <s v="Houston"/>
    <x v="5"/>
    <n v="77070"/>
    <x v="2"/>
    <s v="TEC-CO-10002313"/>
    <x v="2"/>
    <s v="Copiers"/>
    <s v="Canon PC1080F Personal Copier"/>
    <n v="2399.96"/>
    <n v="5"/>
    <n v="0.2"/>
    <n v="569.99050000000011"/>
  </r>
  <r>
    <n v="7175"/>
    <s v="US-2014-141677"/>
    <x v="3"/>
    <x v="606"/>
    <d v="2014-03-31T00:00:00"/>
    <s v="Standard Class"/>
    <s v="HK-14890"/>
    <s v="Heather Kirkland"/>
    <x v="1"/>
    <s v="United States"/>
    <s v="Houston"/>
    <x v="5"/>
    <n v="77070"/>
    <x v="2"/>
    <s v="OFF-PA-10002581"/>
    <x v="1"/>
    <s v="Paper"/>
    <s v="Xerox 1951"/>
    <n v="74.352000000000004"/>
    <n v="3"/>
    <n v="0.2"/>
    <n v="23.234999999999992"/>
  </r>
  <r>
    <n v="7176"/>
    <s v="US-2014-141677"/>
    <x v="3"/>
    <x v="606"/>
    <d v="2014-03-31T00:00:00"/>
    <s v="Standard Class"/>
    <s v="HK-14890"/>
    <s v="Heather Kirkland"/>
    <x v="1"/>
    <s v="United States"/>
    <s v="Houston"/>
    <x v="5"/>
    <n v="77070"/>
    <x v="2"/>
    <s v="OFF-AP-10001205"/>
    <x v="1"/>
    <s v="Appliances"/>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s v="Storage"/>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s v="Binders"/>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s v="Binders"/>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s v="Phones"/>
    <s v="BlueLounge Milo Smartphone Stand, White/Metallic"/>
    <n v="89.97"/>
    <n v="3"/>
    <n v="0"/>
    <n v="25.191600000000005"/>
  </r>
  <r>
    <n v="7181"/>
    <s v="CA-2011-106054"/>
    <x v="2"/>
    <x v="1037"/>
    <d v="2011-01-08T00:00:00"/>
    <s v="First Class"/>
    <s v="JO-15145"/>
    <s v="Jack O'Briant"/>
    <x v="1"/>
    <s v="United States"/>
    <s v="Athens"/>
    <x v="32"/>
    <n v="30605"/>
    <x v="0"/>
    <s v="OFF-AR-10002399"/>
    <x v="1"/>
    <s v="Art"/>
    <s v="Dixon Prang Watercolor Pencils, 10-Color Set with Brush"/>
    <n v="12.78"/>
    <n v="3"/>
    <n v="0"/>
    <n v="5.2397999999999998"/>
  </r>
  <r>
    <n v="7182"/>
    <s v="CA-2013-138667"/>
    <x v="0"/>
    <x v="797"/>
    <d v="2013-12-31T00:00:00"/>
    <s v="Second Class"/>
    <s v="MW-18220"/>
    <s v="Mitch Webber"/>
    <x v="0"/>
    <s v="United States"/>
    <s v="Lancaster"/>
    <x v="24"/>
    <n v="43130"/>
    <x v="3"/>
    <s v="TEC-AC-10003063"/>
    <x v="2"/>
    <s v="Accessories"/>
    <s v="Micro Innovations USB RF Wireless Keyboard with Mouse"/>
    <n v="40"/>
    <n v="2"/>
    <n v="0.2"/>
    <n v="0.5"/>
  </r>
  <r>
    <n v="7183"/>
    <s v="CA-2014-150609"/>
    <x v="3"/>
    <x v="504"/>
    <d v="2014-05-05T00:00:00"/>
    <s v="Standard Class"/>
    <s v="NZ-18565"/>
    <s v="Nick Zandusky"/>
    <x v="2"/>
    <s v="United States"/>
    <s v="Los Angeles"/>
    <x v="1"/>
    <n v="90032"/>
    <x v="1"/>
    <s v="OFF-BI-10002071"/>
    <x v="1"/>
    <s v="Binders"/>
    <s v="Fellowes Black Plastic Comb Bindings"/>
    <n v="23.24"/>
    <n v="5"/>
    <n v="0.2"/>
    <n v="7.5529999999999982"/>
  </r>
  <r>
    <n v="7184"/>
    <s v="CA-2014-128853"/>
    <x v="3"/>
    <x v="81"/>
    <d v="2014-04-24T00:00:00"/>
    <s v="First Class"/>
    <s v="JM-15250"/>
    <s v="Janet Martin"/>
    <x v="0"/>
    <s v="United States"/>
    <s v="Baltimore"/>
    <x v="39"/>
    <n v="21215"/>
    <x v="3"/>
    <s v="FUR-CH-10004218"/>
    <x v="0"/>
    <s v="Chairs"/>
    <s v="Global Fabric Manager's Chair, Dark Gray"/>
    <n v="908.82"/>
    <n v="9"/>
    <n v="0"/>
    <n v="227.20500000000004"/>
  </r>
  <r>
    <n v="7185"/>
    <s v="CA-2014-133102"/>
    <x v="3"/>
    <x v="629"/>
    <d v="2014-08-25T00:00:00"/>
    <s v="Standard Class"/>
    <s v="ED-13885"/>
    <s v="Emily Ducich"/>
    <x v="2"/>
    <s v="United States"/>
    <s v="Houston"/>
    <x v="5"/>
    <n v="77095"/>
    <x v="2"/>
    <s v="OFF-SU-10000432"/>
    <x v="1"/>
    <s v="Supplies"/>
    <s v="Acco Side-Punched Conventional Columnar Pads"/>
    <n v="5.5520000000000005"/>
    <n v="2"/>
    <n v="0.2"/>
    <n v="-1.0410000000000006"/>
  </r>
  <r>
    <n v="7186"/>
    <s v="CA-2014-133102"/>
    <x v="3"/>
    <x v="629"/>
    <d v="2014-08-25T00:00:00"/>
    <s v="Standard Class"/>
    <s v="ED-13885"/>
    <s v="Emily Ducich"/>
    <x v="2"/>
    <s v="United States"/>
    <s v="Houston"/>
    <x v="5"/>
    <n v="77095"/>
    <x v="2"/>
    <s v="OFF-AR-10003183"/>
    <x v="1"/>
    <s v="Art"/>
    <s v="Avery Fluorescent Highlighter Four-Color Set"/>
    <n v="8.016"/>
    <n v="3"/>
    <n v="0.2"/>
    <n v="1.0019999999999993"/>
  </r>
  <r>
    <n v="7187"/>
    <s v="CA-2014-133102"/>
    <x v="3"/>
    <x v="629"/>
    <d v="2014-08-25T00:00:00"/>
    <s v="Standard Class"/>
    <s v="ED-13885"/>
    <s v="Emily Ducich"/>
    <x v="2"/>
    <s v="United States"/>
    <s v="Houston"/>
    <x v="5"/>
    <n v="77095"/>
    <x v="2"/>
    <s v="FUR-CH-10002017"/>
    <x v="0"/>
    <s v="Chairs"/>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s v="Furnishings"/>
    <s v="36X48 HARDFLOOR CHAIRMAT"/>
    <n v="16.784000000000002"/>
    <n v="2"/>
    <n v="0.6"/>
    <n v="-22.238800000000001"/>
  </r>
  <r>
    <n v="7189"/>
    <s v="CA-2014-133102"/>
    <x v="3"/>
    <x v="629"/>
    <d v="2014-08-25T00:00:00"/>
    <s v="Standard Class"/>
    <s v="ED-13885"/>
    <s v="Emily Ducich"/>
    <x v="2"/>
    <s v="United States"/>
    <s v="Houston"/>
    <x v="5"/>
    <n v="77095"/>
    <x v="2"/>
    <s v="OFF-AP-10001563"/>
    <x v="1"/>
    <s v="Appliances"/>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s v="Phones"/>
    <s v="Panasonic KX TS3282W Corded phone"/>
    <n v="203.976"/>
    <n v="3"/>
    <n v="0.2"/>
    <n v="25.496999999999986"/>
  </r>
  <r>
    <n v="7191"/>
    <s v="CA-2013-164399"/>
    <x v="0"/>
    <x v="396"/>
    <d v="2013-11-16T00:00:00"/>
    <s v="First Class"/>
    <s v="DW-13480"/>
    <s v="Dianna Wilson"/>
    <x v="2"/>
    <s v="United States"/>
    <s v="San Diego"/>
    <x v="1"/>
    <n v="92024"/>
    <x v="1"/>
    <s v="FUR-TA-10003392"/>
    <x v="0"/>
    <s v="Tables"/>
    <s v="Global Adaptabilities Conference Tables"/>
    <n v="674.35200000000009"/>
    <n v="3"/>
    <n v="0.2"/>
    <n v="-8.4294000000000153"/>
  </r>
  <r>
    <n v="7192"/>
    <s v="CA-2013-116918"/>
    <x v="0"/>
    <x v="393"/>
    <d v="2013-10-07T00:00:00"/>
    <s v="Second Class"/>
    <s v="JK-15205"/>
    <s v="Jamie Kunitz"/>
    <x v="0"/>
    <s v="United States"/>
    <s v="Hialeah"/>
    <x v="2"/>
    <n v="33012"/>
    <x v="0"/>
    <s v="OFF-BI-10004140"/>
    <x v="1"/>
    <s v="Binders"/>
    <s v="Avery Non-Stick Binders"/>
    <n v="5.3880000000000008"/>
    <n v="4"/>
    <n v="0.7"/>
    <n v="-4.49"/>
  </r>
  <r>
    <n v="7193"/>
    <s v="CA-2013-116918"/>
    <x v="0"/>
    <x v="393"/>
    <d v="2013-10-07T00:00:00"/>
    <s v="Second Class"/>
    <s v="JK-15205"/>
    <s v="Jamie Kunitz"/>
    <x v="0"/>
    <s v="United States"/>
    <s v="Hialeah"/>
    <x v="2"/>
    <n v="33012"/>
    <x v="0"/>
    <s v="OFF-AR-10003631"/>
    <x v="1"/>
    <s v="Art"/>
    <s v="Staples"/>
    <n v="30.975999999999999"/>
    <n v="8"/>
    <n v="0.2"/>
    <n v="5.0335999999999999"/>
  </r>
  <r>
    <n v="7194"/>
    <s v="CA-2013-110492"/>
    <x v="0"/>
    <x v="1151"/>
    <d v="2013-02-14T00:00:00"/>
    <s v="First Class"/>
    <s v="JS-15880"/>
    <s v="John Stevenson"/>
    <x v="0"/>
    <s v="United States"/>
    <s v="Atlanta"/>
    <x v="32"/>
    <n v="30318"/>
    <x v="0"/>
    <s v="OFF-ST-10003716"/>
    <x v="1"/>
    <s v="Storage"/>
    <s v="Tennsco Double-Tier Lockers"/>
    <n v="1350.1200000000001"/>
    <n v="6"/>
    <n v="0"/>
    <n v="175.51560000000001"/>
  </r>
  <r>
    <n v="7195"/>
    <s v="CA-2013-110492"/>
    <x v="0"/>
    <x v="1151"/>
    <d v="2013-02-14T00:00:00"/>
    <s v="First Class"/>
    <s v="JS-15880"/>
    <s v="John Stevenson"/>
    <x v="0"/>
    <s v="United States"/>
    <s v="Atlanta"/>
    <x v="32"/>
    <n v="30318"/>
    <x v="0"/>
    <s v="OFF-BI-10003274"/>
    <x v="1"/>
    <s v="Binders"/>
    <s v="Avery Durable Slant Ring Binders, No Labels"/>
    <n v="15.92"/>
    <n v="4"/>
    <n v="0"/>
    <n v="7.4824000000000002"/>
  </r>
  <r>
    <n v="7196"/>
    <s v="CA-2013-147683"/>
    <x v="0"/>
    <x v="373"/>
    <d v="2013-11-18T00:00:00"/>
    <s v="Standard Class"/>
    <s v="PO-19180"/>
    <s v="Philisse Overcash"/>
    <x v="2"/>
    <s v="United States"/>
    <s v="Seattle"/>
    <x v="4"/>
    <n v="98103"/>
    <x v="1"/>
    <s v="FUR-FU-10004848"/>
    <x v="0"/>
    <s v="Furnishings"/>
    <s v="DAX Solid Wood Frames"/>
    <n v="19.54"/>
    <n v="2"/>
    <n v="0"/>
    <n v="7.2297999999999991"/>
  </r>
  <r>
    <n v="7197"/>
    <s v="CA-2011-116785"/>
    <x v="2"/>
    <x v="759"/>
    <d v="2011-04-30T00:00:00"/>
    <s v="Standard Class"/>
    <s v="MH-17290"/>
    <s v="Marc Harrigan"/>
    <x v="2"/>
    <s v="United States"/>
    <s v="Los Angeles"/>
    <x v="1"/>
    <n v="90036"/>
    <x v="1"/>
    <s v="OFF-AR-10003504"/>
    <x v="1"/>
    <s v="Art"/>
    <s v="Newell 347"/>
    <n v="21.400000000000002"/>
    <n v="5"/>
    <n v="0"/>
    <n v="6.2059999999999977"/>
  </r>
  <r>
    <n v="7198"/>
    <s v="CA-2011-116785"/>
    <x v="2"/>
    <x v="759"/>
    <d v="2011-04-30T00:00:00"/>
    <s v="Standard Class"/>
    <s v="MH-17290"/>
    <s v="Marc Harrigan"/>
    <x v="2"/>
    <s v="United States"/>
    <s v="Los Angeles"/>
    <x v="1"/>
    <n v="90036"/>
    <x v="1"/>
    <s v="OFF-LA-10000305"/>
    <x v="1"/>
    <s v="Labels"/>
    <s v="Avery 495"/>
    <n v="12.6"/>
    <n v="2"/>
    <n v="0"/>
    <n v="5.7959999999999994"/>
  </r>
  <r>
    <n v="7199"/>
    <s v="US-2012-156797"/>
    <x v="1"/>
    <x v="1067"/>
    <d v="2012-08-15T00:00:00"/>
    <s v="Standard Class"/>
    <s v="PO-19180"/>
    <s v="Philisse Overcash"/>
    <x v="2"/>
    <s v="United States"/>
    <s v="New York City"/>
    <x v="15"/>
    <n v="10035"/>
    <x v="3"/>
    <s v="OFF-AR-10001427"/>
    <x v="1"/>
    <s v="Art"/>
    <s v="Newell 330"/>
    <n v="11.96"/>
    <n v="2"/>
    <n v="0"/>
    <n v="3.1096000000000004"/>
  </r>
  <r>
    <n v="7200"/>
    <s v="US-2012-156797"/>
    <x v="1"/>
    <x v="1067"/>
    <d v="2012-08-15T00:00:00"/>
    <s v="Standard Class"/>
    <s v="PO-19180"/>
    <s v="Philisse Overcash"/>
    <x v="2"/>
    <s v="United States"/>
    <s v="New York City"/>
    <x v="15"/>
    <n v="10035"/>
    <x v="3"/>
    <s v="TEC-PH-10004614"/>
    <x v="2"/>
    <s v="Phones"/>
    <s v="AT&amp;T 841000 Phone"/>
    <n v="138"/>
    <n v="2"/>
    <n v="0"/>
    <n v="34.5"/>
  </r>
  <r>
    <n v="7201"/>
    <s v="CA-2013-104276"/>
    <x v="0"/>
    <x v="581"/>
    <d v="2013-12-04T00:00:00"/>
    <s v="Standard Class"/>
    <s v="HF-14995"/>
    <s v="Herbert Flentye"/>
    <x v="0"/>
    <s v="United States"/>
    <s v="Fort Lauderdale"/>
    <x v="2"/>
    <n v="33311"/>
    <x v="0"/>
    <s v="TEC-PH-10001944"/>
    <x v="2"/>
    <s v="Phones"/>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s v="Tables"/>
    <s v="KI Adjustable-Height Table"/>
    <n v="331.02300000000008"/>
    <n v="7"/>
    <n v="0.45"/>
    <n v="-114.35339999999997"/>
  </r>
  <r>
    <n v="7203"/>
    <s v="CA-2013-120369"/>
    <x v="0"/>
    <x v="99"/>
    <d v="2013-10-29T00:00:00"/>
    <s v="Same Day"/>
    <s v="VB-21745"/>
    <s v="Victoria Brennan"/>
    <x v="1"/>
    <s v="United States"/>
    <s v="Rochester"/>
    <x v="15"/>
    <n v="14609"/>
    <x v="3"/>
    <s v="FUR-FU-10003806"/>
    <x v="0"/>
    <s v="Furnishings"/>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s v="Furnishings"/>
    <s v="Master Caster Door Stop, Large Brown"/>
    <n v="8.7360000000000007"/>
    <n v="3"/>
    <n v="0.6"/>
    <n v="-4.804800000000002"/>
  </r>
  <r>
    <n v="7205"/>
    <s v="CA-2012-136658"/>
    <x v="1"/>
    <x v="229"/>
    <d v="2012-09-17T00:00:00"/>
    <s v="Standard Class"/>
    <s v="BO-11425"/>
    <s v="Bobby Odegard"/>
    <x v="0"/>
    <s v="United States"/>
    <s v="New York City"/>
    <x v="15"/>
    <n v="10024"/>
    <x v="3"/>
    <s v="OFF-AR-10000817"/>
    <x v="1"/>
    <s v="Art"/>
    <s v="Manco Dry-Lighter Erasable Highlighter"/>
    <n v="6.08"/>
    <n v="2"/>
    <n v="0"/>
    <n v="2.0671999999999997"/>
  </r>
  <r>
    <n v="7206"/>
    <s v="CA-2014-137414"/>
    <x v="3"/>
    <x v="280"/>
    <d v="2014-10-07T00:00:00"/>
    <s v="Standard Class"/>
    <s v="CM-12115"/>
    <s v="Chad McGuire"/>
    <x v="0"/>
    <s v="United States"/>
    <s v="San Francisco"/>
    <x v="1"/>
    <n v="94109"/>
    <x v="1"/>
    <s v="FUR-FU-10001424"/>
    <x v="0"/>
    <s v="Furnishings"/>
    <s v="Dax Clear Box Frame"/>
    <n v="17.46"/>
    <n v="2"/>
    <n v="0"/>
    <n v="5.936399999999999"/>
  </r>
  <r>
    <n v="7207"/>
    <s v="CA-2014-137414"/>
    <x v="3"/>
    <x v="280"/>
    <d v="2014-10-07T00:00:00"/>
    <s v="Standard Class"/>
    <s v="CM-12115"/>
    <s v="Chad McGuire"/>
    <x v="0"/>
    <s v="United States"/>
    <s v="San Francisco"/>
    <x v="1"/>
    <n v="94109"/>
    <x v="1"/>
    <s v="TEC-MA-10002930"/>
    <x v="2"/>
    <s v="Machines"/>
    <s v="Ricoh - Ink Collector Unit for GX3000 Series Printers"/>
    <n v="369.16"/>
    <n v="11"/>
    <n v="0.2"/>
    <n v="32.301500000000019"/>
  </r>
  <r>
    <n v="7208"/>
    <s v="CA-2013-143476"/>
    <x v="0"/>
    <x v="108"/>
    <d v="2013-09-14T00:00:00"/>
    <s v="First Class"/>
    <s v="LC-16930"/>
    <s v="Linda Cazamias"/>
    <x v="1"/>
    <s v="United States"/>
    <s v="Phoenix"/>
    <x v="16"/>
    <n v="85023"/>
    <x v="1"/>
    <s v="OFF-AR-10003759"/>
    <x v="1"/>
    <s v="Art"/>
    <s v="Crayola Anti Dust Chalk, 12/Pack"/>
    <n v="2.9120000000000004"/>
    <n v="2"/>
    <n v="0.2"/>
    <n v="0.90999999999999981"/>
  </r>
  <r>
    <n v="7209"/>
    <s v="CA-2013-143476"/>
    <x v="0"/>
    <x v="108"/>
    <d v="2013-09-14T00:00:00"/>
    <s v="First Class"/>
    <s v="LC-16930"/>
    <s v="Linda Cazamias"/>
    <x v="1"/>
    <s v="United States"/>
    <s v="Phoenix"/>
    <x v="16"/>
    <n v="85023"/>
    <x v="1"/>
    <s v="OFF-PA-10001837"/>
    <x v="1"/>
    <s v="Paper"/>
    <s v="Xerox 1976"/>
    <n v="20.736000000000004"/>
    <n v="4"/>
    <n v="0.2"/>
    <n v="7.2576000000000001"/>
  </r>
  <r>
    <n v="7210"/>
    <s v="CA-2013-143476"/>
    <x v="0"/>
    <x v="108"/>
    <d v="2013-09-14T00:00:00"/>
    <s v="First Class"/>
    <s v="LC-16930"/>
    <s v="Linda Cazamias"/>
    <x v="1"/>
    <s v="United States"/>
    <s v="Phoenix"/>
    <x v="16"/>
    <n v="85023"/>
    <x v="1"/>
    <s v="OFF-PA-10001667"/>
    <x v="1"/>
    <s v="Paper"/>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s v="Paper"/>
    <s v="Riverleaf Stik-Withit Designer Note Cubes"/>
    <n v="30.18"/>
    <n v="3"/>
    <n v="0"/>
    <n v="13.8828"/>
  </r>
  <r>
    <n v="7212"/>
    <s v="US-2013-119046"/>
    <x v="0"/>
    <x v="799"/>
    <d v="2013-06-07T00:00:00"/>
    <s v="Standard Class"/>
    <s v="EH-13765"/>
    <s v="Edward Hooks"/>
    <x v="1"/>
    <s v="United States"/>
    <s v="Seattle"/>
    <x v="4"/>
    <n v="98115"/>
    <x v="1"/>
    <s v="OFF-BI-10001078"/>
    <x v="1"/>
    <s v="Binders"/>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s v="Binders"/>
    <s v="Acco Translucent Poly Ring Binders"/>
    <n v="11.231999999999999"/>
    <n v="3"/>
    <n v="0.2"/>
    <n v="3.9312000000000005"/>
  </r>
  <r>
    <n v="7214"/>
    <s v="CA-2014-154949"/>
    <x v="3"/>
    <x v="453"/>
    <d v="2014-10-20T00:00:00"/>
    <s v="Standard Class"/>
    <s v="MC-17275"/>
    <s v="Marc Crier"/>
    <x v="0"/>
    <s v="United States"/>
    <s v="Camarillo"/>
    <x v="1"/>
    <n v="93010"/>
    <x v="1"/>
    <s v="OFF-LA-10002034"/>
    <x v="1"/>
    <s v="Labels"/>
    <s v="Avery 478"/>
    <n v="14.73"/>
    <n v="3"/>
    <n v="0"/>
    <n v="7.2176999999999998"/>
  </r>
  <r>
    <n v="7215"/>
    <s v="CA-2012-103072"/>
    <x v="1"/>
    <x v="874"/>
    <d v="2012-09-30T00:00:00"/>
    <s v="Second Class"/>
    <s v="HW-14935"/>
    <s v="Helen Wasserman"/>
    <x v="1"/>
    <s v="United States"/>
    <s v="Detroit"/>
    <x v="12"/>
    <n v="48205"/>
    <x v="2"/>
    <s v="OFF-AR-10000127"/>
    <x v="1"/>
    <s v="Art"/>
    <s v="Newell 321"/>
    <n v="16.399999999999999"/>
    <n v="5"/>
    <n v="0"/>
    <n v="4.7559999999999985"/>
  </r>
  <r>
    <n v="7216"/>
    <s v="CA-2012-103072"/>
    <x v="1"/>
    <x v="874"/>
    <d v="2012-09-30T00:00:00"/>
    <s v="Second Class"/>
    <s v="HW-14935"/>
    <s v="Helen Wasserman"/>
    <x v="1"/>
    <s v="United States"/>
    <s v="Detroit"/>
    <x v="12"/>
    <n v="48205"/>
    <x v="2"/>
    <s v="OFF-PA-10003172"/>
    <x v="1"/>
    <s v="Paper"/>
    <s v="Xerox 1996"/>
    <n v="25.92"/>
    <n v="4"/>
    <n v="0"/>
    <n v="12.441600000000001"/>
  </r>
  <r>
    <n v="7217"/>
    <s v="CA-2012-150770"/>
    <x v="1"/>
    <x v="910"/>
    <d v="2012-05-06T00:00:00"/>
    <s v="First Class"/>
    <s v="LC-16870"/>
    <s v="Lena Cacioppo"/>
    <x v="0"/>
    <s v="United States"/>
    <s v="San Francisco"/>
    <x v="1"/>
    <n v="94109"/>
    <x v="1"/>
    <s v="OFF-AR-10001246"/>
    <x v="1"/>
    <s v="Art"/>
    <s v="Newell 317"/>
    <n v="8.82"/>
    <n v="3"/>
    <n v="0"/>
    <n v="2.5577999999999994"/>
  </r>
  <r>
    <n v="7218"/>
    <s v="CA-2012-150770"/>
    <x v="1"/>
    <x v="910"/>
    <d v="2012-05-06T00:00:00"/>
    <s v="First Class"/>
    <s v="LC-16870"/>
    <s v="Lena Cacioppo"/>
    <x v="0"/>
    <s v="United States"/>
    <s v="San Francisco"/>
    <x v="1"/>
    <n v="94109"/>
    <x v="1"/>
    <s v="OFF-BI-10002026"/>
    <x v="1"/>
    <s v="Binders"/>
    <s v="Ibico Recycled Linen-Style Covers"/>
    <n v="62.496000000000009"/>
    <n v="2"/>
    <n v="0.2"/>
    <n v="21.873599999999996"/>
  </r>
  <r>
    <n v="7219"/>
    <s v="CA-2012-150770"/>
    <x v="1"/>
    <x v="910"/>
    <d v="2012-05-06T00:00:00"/>
    <s v="First Class"/>
    <s v="LC-16870"/>
    <s v="Lena Cacioppo"/>
    <x v="0"/>
    <s v="United States"/>
    <s v="San Francisco"/>
    <x v="1"/>
    <n v="94109"/>
    <x v="1"/>
    <s v="TEC-AC-10000844"/>
    <x v="2"/>
    <s v="Accessories"/>
    <s v="Logitech Gaming G510s - Keyboard"/>
    <n v="339.96"/>
    <n v="4"/>
    <n v="0"/>
    <n v="122.38559999999998"/>
  </r>
  <r>
    <n v="7220"/>
    <s v="CA-2012-150770"/>
    <x v="1"/>
    <x v="910"/>
    <d v="2012-05-06T00:00:00"/>
    <s v="First Class"/>
    <s v="LC-16870"/>
    <s v="Lena Cacioppo"/>
    <x v="0"/>
    <s v="United States"/>
    <s v="San Francisco"/>
    <x v="1"/>
    <n v="94109"/>
    <x v="1"/>
    <s v="OFF-BI-10001575"/>
    <x v="1"/>
    <s v="Binders"/>
    <s v="GBC Linen Binding Covers"/>
    <n v="49.568000000000005"/>
    <n v="2"/>
    <n v="0.2"/>
    <n v="17.348799999999997"/>
  </r>
  <r>
    <n v="7221"/>
    <s v="CA-2014-154760"/>
    <x v="3"/>
    <x v="1152"/>
    <d v="2014-01-14T00:00:00"/>
    <s v="Standard Class"/>
    <s v="BP-11290"/>
    <s v="Beth Paige"/>
    <x v="0"/>
    <s v="United States"/>
    <s v="Philadelphia"/>
    <x v="9"/>
    <n v="19140"/>
    <x v="3"/>
    <s v="OFF-BI-10004632"/>
    <x v="1"/>
    <s v="Binders"/>
    <s v="Ibico Hi-Tech Manual Binding System"/>
    <n v="274.49100000000004"/>
    <n v="3"/>
    <n v="0.7"/>
    <n v="-228.74250000000006"/>
  </r>
  <r>
    <n v="7222"/>
    <s v="US-2014-104437"/>
    <x v="3"/>
    <x v="678"/>
    <d v="2014-02-01T00:00:00"/>
    <s v="Standard Class"/>
    <s v="TG-21310"/>
    <s v="Toby Gnade"/>
    <x v="0"/>
    <s v="United States"/>
    <s v="New York City"/>
    <x v="15"/>
    <n v="10035"/>
    <x v="3"/>
    <s v="TEC-PH-10000193"/>
    <x v="2"/>
    <s v="Phones"/>
    <s v="Jensen SMPS-640 - speaker phone"/>
    <n v="137.94"/>
    <n v="3"/>
    <n v="0"/>
    <n v="35.864399999999996"/>
  </r>
  <r>
    <n v="7223"/>
    <s v="CA-2014-113075"/>
    <x v="3"/>
    <x v="264"/>
    <d v="2014-09-07T00:00:00"/>
    <s v="Standard Class"/>
    <s v="MC-18100"/>
    <s v="Mick Crebagga"/>
    <x v="0"/>
    <s v="United States"/>
    <s v="Chicago"/>
    <x v="10"/>
    <n v="60623"/>
    <x v="2"/>
    <s v="TEC-AC-10003441"/>
    <x v="2"/>
    <s v="Accessories"/>
    <s v="Kingston Digital DataTraveler 32GB USB 2.0"/>
    <n v="40.68"/>
    <n v="3"/>
    <n v="0.2"/>
    <n v="-7.1190000000000015"/>
  </r>
  <r>
    <n v="7224"/>
    <s v="CA-2013-109953"/>
    <x v="0"/>
    <x v="216"/>
    <d v="2013-07-19T00:00:00"/>
    <s v="Standard Class"/>
    <s v="RB-19360"/>
    <s v="Raymond Buch"/>
    <x v="0"/>
    <s v="United States"/>
    <s v="San Francisco"/>
    <x v="1"/>
    <n v="94122"/>
    <x v="1"/>
    <s v="TEC-PH-10004093"/>
    <x v="2"/>
    <s v="Phones"/>
    <s v="Panasonic Kx-TS550"/>
    <n v="110.376"/>
    <n v="3"/>
    <n v="0.2"/>
    <n v="12.417299999999997"/>
  </r>
  <r>
    <n v="7225"/>
    <s v="CA-2013-109953"/>
    <x v="0"/>
    <x v="216"/>
    <d v="2013-07-19T00:00:00"/>
    <s v="Standard Class"/>
    <s v="RB-19360"/>
    <s v="Raymond Buch"/>
    <x v="0"/>
    <s v="United States"/>
    <s v="San Francisco"/>
    <x v="1"/>
    <n v="94122"/>
    <x v="1"/>
    <s v="OFF-AP-10002998"/>
    <x v="1"/>
    <s v="Appliances"/>
    <s v="Holmes 99% HEPA Air Purifier"/>
    <n v="151.62"/>
    <n v="7"/>
    <n v="0"/>
    <n v="50.03459999999999"/>
  </r>
  <r>
    <n v="7226"/>
    <s v="CA-2013-109953"/>
    <x v="0"/>
    <x v="216"/>
    <d v="2013-07-19T00:00:00"/>
    <s v="Standard Class"/>
    <s v="RB-19360"/>
    <s v="Raymond Buch"/>
    <x v="0"/>
    <s v="United States"/>
    <s v="San Francisco"/>
    <x v="1"/>
    <n v="94122"/>
    <x v="1"/>
    <s v="FUR-FU-10000073"/>
    <x v="0"/>
    <s v="Furnishings"/>
    <s v="Deflect-O Glasstique Clear Desk Accessories"/>
    <n v="30.8"/>
    <n v="4"/>
    <n v="0"/>
    <n v="10.163999999999998"/>
  </r>
  <r>
    <n v="7227"/>
    <s v="CA-2014-127397"/>
    <x v="3"/>
    <x v="642"/>
    <d v="2014-03-01T00:00:00"/>
    <s v="Standard Class"/>
    <s v="ES-14080"/>
    <s v="Erin Smith"/>
    <x v="1"/>
    <s v="United States"/>
    <s v="Philadelphia"/>
    <x v="9"/>
    <n v="19134"/>
    <x v="3"/>
    <s v="OFF-PA-10001125"/>
    <x v="1"/>
    <s v="Paper"/>
    <s v="Xerox 1988"/>
    <n v="123.92000000000002"/>
    <n v="5"/>
    <n v="0.2"/>
    <n v="38.724999999999994"/>
  </r>
  <r>
    <n v="7228"/>
    <s v="CA-2014-127397"/>
    <x v="3"/>
    <x v="642"/>
    <d v="2014-03-01T00:00:00"/>
    <s v="Standard Class"/>
    <s v="ES-14080"/>
    <s v="Erin Smith"/>
    <x v="1"/>
    <s v="United States"/>
    <s v="Philadelphia"/>
    <x v="9"/>
    <n v="19134"/>
    <x v="3"/>
    <s v="TEC-AC-10003033"/>
    <x v="2"/>
    <s v="Accessories"/>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s v="Binders"/>
    <s v="Clear Mylar Reinforcing Strips"/>
    <n v="89.712000000000018"/>
    <n v="6"/>
    <n v="0.2"/>
    <n v="30.277799999999992"/>
  </r>
  <r>
    <n v="7230"/>
    <s v="CA-2011-157546"/>
    <x v="2"/>
    <x v="836"/>
    <d v="2011-07-22T00:00:00"/>
    <s v="First Class"/>
    <s v="RD-19720"/>
    <s v="Roger Demir"/>
    <x v="0"/>
    <s v="United States"/>
    <s v="San Francisco"/>
    <x v="1"/>
    <n v="94122"/>
    <x v="1"/>
    <s v="OFF-PA-10004569"/>
    <x v="1"/>
    <s v="Paper"/>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s v="Binders"/>
    <s v="GBC VeloBind Cover Sets"/>
    <n v="30.88"/>
    <n v="2"/>
    <n v="0"/>
    <n v="15.44"/>
  </r>
  <r>
    <n v="7232"/>
    <s v="CA-2014-153843"/>
    <x v="3"/>
    <x v="677"/>
    <d v="2014-03-16T00:00:00"/>
    <s v="First Class"/>
    <s v="SC-20380"/>
    <s v="Shahid Collister"/>
    <x v="0"/>
    <s v="United States"/>
    <s v="Fairfield"/>
    <x v="29"/>
    <n v="6824"/>
    <x v="3"/>
    <s v="OFF-AP-10001564"/>
    <x v="1"/>
    <s v="Appliances"/>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s v="Paper"/>
    <s v="Strathmore Photo Mount Cards"/>
    <n v="27.12"/>
    <n v="4"/>
    <n v="0"/>
    <n v="12.475199999999999"/>
  </r>
  <r>
    <n v="7234"/>
    <s v="CA-2013-137337"/>
    <x v="0"/>
    <x v="387"/>
    <d v="2013-03-13T00:00:00"/>
    <s v="Standard Class"/>
    <s v="GB-14575"/>
    <s v="Giulietta Baptist"/>
    <x v="0"/>
    <s v="United States"/>
    <s v="New York City"/>
    <x v="15"/>
    <n v="10011"/>
    <x v="3"/>
    <s v="FUR-FU-10003347"/>
    <x v="0"/>
    <s v="Furnishings"/>
    <s v="Coloredge Poster Frame"/>
    <n v="113.6"/>
    <n v="8"/>
    <n v="0"/>
    <n v="44.304000000000002"/>
  </r>
  <r>
    <n v="7235"/>
    <s v="CA-2013-137337"/>
    <x v="0"/>
    <x v="387"/>
    <d v="2013-03-13T00:00:00"/>
    <s v="Standard Class"/>
    <s v="GB-14575"/>
    <s v="Giulietta Baptist"/>
    <x v="0"/>
    <s v="United States"/>
    <s v="New York City"/>
    <x v="15"/>
    <n v="10011"/>
    <x v="3"/>
    <s v="OFF-PA-10001934"/>
    <x v="1"/>
    <s v="Paper"/>
    <s v="Xerox 1993"/>
    <n v="12.96"/>
    <n v="2"/>
    <n v="0"/>
    <n v="6.3504000000000005"/>
  </r>
  <r>
    <n v="7236"/>
    <s v="CA-2013-137337"/>
    <x v="0"/>
    <x v="387"/>
    <d v="2013-03-13T00:00:00"/>
    <s v="Standard Class"/>
    <s v="GB-14575"/>
    <s v="Giulietta Baptist"/>
    <x v="0"/>
    <s v="United States"/>
    <s v="New York City"/>
    <x v="15"/>
    <n v="10011"/>
    <x v="3"/>
    <s v="OFF-BI-10000632"/>
    <x v="1"/>
    <s v="Binders"/>
    <s v="Satellite Sectional Post Binders"/>
    <n v="69.456000000000003"/>
    <n v="2"/>
    <n v="0.2"/>
    <n v="22.573199999999996"/>
  </r>
  <r>
    <n v="7237"/>
    <s v="CA-2011-138737"/>
    <x v="2"/>
    <x v="1035"/>
    <d v="2011-12-10T00:00:00"/>
    <s v="First Class"/>
    <s v="FP-14320"/>
    <s v="Frank Preis"/>
    <x v="0"/>
    <s v="United States"/>
    <s v="Los Angeles"/>
    <x v="1"/>
    <n v="90049"/>
    <x v="1"/>
    <s v="OFF-AR-10003190"/>
    <x v="1"/>
    <s v="Art"/>
    <s v="Newell 32"/>
    <n v="8.64"/>
    <n v="3"/>
    <n v="0"/>
    <n v="2.4192"/>
  </r>
  <r>
    <n v="7238"/>
    <s v="CA-2013-164924"/>
    <x v="0"/>
    <x v="212"/>
    <d v="2013-07-11T00:00:00"/>
    <s v="Same Day"/>
    <s v="EA-14035"/>
    <s v="Erin Ashbrook"/>
    <x v="1"/>
    <s v="United States"/>
    <s v="Philadelphia"/>
    <x v="9"/>
    <n v="19143"/>
    <x v="3"/>
    <s v="TEC-MA-10000904"/>
    <x v="2"/>
    <s v="Machines"/>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s v="Furnishings"/>
    <s v="Eldon 200 Class Desk Accessories, Smoke"/>
    <n v="43.96"/>
    <n v="7"/>
    <n v="0"/>
    <n v="18.463200000000004"/>
  </r>
  <r>
    <n v="7240"/>
    <s v="CA-2013-101651"/>
    <x v="0"/>
    <x v="435"/>
    <d v="2013-12-31T00:00:00"/>
    <s v="Standard Class"/>
    <s v="SC-20305"/>
    <s v="Sean Christensen"/>
    <x v="0"/>
    <s v="United States"/>
    <s v="San Jose"/>
    <x v="1"/>
    <n v="95123"/>
    <x v="1"/>
    <s v="OFF-EN-10001990"/>
    <x v="1"/>
    <s v="Envelopes"/>
    <s v="Staples"/>
    <n v="39.76"/>
    <n v="7"/>
    <n v="0"/>
    <n v="18.687199999999997"/>
  </r>
  <r>
    <n v="7241"/>
    <s v="CA-2014-136651"/>
    <x v="3"/>
    <x v="756"/>
    <d v="2014-04-26T00:00:00"/>
    <s v="Second Class"/>
    <s v="JF-15355"/>
    <s v="Jay Fein"/>
    <x v="0"/>
    <s v="United States"/>
    <s v="Pasadena"/>
    <x v="1"/>
    <n v="91104"/>
    <x v="1"/>
    <s v="FUR-FU-10002445"/>
    <x v="0"/>
    <s v="Furnishings"/>
    <s v="DAX Two-Tone Rosewood/Black Document Frame, Desktop, 5 x 7"/>
    <n v="66.36"/>
    <n v="7"/>
    <n v="0"/>
    <n v="26.544000000000004"/>
  </r>
  <r>
    <n v="7242"/>
    <s v="CA-2014-136651"/>
    <x v="3"/>
    <x v="756"/>
    <d v="2014-04-26T00:00:00"/>
    <s v="Second Class"/>
    <s v="JF-15355"/>
    <s v="Jay Fein"/>
    <x v="0"/>
    <s v="United States"/>
    <s v="Pasadena"/>
    <x v="1"/>
    <n v="91104"/>
    <x v="1"/>
    <s v="OFF-BI-10003638"/>
    <x v="1"/>
    <s v="Binders"/>
    <s v="GBC Durable Plastic Covers"/>
    <n v="92.88000000000001"/>
    <n v="6"/>
    <n v="0.2"/>
    <n v="30.185999999999996"/>
  </r>
  <r>
    <n v="7243"/>
    <s v="CA-2014-136651"/>
    <x v="3"/>
    <x v="756"/>
    <d v="2014-04-26T00:00:00"/>
    <s v="Second Class"/>
    <s v="JF-15355"/>
    <s v="Jay Fein"/>
    <x v="0"/>
    <s v="United States"/>
    <s v="Pasadena"/>
    <x v="1"/>
    <n v="91104"/>
    <x v="1"/>
    <s v="FUR-FU-10004864"/>
    <x v="0"/>
    <s v="Furnishings"/>
    <s v="Eldon 500 Class Desk Accessories"/>
    <n v="24.14"/>
    <n v="2"/>
    <n v="0"/>
    <n v="7.9662000000000006"/>
  </r>
  <r>
    <n v="7244"/>
    <s v="CA-2014-118892"/>
    <x v="3"/>
    <x v="629"/>
    <d v="2014-08-23T00:00:00"/>
    <s v="Second Class"/>
    <s v="TP-21415"/>
    <s v="Tom Prescott"/>
    <x v="0"/>
    <s v="United States"/>
    <s v="Philadelphia"/>
    <x v="9"/>
    <n v="19134"/>
    <x v="3"/>
    <s v="FUR-CH-10002024"/>
    <x v="0"/>
    <s v="Chairs"/>
    <s v="HON 5400 Series Task Chairs for Big and Tall"/>
    <n v="4416.174"/>
    <n v="9"/>
    <n v="0.3"/>
    <n v="-630.88200000000006"/>
  </r>
  <r>
    <n v="7245"/>
    <s v="US-2014-151127"/>
    <x v="3"/>
    <x v="1053"/>
    <d v="2014-05-26T00:00:00"/>
    <s v="First Class"/>
    <s v="RL-19615"/>
    <s v="Rob Lucas"/>
    <x v="0"/>
    <s v="United States"/>
    <s v="Los Angeles"/>
    <x v="1"/>
    <n v="90049"/>
    <x v="1"/>
    <s v="OFF-AR-10002445"/>
    <x v="1"/>
    <s v="Art"/>
    <s v="SANFORD Major Accent Highlighters"/>
    <n v="49.56"/>
    <n v="7"/>
    <n v="0"/>
    <n v="18.832800000000002"/>
  </r>
  <r>
    <n v="7246"/>
    <s v="CA-2014-145807"/>
    <x v="3"/>
    <x v="839"/>
    <d v="2014-02-14T00:00:00"/>
    <s v="Standard Class"/>
    <s v="SB-20170"/>
    <s v="Sarah Bern"/>
    <x v="0"/>
    <s v="United States"/>
    <s v="Los Angeles"/>
    <x v="1"/>
    <n v="90032"/>
    <x v="1"/>
    <s v="OFF-ST-10001370"/>
    <x v="1"/>
    <s v="Storage"/>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s v="Labels"/>
    <s v="Avery 495"/>
    <n v="15.120000000000001"/>
    <n v="3"/>
    <n v="0.2"/>
    <n v="4.9139999999999988"/>
  </r>
  <r>
    <n v="7248"/>
    <s v="US-2011-127978"/>
    <x v="2"/>
    <x v="223"/>
    <d v="2011-03-08T00:00:00"/>
    <s v="Standard Class"/>
    <s v="JS-15595"/>
    <s v="Jill Stevenson"/>
    <x v="1"/>
    <s v="United States"/>
    <s v="Columbus"/>
    <x v="24"/>
    <n v="43229"/>
    <x v="3"/>
    <s v="FUR-BO-10001972"/>
    <x v="0"/>
    <s v="Bookcases"/>
    <s v="O'Sullivan 4-Shelf Bookcase in Odessa Pine"/>
    <n v="302.45"/>
    <n v="5"/>
    <n v="0.5"/>
    <n v="-199.61700000000002"/>
  </r>
  <r>
    <n v="7249"/>
    <s v="US-2011-127978"/>
    <x v="2"/>
    <x v="223"/>
    <d v="2011-03-08T00:00:00"/>
    <s v="Standard Class"/>
    <s v="JS-15595"/>
    <s v="Jill Stevenson"/>
    <x v="1"/>
    <s v="United States"/>
    <s v="Columbus"/>
    <x v="24"/>
    <n v="43229"/>
    <x v="3"/>
    <s v="OFF-ST-10002486"/>
    <x v="1"/>
    <s v="Storage"/>
    <s v="Eldon Shelf Savers Cubes and Bins"/>
    <n v="44.672000000000004"/>
    <n v="8"/>
    <n v="0.2"/>
    <n v="-10.051200000000003"/>
  </r>
  <r>
    <n v="7250"/>
    <s v="CA-2012-158491"/>
    <x v="1"/>
    <x v="593"/>
    <d v="2012-06-09T00:00:00"/>
    <s v="Second Class"/>
    <s v="BP-11155"/>
    <s v="Becky Pak"/>
    <x v="0"/>
    <s v="United States"/>
    <s v="Los Angeles"/>
    <x v="1"/>
    <n v="90008"/>
    <x v="1"/>
    <s v="TEC-AC-10001874"/>
    <x v="2"/>
    <s v="Accessories"/>
    <s v="Logitech Wireless Anywhere Mouse MX for PC and Mac"/>
    <n v="119.98"/>
    <n v="2"/>
    <n v="0"/>
    <n v="35.994"/>
  </r>
  <r>
    <n v="7251"/>
    <s v="CA-2012-158491"/>
    <x v="1"/>
    <x v="593"/>
    <d v="2012-06-09T00:00:00"/>
    <s v="Second Class"/>
    <s v="BP-11155"/>
    <s v="Becky Pak"/>
    <x v="0"/>
    <s v="United States"/>
    <s v="Los Angeles"/>
    <x v="1"/>
    <n v="90008"/>
    <x v="1"/>
    <s v="TEC-AC-10003870"/>
    <x v="2"/>
    <s v="Accessories"/>
    <s v="Logitech Z-906 Speaker sys - home theater - 5.1-CH"/>
    <n v="989.97"/>
    <n v="3"/>
    <n v="0"/>
    <n v="395.98800000000006"/>
  </r>
  <r>
    <n v="7252"/>
    <s v="CA-2013-116764"/>
    <x v="0"/>
    <x v="278"/>
    <d v="2013-09-03T00:00:00"/>
    <s v="Standard Class"/>
    <s v="EM-13825"/>
    <s v="Elizabeth Moffitt"/>
    <x v="1"/>
    <s v="United States"/>
    <s v="Hollywood"/>
    <x v="2"/>
    <n v="33021"/>
    <x v="0"/>
    <s v="OFF-LA-10002473"/>
    <x v="1"/>
    <s v="Labels"/>
    <s v="Avery 484"/>
    <n v="9.2159999999999993"/>
    <n v="4"/>
    <n v="0.2"/>
    <n v="3.3408000000000002"/>
  </r>
  <r>
    <n v="7253"/>
    <s v="CA-2013-152457"/>
    <x v="0"/>
    <x v="126"/>
    <d v="2013-09-19T00:00:00"/>
    <s v="Standard Class"/>
    <s v="SC-20695"/>
    <s v="Steve Chapman"/>
    <x v="1"/>
    <s v="United States"/>
    <s v="Roseville"/>
    <x v="12"/>
    <n v="48066"/>
    <x v="2"/>
    <s v="OFF-PA-10003790"/>
    <x v="1"/>
    <s v="Paper"/>
    <s v="Xerox 1991"/>
    <n v="68.52"/>
    <n v="3"/>
    <n v="0"/>
    <n v="31.519199999999998"/>
  </r>
  <r>
    <n v="7254"/>
    <s v="CA-2013-152730"/>
    <x v="0"/>
    <x v="198"/>
    <d v="2013-06-05T00:00:00"/>
    <s v="Standard Class"/>
    <s v="EM-14140"/>
    <s v="Eugene Moren"/>
    <x v="2"/>
    <s v="United States"/>
    <s v="Superior"/>
    <x v="6"/>
    <n v="54880"/>
    <x v="2"/>
    <s v="OFF-AP-10002684"/>
    <x v="1"/>
    <s v="Appliances"/>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s v="Furnishings"/>
    <s v="DAX Charcoal/Nickel-Tone Document Frame, 5 x 7"/>
    <n v="47.400000000000006"/>
    <n v="5"/>
    <n v="0"/>
    <n v="21.33"/>
  </r>
  <r>
    <n v="7256"/>
    <s v="CA-2013-152730"/>
    <x v="0"/>
    <x v="198"/>
    <d v="2013-06-05T00:00:00"/>
    <s v="Standard Class"/>
    <s v="EM-14140"/>
    <s v="Eugene Moren"/>
    <x v="2"/>
    <s v="United States"/>
    <s v="Superior"/>
    <x v="6"/>
    <n v="54880"/>
    <x v="2"/>
    <s v="OFF-ST-10000876"/>
    <x v="1"/>
    <s v="Storage"/>
    <s v="Eldon Simplefile Box Office"/>
    <n v="49.76"/>
    <n v="4"/>
    <n v="0"/>
    <n v="13.9328"/>
  </r>
  <r>
    <n v="7257"/>
    <s v="CA-2013-152730"/>
    <x v="0"/>
    <x v="198"/>
    <d v="2013-06-05T00:00:00"/>
    <s v="Standard Class"/>
    <s v="EM-14140"/>
    <s v="Eugene Moren"/>
    <x v="2"/>
    <s v="United States"/>
    <s v="Superior"/>
    <x v="6"/>
    <n v="54880"/>
    <x v="2"/>
    <s v="OFF-AR-10003732"/>
    <x v="1"/>
    <s v="Art"/>
    <s v="Newell 333"/>
    <n v="5.56"/>
    <n v="2"/>
    <n v="0"/>
    <n v="1.4455999999999998"/>
  </r>
  <r>
    <n v="7258"/>
    <s v="CA-2013-152730"/>
    <x v="0"/>
    <x v="198"/>
    <d v="2013-06-05T00:00:00"/>
    <s v="Standard Class"/>
    <s v="EM-14140"/>
    <s v="Eugene Moren"/>
    <x v="2"/>
    <s v="United States"/>
    <s v="Superior"/>
    <x v="6"/>
    <n v="54880"/>
    <x v="2"/>
    <s v="OFF-PA-10000994"/>
    <x v="1"/>
    <s v="Paper"/>
    <s v="Xerox 1915"/>
    <n v="629.09999999999991"/>
    <n v="6"/>
    <n v="0"/>
    <n v="301.96799999999996"/>
  </r>
  <r>
    <n v="7259"/>
    <s v="CA-2013-152730"/>
    <x v="0"/>
    <x v="198"/>
    <d v="2013-06-05T00:00:00"/>
    <s v="Standard Class"/>
    <s v="EM-14140"/>
    <s v="Eugene Moren"/>
    <x v="2"/>
    <s v="United States"/>
    <s v="Superior"/>
    <x v="6"/>
    <n v="54880"/>
    <x v="2"/>
    <s v="OFF-AR-10000940"/>
    <x v="1"/>
    <s v="Art"/>
    <s v="Newell 343"/>
    <n v="14.7"/>
    <n v="5"/>
    <n v="0"/>
    <n v="3.9690000000000003"/>
  </r>
  <r>
    <n v="7260"/>
    <s v="CA-2013-152730"/>
    <x v="0"/>
    <x v="198"/>
    <d v="2013-06-05T00:00:00"/>
    <s v="Standard Class"/>
    <s v="EM-14140"/>
    <s v="Eugene Moren"/>
    <x v="2"/>
    <s v="United States"/>
    <s v="Superior"/>
    <x v="6"/>
    <n v="54880"/>
    <x v="2"/>
    <s v="OFF-PA-10004888"/>
    <x v="1"/>
    <s v="Paper"/>
    <s v="Xerox 217"/>
    <n v="45.36"/>
    <n v="7"/>
    <n v="0"/>
    <n v="21.772800000000004"/>
  </r>
  <r>
    <n v="7261"/>
    <s v="CA-2013-152730"/>
    <x v="0"/>
    <x v="198"/>
    <d v="2013-06-05T00:00:00"/>
    <s v="Standard Class"/>
    <s v="EM-14140"/>
    <s v="Eugene Moren"/>
    <x v="2"/>
    <s v="United States"/>
    <s v="Superior"/>
    <x v="6"/>
    <n v="54880"/>
    <x v="2"/>
    <s v="TEC-PH-10000441"/>
    <x v="2"/>
    <s v="Phones"/>
    <s v="VTech DS6151"/>
    <n v="125.99"/>
    <n v="1"/>
    <n v="0"/>
    <n v="35.277200000000008"/>
  </r>
  <r>
    <n v="7262"/>
    <s v="CA-2014-137001"/>
    <x v="3"/>
    <x v="193"/>
    <d v="2014-06-14T00:00:00"/>
    <s v="Second Class"/>
    <s v="GZ-14545"/>
    <s v="George Zrebassa"/>
    <x v="1"/>
    <s v="United States"/>
    <s v="Thousand Oaks"/>
    <x v="1"/>
    <n v="91360"/>
    <x v="1"/>
    <s v="OFF-AR-10001231"/>
    <x v="1"/>
    <s v="Art"/>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s v="Envelopes"/>
    <s v="#6 3/4 Gummed Flap White Envelopes"/>
    <n v="31.680000000000003"/>
    <n v="4"/>
    <n v="0.2"/>
    <n v="11.087999999999997"/>
  </r>
  <r>
    <n v="7265"/>
    <s v="CA-2014-122056"/>
    <x v="3"/>
    <x v="487"/>
    <d v="2014-06-18T00:00:00"/>
    <s v="Standard Class"/>
    <s v="PG-18895"/>
    <s v="Paul Gonzalez"/>
    <x v="0"/>
    <s v="United States"/>
    <s v="Springfield"/>
    <x v="17"/>
    <n v="22153"/>
    <x v="0"/>
    <s v="OFF-AR-10004260"/>
    <x v="1"/>
    <s v="Art"/>
    <s v="Boston 1799 Powerhouse Electric Pencil Sharpener"/>
    <n v="181.86"/>
    <n v="7"/>
    <n v="0"/>
    <n v="50.9208"/>
  </r>
  <r>
    <n v="7266"/>
    <s v="US-2011-143721"/>
    <x v="2"/>
    <x v="533"/>
    <d v="2011-11-26T00:00:00"/>
    <s v="Second Class"/>
    <s v="DK-12835"/>
    <s v="Damala Kotsonis"/>
    <x v="1"/>
    <s v="United States"/>
    <s v="Houston"/>
    <x v="5"/>
    <n v="77095"/>
    <x v="2"/>
    <s v="FUR-CH-10001973"/>
    <x v="0"/>
    <s v="Chairs"/>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s v="Binders"/>
    <s v="Recycled Easel Ring Binders"/>
    <n v="13.428000000000003"/>
    <n v="3"/>
    <n v="0.7"/>
    <n v="-11.190000000000001"/>
  </r>
  <r>
    <n v="7268"/>
    <s v="CA-2014-122987"/>
    <x v="3"/>
    <x v="1153"/>
    <d v="2014-08-17T00:00:00"/>
    <s v="Same Day"/>
    <s v="SJ-20215"/>
    <s v="Sarah Jordon"/>
    <x v="0"/>
    <s v="United States"/>
    <s v="Columbia"/>
    <x v="18"/>
    <n v="38401"/>
    <x v="0"/>
    <s v="OFF-ST-10004950"/>
    <x v="1"/>
    <s v="Storage"/>
    <s v="Acco Perma 3000 Stacking Storage Drawers"/>
    <n v="67.13600000000001"/>
    <n v="4"/>
    <n v="0.2"/>
    <n v="-0.83920000000000172"/>
  </r>
  <r>
    <n v="7269"/>
    <s v="CA-2013-133368"/>
    <x v="0"/>
    <x v="1154"/>
    <d v="2013-01-20T00:00:00"/>
    <s v="Standard Class"/>
    <s v="AG-10675"/>
    <s v="Anna Gayman"/>
    <x v="0"/>
    <s v="United States"/>
    <s v="Concord"/>
    <x v="3"/>
    <n v="28027"/>
    <x v="0"/>
    <s v="OFF-PA-10004039"/>
    <x v="1"/>
    <s v="Paper"/>
    <s v="Xerox 1882"/>
    <n v="89.567999999999998"/>
    <n v="2"/>
    <n v="0.2"/>
    <n v="32.468400000000003"/>
  </r>
  <r>
    <n v="7270"/>
    <s v="CA-2013-133368"/>
    <x v="0"/>
    <x v="1154"/>
    <d v="2013-01-20T00:00:00"/>
    <s v="Standard Class"/>
    <s v="AG-10675"/>
    <s v="Anna Gayman"/>
    <x v="0"/>
    <s v="United States"/>
    <s v="Concord"/>
    <x v="3"/>
    <n v="28027"/>
    <x v="0"/>
    <s v="FUR-FU-10003374"/>
    <x v="0"/>
    <s v="Furnishings"/>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s v="Bookcases"/>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s v="Appliances"/>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s v="Supplies"/>
    <s v="Martin-Yale Premier Letter Opener"/>
    <n v="20.608000000000004"/>
    <n v="2"/>
    <n v="0.2"/>
    <n v="-4.3792000000000009"/>
  </r>
  <r>
    <n v="7274"/>
    <s v="US-2013-150357"/>
    <x v="0"/>
    <x v="1155"/>
    <d v="2013-10-15T00:00:00"/>
    <s v="Standard Class"/>
    <s v="EB-13975"/>
    <s v="Erica Bern"/>
    <x v="1"/>
    <s v="United States"/>
    <s v="Greensboro"/>
    <x v="3"/>
    <n v="27405"/>
    <x v="0"/>
    <s v="OFF-BI-10002557"/>
    <x v="1"/>
    <s v="Binders"/>
    <s v="Presstex Flexible Ring Binders"/>
    <n v="4.0950000000000006"/>
    <n v="3"/>
    <n v="0.7"/>
    <n v="-2.7300000000000004"/>
  </r>
  <r>
    <n v="7275"/>
    <s v="CA-2012-144519"/>
    <x v="1"/>
    <x v="50"/>
    <d v="2012-11-17T00:00:00"/>
    <s v="Standard Class"/>
    <s v="AW-10930"/>
    <s v="Arthur Wiediger"/>
    <x v="2"/>
    <s v="United States"/>
    <s v="Helena"/>
    <x v="37"/>
    <n v="59601"/>
    <x v="1"/>
    <s v="TEC-PH-10004908"/>
    <x v="2"/>
    <s v="Phones"/>
    <s v="Panasonic KX TS3282W Corded phone"/>
    <n v="339.96000000000004"/>
    <n v="5"/>
    <n v="0.2"/>
    <n v="42.494999999999948"/>
  </r>
  <r>
    <n v="7276"/>
    <s v="CA-2012-144519"/>
    <x v="1"/>
    <x v="50"/>
    <d v="2012-11-17T00:00:00"/>
    <s v="Standard Class"/>
    <s v="AW-10930"/>
    <s v="Arthur Wiediger"/>
    <x v="2"/>
    <s v="United States"/>
    <s v="Helena"/>
    <x v="37"/>
    <n v="59601"/>
    <x v="1"/>
    <s v="FUR-FU-10000794"/>
    <x v="0"/>
    <s v="Furnishings"/>
    <s v="Eldon Stackable Tray, Side-Load, Legal, Smoke"/>
    <n v="63.980000000000004"/>
    <n v="7"/>
    <n v="0"/>
    <n v="21.7532"/>
  </r>
  <r>
    <n v="7277"/>
    <s v="CA-2011-120670"/>
    <x v="2"/>
    <x v="981"/>
    <d v="2011-11-06T00:00:00"/>
    <s v="Standard Class"/>
    <s v="JK-16120"/>
    <s v="Julie Kriz"/>
    <x v="2"/>
    <s v="United States"/>
    <s v="Fort Lauderdale"/>
    <x v="2"/>
    <n v="33311"/>
    <x v="0"/>
    <s v="TEC-AC-10004171"/>
    <x v="2"/>
    <s v="Accessories"/>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s v="Phones"/>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s v="Accessories"/>
    <s v="Logitech G35 7.1-Channel Surround Sound Headset"/>
    <n v="389.97"/>
    <n v="3"/>
    <n v="0"/>
    <n v="132.58980000000003"/>
  </r>
  <r>
    <n v="7280"/>
    <s v="CA-2013-108224"/>
    <x v="0"/>
    <x v="675"/>
    <d v="2013-05-15T00:00:00"/>
    <s v="Same Day"/>
    <s v="TH-21235"/>
    <s v="Tiffany House"/>
    <x v="1"/>
    <s v="United States"/>
    <s v="Yuma"/>
    <x v="16"/>
    <n v="85364"/>
    <x v="1"/>
    <s v="TEC-AC-10003832"/>
    <x v="2"/>
    <s v="Accessories"/>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s v="Binders"/>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s v="Machines"/>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s v="Binders"/>
    <s v="Wilson Jones Standard D-Ring Binders"/>
    <n v="3.0359999999999996"/>
    <n v="3"/>
    <n v="0.8"/>
    <n v="-5.0094000000000012"/>
  </r>
  <r>
    <n v="7284"/>
    <s v="CA-2014-169439"/>
    <x v="3"/>
    <x v="428"/>
    <d v="2014-09-14T00:00:00"/>
    <s v="Standard Class"/>
    <s v="LC-17140"/>
    <s v="Logan Currie"/>
    <x v="0"/>
    <s v="United States"/>
    <s v="Cleveland"/>
    <x v="24"/>
    <n v="44105"/>
    <x v="3"/>
    <s v="OFF-AR-10001374"/>
    <x v="1"/>
    <s v="Art"/>
    <s v="BIC Brite Liner Highlighters, Chisel Tip"/>
    <n v="25.920000000000005"/>
    <n v="5"/>
    <n v="0.2"/>
    <n v="3.8879999999999972"/>
  </r>
  <r>
    <n v="7285"/>
    <s v="CA-2014-169439"/>
    <x v="3"/>
    <x v="428"/>
    <d v="2014-09-14T00:00:00"/>
    <s v="Standard Class"/>
    <s v="LC-17140"/>
    <s v="Logan Currie"/>
    <x v="0"/>
    <s v="United States"/>
    <s v="Cleveland"/>
    <x v="24"/>
    <n v="44105"/>
    <x v="3"/>
    <s v="FUR-FU-10000723"/>
    <x v="0"/>
    <s v="Furnishings"/>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s v="Accessories"/>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s v="Accessories"/>
    <s v="Imation 30456 USB Flash Drive 8GB"/>
    <n v="6.9"/>
    <n v="1"/>
    <n v="0"/>
    <n v="0.5519999999999996"/>
  </r>
  <r>
    <n v="7288"/>
    <s v="CA-2013-149965"/>
    <x v="0"/>
    <x v="23"/>
    <d v="2013-06-26T00:00:00"/>
    <s v="Standard Class"/>
    <s v="BS-11365"/>
    <s v="Bill Shonely"/>
    <x v="1"/>
    <s v="United States"/>
    <s v="Oklahoma City"/>
    <x v="26"/>
    <n v="73120"/>
    <x v="2"/>
    <s v="FUR-FU-10004270"/>
    <x v="0"/>
    <s v="Furnishings"/>
    <s v="Executive Impressions 13&quot; Clairmont Wall Clock"/>
    <n v="57.69"/>
    <n v="3"/>
    <n v="0"/>
    <n v="23.652900000000002"/>
  </r>
  <r>
    <n v="7289"/>
    <s v="CA-2011-158281"/>
    <x v="2"/>
    <x v="814"/>
    <d v="2011-09-07T00:00:00"/>
    <s v="Standard Class"/>
    <s v="AG-10525"/>
    <s v="Andy Gerbode"/>
    <x v="1"/>
    <s v="United States"/>
    <s v="Houston"/>
    <x v="5"/>
    <n v="77095"/>
    <x v="2"/>
    <s v="TEC-MA-10002210"/>
    <x v="2"/>
    <s v="Machines"/>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s v="Storage"/>
    <s v="File Shuttle II and Handi-File, Black"/>
    <n v="305.01"/>
    <n v="9"/>
    <n v="0"/>
    <n v="76.252499999999998"/>
  </r>
  <r>
    <n v="7291"/>
    <s v="CA-2013-153661"/>
    <x v="0"/>
    <x v="806"/>
    <d v="2013-01-31T00:00:00"/>
    <s v="First Class"/>
    <s v="SC-20725"/>
    <s v="Steven Cartwright"/>
    <x v="0"/>
    <s v="United States"/>
    <s v="San Francisco"/>
    <x v="1"/>
    <n v="94122"/>
    <x v="1"/>
    <s v="OFF-BI-10004781"/>
    <x v="1"/>
    <s v="Binders"/>
    <s v="GBC Wire Binding Strips"/>
    <n v="50.783999999999999"/>
    <n v="2"/>
    <n v="0.2"/>
    <n v="17.7744"/>
  </r>
  <r>
    <n v="7292"/>
    <s v="CA-2013-153661"/>
    <x v="0"/>
    <x v="806"/>
    <d v="2013-01-31T00:00:00"/>
    <s v="First Class"/>
    <s v="SC-20725"/>
    <s v="Steven Cartwright"/>
    <x v="0"/>
    <s v="United States"/>
    <s v="San Francisco"/>
    <x v="1"/>
    <n v="94122"/>
    <x v="1"/>
    <s v="OFF-LA-10004689"/>
    <x v="1"/>
    <s v="Labels"/>
    <s v="Avery 512"/>
    <n v="26.01"/>
    <n v="9"/>
    <n v="0"/>
    <n v="12.2247"/>
  </r>
  <r>
    <n v="7293"/>
    <s v="CA-2014-109183"/>
    <x v="3"/>
    <x v="769"/>
    <d v="2014-12-10T00:00:00"/>
    <s v="Standard Class"/>
    <s v="LR-16915"/>
    <s v="Lena Radford"/>
    <x v="0"/>
    <s v="United States"/>
    <s v="Nashville"/>
    <x v="18"/>
    <n v="37211"/>
    <x v="0"/>
    <s v="TEC-MA-10001856"/>
    <x v="2"/>
    <s v="Machines"/>
    <s v="Okidata C610n Printer"/>
    <n v="649"/>
    <n v="2"/>
    <n v="0.5"/>
    <n v="-272.58000000000015"/>
  </r>
  <r>
    <n v="7294"/>
    <s v="CA-2013-113656"/>
    <x v="0"/>
    <x v="1156"/>
    <d v="2013-01-29T00:00:00"/>
    <s v="Standard Class"/>
    <s v="CB-12415"/>
    <s v="Christy Brittain"/>
    <x v="0"/>
    <s v="United States"/>
    <s v="Los Angeles"/>
    <x v="1"/>
    <n v="90036"/>
    <x v="1"/>
    <s v="FUR-FU-10000719"/>
    <x v="0"/>
    <s v="Furnishings"/>
    <s v="DAX Cubicle Frames, 8-1/2 x 11"/>
    <n v="59.99"/>
    <n v="7"/>
    <n v="0"/>
    <n v="21.596400000000003"/>
  </r>
  <r>
    <n v="7295"/>
    <s v="CA-2012-148964"/>
    <x v="1"/>
    <x v="989"/>
    <d v="2012-05-31T00:00:00"/>
    <s v="Standard Class"/>
    <s v="RD-19900"/>
    <s v="Ruben Dartt"/>
    <x v="0"/>
    <s v="United States"/>
    <s v="Bellevue"/>
    <x v="4"/>
    <n v="98006"/>
    <x v="1"/>
    <s v="FUR-FU-10003849"/>
    <x v="0"/>
    <s v="Furnishings"/>
    <s v="DAX Metal Frame, Desktop, Stepped-Edge"/>
    <n v="20.239999999999998"/>
    <n v="1"/>
    <n v="0"/>
    <n v="7.8935999999999993"/>
  </r>
  <r>
    <n v="7296"/>
    <s v="CA-2011-111899"/>
    <x v="2"/>
    <x v="417"/>
    <d v="2011-05-05T00:00:00"/>
    <s v="First Class"/>
    <s v="NC-18340"/>
    <s v="Nat Carroll"/>
    <x v="0"/>
    <s v="United States"/>
    <s v="Houston"/>
    <x v="5"/>
    <n v="77036"/>
    <x v="2"/>
    <s v="OFF-AR-10001725"/>
    <x v="1"/>
    <s v="Art"/>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s v="Fasteners"/>
    <s v="OIC Thumb-Tacks"/>
    <n v="5.4719999999999995"/>
    <n v="6"/>
    <n v="0.2"/>
    <n v="1.8467999999999996"/>
  </r>
  <r>
    <n v="7298"/>
    <s v="CA-2012-101126"/>
    <x v="1"/>
    <x v="1157"/>
    <d v="2012-02-14T00:00:00"/>
    <s v="Second Class"/>
    <s v="NB-18655"/>
    <s v="Nona Balk"/>
    <x v="1"/>
    <s v="United States"/>
    <s v="Philadelphia"/>
    <x v="9"/>
    <n v="19143"/>
    <x v="3"/>
    <s v="OFF-ST-10000943"/>
    <x v="1"/>
    <s v="Storage"/>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s v="Tables"/>
    <s v="BPI Conference Tables"/>
    <n v="292.10000000000002"/>
    <n v="4"/>
    <n v="0.5"/>
    <n v="-175.26000000000005"/>
  </r>
  <r>
    <n v="7300"/>
    <s v="CA-2011-163468"/>
    <x v="2"/>
    <x v="728"/>
    <d v="2011-11-21T00:00:00"/>
    <s v="First Class"/>
    <s v="JK-15730"/>
    <s v="Joe Kamberova"/>
    <x v="0"/>
    <s v="United States"/>
    <s v="Des Plaines"/>
    <x v="10"/>
    <n v="60016"/>
    <x v="2"/>
    <s v="FUR-FU-10001546"/>
    <x v="0"/>
    <s v="Furnishings"/>
    <s v="Dana Swing-Arm Lamps"/>
    <n v="8.5440000000000005"/>
    <n v="2"/>
    <n v="0.6"/>
    <n v="-7.4759999999999991"/>
  </r>
  <r>
    <n v="7301"/>
    <s v="CA-2011-163468"/>
    <x v="2"/>
    <x v="728"/>
    <d v="2011-11-21T00:00:00"/>
    <s v="First Class"/>
    <s v="JK-15730"/>
    <s v="Joe Kamberova"/>
    <x v="0"/>
    <s v="United States"/>
    <s v="Des Plaines"/>
    <x v="10"/>
    <n v="60016"/>
    <x v="2"/>
    <s v="FUR-BO-10003546"/>
    <x v="0"/>
    <s v="Bookcases"/>
    <s v="Hon 4-Shelf Metal Bookcases"/>
    <n v="424.11599999999999"/>
    <n v="6"/>
    <n v="0.3"/>
    <n v="-30.293999999999983"/>
  </r>
  <r>
    <n v="7302"/>
    <s v="CA-2011-163468"/>
    <x v="2"/>
    <x v="728"/>
    <d v="2011-11-21T00:00:00"/>
    <s v="First Class"/>
    <s v="JK-15730"/>
    <s v="Joe Kamberova"/>
    <x v="0"/>
    <s v="United States"/>
    <s v="Des Plaines"/>
    <x v="10"/>
    <n v="60016"/>
    <x v="2"/>
    <s v="OFF-BI-10004728"/>
    <x v="1"/>
    <s v="Binders"/>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s v="Storage"/>
    <s v="Fellowes Stor/Drawer Steel Plus Storage Drawers"/>
    <n v="381.72"/>
    <n v="5"/>
    <n v="0.2"/>
    <n v="-66.801000000000045"/>
  </r>
  <r>
    <n v="7304"/>
    <s v="US-2014-117450"/>
    <x v="3"/>
    <x v="507"/>
    <d v="2014-09-09T00:00:00"/>
    <s v="Standard Class"/>
    <s v="DO-13645"/>
    <s v="Doug O'Connell"/>
    <x v="0"/>
    <s v="United States"/>
    <s v="Boynton Beach"/>
    <x v="2"/>
    <n v="33437"/>
    <x v="0"/>
    <s v="FUR-CH-10003817"/>
    <x v="0"/>
    <s v="Chairs"/>
    <s v="Global Value Steno Chair, Gray"/>
    <n v="97.184000000000012"/>
    <n v="2"/>
    <n v="0.2"/>
    <n v="6.0740000000000016"/>
  </r>
  <r>
    <n v="7305"/>
    <s v="US-2014-117450"/>
    <x v="3"/>
    <x v="507"/>
    <d v="2014-09-09T00:00:00"/>
    <s v="Standard Class"/>
    <s v="DO-13645"/>
    <s v="Doug O'Connell"/>
    <x v="0"/>
    <s v="United States"/>
    <s v="Boynton Beach"/>
    <x v="2"/>
    <n v="33437"/>
    <x v="0"/>
    <s v="OFF-PA-10000289"/>
    <x v="1"/>
    <s v="Paper"/>
    <s v="Xerox 213"/>
    <n v="10.368000000000002"/>
    <n v="2"/>
    <n v="0.2"/>
    <n v="3.6288"/>
  </r>
  <r>
    <n v="7306"/>
    <s v="CA-2011-137274"/>
    <x v="2"/>
    <x v="1158"/>
    <d v="2011-04-02T00:00:00"/>
    <s v="Standard Class"/>
    <s v="MG-18145"/>
    <s v="Mike Gockenbach"/>
    <x v="0"/>
    <s v="United States"/>
    <s v="Plano"/>
    <x v="5"/>
    <n v="75023"/>
    <x v="2"/>
    <s v="FUR-TA-10001889"/>
    <x v="0"/>
    <s v="Tables"/>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s v="Accessories"/>
    <s v="KeyTronic E03601U1 - Keyboard - Beige"/>
    <n v="72"/>
    <n v="4"/>
    <n v="0"/>
    <n v="12.959999999999994"/>
  </r>
  <r>
    <n v="7308"/>
    <s v="CA-2013-144092"/>
    <x v="0"/>
    <x v="732"/>
    <d v="2013-11-08T00:00:00"/>
    <s v="Second Class"/>
    <s v="LH-17155"/>
    <s v="Logan Haushalter"/>
    <x v="0"/>
    <s v="United States"/>
    <s v="San Jose"/>
    <x v="1"/>
    <n v="95123"/>
    <x v="1"/>
    <s v="FUR-CH-10004875"/>
    <x v="0"/>
    <s v="Chairs"/>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s v="Envelopes"/>
    <s v="Strathmore #10 Envelopes, Ultimate White"/>
    <n v="158.13"/>
    <n v="3"/>
    <n v="0"/>
    <n v="77.483699999999999"/>
  </r>
  <r>
    <n v="7310"/>
    <s v="CA-2014-112172"/>
    <x v="3"/>
    <x v="193"/>
    <d v="2014-06-15T00:00:00"/>
    <s v="Second Class"/>
    <s v="MM-18280"/>
    <s v="Muhammed MacIntyre"/>
    <x v="1"/>
    <s v="United States"/>
    <s v="New York City"/>
    <x v="15"/>
    <n v="10024"/>
    <x v="3"/>
    <s v="OFF-FA-10004395"/>
    <x v="1"/>
    <s v="Fasteners"/>
    <s v="Plymouth Boxed Rubber Bands by Plymouth"/>
    <n v="14.129999999999999"/>
    <n v="3"/>
    <n v="0"/>
    <n v="0.70650000000000013"/>
  </r>
  <r>
    <n v="7311"/>
    <s v="CA-2012-121699"/>
    <x v="1"/>
    <x v="544"/>
    <d v="2012-08-14T00:00:00"/>
    <s v="Standard Class"/>
    <s v="BD-11320"/>
    <s v="Bill Donatelli"/>
    <x v="0"/>
    <s v="United States"/>
    <s v="Detroit"/>
    <x v="12"/>
    <n v="48227"/>
    <x v="2"/>
    <s v="OFF-BI-10004632"/>
    <x v="1"/>
    <s v="Binders"/>
    <s v="GBC Binding covers"/>
    <n v="64.75"/>
    <n v="5"/>
    <n v="0"/>
    <n v="29.137499999999996"/>
  </r>
  <r>
    <n v="7312"/>
    <s v="CA-2012-162761"/>
    <x v="1"/>
    <x v="330"/>
    <d v="2012-10-13T00:00:00"/>
    <s v="Standard Class"/>
    <s v="SC-20575"/>
    <s v="Sonia Cooley"/>
    <x v="0"/>
    <s v="United States"/>
    <s v="Miami"/>
    <x v="2"/>
    <n v="33178"/>
    <x v="0"/>
    <s v="OFF-BI-10000145"/>
    <x v="1"/>
    <s v="Binders"/>
    <s v="Zipper Ring Binder Pockets"/>
    <n v="1.8720000000000003"/>
    <n v="2"/>
    <n v="0.7"/>
    <n v="-1.3103999999999996"/>
  </r>
  <r>
    <n v="7313"/>
    <s v="CA-2012-162761"/>
    <x v="1"/>
    <x v="330"/>
    <d v="2012-10-13T00:00:00"/>
    <s v="Standard Class"/>
    <s v="SC-20575"/>
    <s v="Sonia Cooley"/>
    <x v="0"/>
    <s v="United States"/>
    <s v="Miami"/>
    <x v="2"/>
    <n v="33178"/>
    <x v="0"/>
    <s v="OFF-BI-10002498"/>
    <x v="1"/>
    <s v="Binders"/>
    <s v="Clear Mylar Reinforcing Strips"/>
    <n v="11.214000000000002"/>
    <n v="2"/>
    <n v="0.7"/>
    <n v="-8.5974000000000004"/>
  </r>
  <r>
    <n v="7314"/>
    <s v="CA-2012-162761"/>
    <x v="1"/>
    <x v="330"/>
    <d v="2012-10-13T00:00:00"/>
    <s v="Standard Class"/>
    <s v="SC-20575"/>
    <s v="Sonia Cooley"/>
    <x v="0"/>
    <s v="United States"/>
    <s v="Miami"/>
    <x v="2"/>
    <n v="33178"/>
    <x v="0"/>
    <s v="OFF-AR-10001761"/>
    <x v="1"/>
    <s v="Art"/>
    <s v="Avery Hi-Liter Smear-Safe Highlighters"/>
    <n v="37.375999999999998"/>
    <n v="8"/>
    <n v="0.2"/>
    <n v="7.4751999999999992"/>
  </r>
  <r>
    <n v="7315"/>
    <s v="CA-2013-121377"/>
    <x v="0"/>
    <x v="316"/>
    <d v="2013-06-03T00:00:00"/>
    <s v="Standard Class"/>
    <s v="TN-21040"/>
    <s v="Tanja Norvell"/>
    <x v="2"/>
    <s v="United States"/>
    <s v="Park Ridge"/>
    <x v="10"/>
    <n v="60068"/>
    <x v="2"/>
    <s v="TEC-PH-10001817"/>
    <x v="2"/>
    <s v="Phones"/>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s v="Art"/>
    <s v="Panasonic KP-4ABK Battery-Operated Pencil Sharpener"/>
    <n v="43.92"/>
    <n v="3"/>
    <n v="0"/>
    <n v="12.736799999999999"/>
  </r>
  <r>
    <n v="7317"/>
    <s v="CA-2013-132066"/>
    <x v="0"/>
    <x v="1159"/>
    <d v="2013-10-21T00:00:00"/>
    <s v="Standard Class"/>
    <s v="NB-18655"/>
    <s v="Nona Balk"/>
    <x v="1"/>
    <s v="United States"/>
    <s v="New York City"/>
    <x v="15"/>
    <n v="10011"/>
    <x v="3"/>
    <s v="FUR-TA-10001539"/>
    <x v="0"/>
    <s v="Tables"/>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s v="Paper"/>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s v="Binders"/>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s v="Phones"/>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s v="Furnishings"/>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s v="Paper"/>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s v="Accessories"/>
    <s v="Hypercom P1300 Pinpad"/>
    <n v="100.80000000000001"/>
    <n v="2"/>
    <n v="0.2"/>
    <n v="21.42"/>
  </r>
  <r>
    <n v="7324"/>
    <s v="US-2014-126053"/>
    <x v="3"/>
    <x v="256"/>
    <d v="2014-12-09T00:00:00"/>
    <s v="First Class"/>
    <s v="CS-11950"/>
    <s v="Carlos Soltero"/>
    <x v="0"/>
    <s v="United States"/>
    <s v="New York City"/>
    <x v="15"/>
    <n v="10024"/>
    <x v="3"/>
    <s v="FUR-FU-10001934"/>
    <x v="0"/>
    <s v="Furnishings"/>
    <s v="Magnifier Swing Arm Lamp"/>
    <n v="41.96"/>
    <n v="2"/>
    <n v="0"/>
    <n v="10.909600000000001"/>
  </r>
  <r>
    <n v="7325"/>
    <s v="US-2014-126053"/>
    <x v="3"/>
    <x v="256"/>
    <d v="2014-12-09T00:00:00"/>
    <s v="First Class"/>
    <s v="CS-11950"/>
    <s v="Carlos Soltero"/>
    <x v="0"/>
    <s v="United States"/>
    <s v="New York City"/>
    <x v="15"/>
    <n v="10024"/>
    <x v="3"/>
    <s v="OFF-LA-10003766"/>
    <x v="1"/>
    <s v="Labels"/>
    <s v="Self-Adhesive Removable Labels"/>
    <n v="9.4499999999999993"/>
    <n v="3"/>
    <n v="0"/>
    <n v="4.5359999999999996"/>
  </r>
  <r>
    <n v="7326"/>
    <s v="US-2014-128447"/>
    <x v="3"/>
    <x v="468"/>
    <d v="2014-11-18T00:00:00"/>
    <s v="Standard Class"/>
    <s v="MC-17845"/>
    <s v="Michael Chen"/>
    <x v="0"/>
    <s v="United States"/>
    <s v="Pasco"/>
    <x v="4"/>
    <n v="99301"/>
    <x v="1"/>
    <s v="OFF-AP-10004540"/>
    <x v="1"/>
    <s v="Appliances"/>
    <s v="Eureka The Boss Lite 10-Amp Upright Vacuum, Blue"/>
    <n v="400.79999999999995"/>
    <n v="5"/>
    <n v="0"/>
    <n v="112.224"/>
  </r>
  <r>
    <n v="7327"/>
    <s v="US-2014-128447"/>
    <x v="3"/>
    <x v="468"/>
    <d v="2014-11-18T00:00:00"/>
    <s v="Standard Class"/>
    <s v="MC-17845"/>
    <s v="Michael Chen"/>
    <x v="0"/>
    <s v="United States"/>
    <s v="Pasco"/>
    <x v="4"/>
    <n v="99301"/>
    <x v="1"/>
    <s v="OFF-BI-10001543"/>
    <x v="1"/>
    <s v="Binders"/>
    <s v="GBC VeloBinder Manual Binding System"/>
    <n v="28.792000000000002"/>
    <n v="1"/>
    <n v="0.2"/>
    <n v="10.077200000000001"/>
  </r>
  <r>
    <n v="7328"/>
    <s v="US-2011-131275"/>
    <x v="2"/>
    <x v="772"/>
    <d v="2011-03-24T00:00:00"/>
    <s v="Standard Class"/>
    <s v="SC-20050"/>
    <s v="Sample Company A"/>
    <x v="2"/>
    <s v="United States"/>
    <s v="Burbank"/>
    <x v="1"/>
    <n v="91505"/>
    <x v="1"/>
    <s v="FUR-FU-10004597"/>
    <x v="0"/>
    <s v="Furnishings"/>
    <s v="Eldon Cleatmat Chair Mats for Medium Pile Carpets"/>
    <n v="111"/>
    <n v="2"/>
    <n v="0"/>
    <n v="14.430000000000007"/>
  </r>
  <r>
    <n v="7329"/>
    <s v="US-2011-131275"/>
    <x v="2"/>
    <x v="772"/>
    <d v="2011-03-24T00:00:00"/>
    <s v="Standard Class"/>
    <s v="SC-20050"/>
    <s v="Sample Company A"/>
    <x v="2"/>
    <s v="United States"/>
    <s v="Burbank"/>
    <x v="1"/>
    <n v="91505"/>
    <x v="1"/>
    <s v="TEC-MA-10001148"/>
    <x v="2"/>
    <s v="Machines"/>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s v="Storage"/>
    <s v="Tennsco 6- and 18-Compartment Lockers"/>
    <n v="1856.19"/>
    <n v="7"/>
    <n v="0"/>
    <n v="334.11419999999987"/>
  </r>
  <r>
    <n v="7331"/>
    <s v="CA-2013-149349"/>
    <x v="0"/>
    <x v="396"/>
    <d v="2013-11-14T00:00:00"/>
    <s v="First Class"/>
    <s v="SP-20650"/>
    <s v="Stephanie Phelps"/>
    <x v="1"/>
    <s v="United States"/>
    <s v="Chicago"/>
    <x v="10"/>
    <n v="60623"/>
    <x v="2"/>
    <s v="FUR-FU-10001037"/>
    <x v="0"/>
    <s v="Furnishings"/>
    <s v="DAX Charcoal/Nickel-Tone Document Frame, 5 x 7"/>
    <n v="22.752000000000002"/>
    <n v="6"/>
    <n v="0.6"/>
    <n v="-8.532"/>
  </r>
  <r>
    <n v="7332"/>
    <s v="CA-2014-115119"/>
    <x v="3"/>
    <x v="40"/>
    <d v="2014-10-31T00:00:00"/>
    <s v="Standard Class"/>
    <s v="SC-20440"/>
    <s v="Shaun Chance"/>
    <x v="1"/>
    <s v="United States"/>
    <s v="Lancaster"/>
    <x v="9"/>
    <n v="17602"/>
    <x v="3"/>
    <s v="TEC-PH-10001433"/>
    <x v="2"/>
    <s v="Phones"/>
    <s v="Cisco Small Business SPA 502G VoIP phone"/>
    <n v="61.541999999999994"/>
    <n v="1"/>
    <n v="0.4"/>
    <n v="-13.334099999999999"/>
  </r>
  <r>
    <n v="7333"/>
    <s v="CA-2014-115119"/>
    <x v="3"/>
    <x v="40"/>
    <d v="2014-10-31T00:00:00"/>
    <s v="Standard Class"/>
    <s v="SC-20440"/>
    <s v="Shaun Chance"/>
    <x v="1"/>
    <s v="United States"/>
    <s v="Lancaster"/>
    <x v="9"/>
    <n v="17602"/>
    <x v="3"/>
    <s v="OFF-BI-10003007"/>
    <x v="1"/>
    <s v="Binders"/>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s v="Furnishings"/>
    <s v="Executive Impressions Supervisor Wall Clock"/>
    <n v="67.36"/>
    <n v="2"/>
    <n v="0.2"/>
    <n v="10.103999999999996"/>
  </r>
  <r>
    <n v="7335"/>
    <s v="CA-2012-125563"/>
    <x v="1"/>
    <x v="347"/>
    <d v="2012-04-17T00:00:00"/>
    <s v="Standard Class"/>
    <s v="PR-18880"/>
    <s v="Patrick Ryan"/>
    <x v="0"/>
    <s v="United States"/>
    <s v="Tampa"/>
    <x v="2"/>
    <n v="33614"/>
    <x v="0"/>
    <s v="FUR-FU-10000087"/>
    <x v="0"/>
    <s v="Furnishings"/>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s v="Accessories"/>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s v="Bookcases"/>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s v="Storage"/>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s v="Chairs"/>
    <s v="Harbour Creations 67200 Series Stacking Chairs"/>
    <n v="192.18600000000004"/>
    <n v="3"/>
    <n v="0.1"/>
    <n v="36.3018"/>
  </r>
  <r>
    <n v="7340"/>
    <s v="CA-2012-159590"/>
    <x v="1"/>
    <x v="1074"/>
    <d v="2012-07-21T00:00:00"/>
    <s v="First Class"/>
    <s v="KC-16255"/>
    <s v="Karen Carlisle"/>
    <x v="1"/>
    <s v="United States"/>
    <s v="New York City"/>
    <x v="15"/>
    <n v="10009"/>
    <x v="3"/>
    <s v="OFF-AR-10003190"/>
    <x v="1"/>
    <s v="Art"/>
    <s v="Newell 32"/>
    <n v="5.76"/>
    <n v="2"/>
    <n v="0"/>
    <n v="1.6128"/>
  </r>
  <r>
    <n v="7341"/>
    <s v="CA-2011-116190"/>
    <x v="2"/>
    <x v="711"/>
    <d v="2011-08-01T00:00:00"/>
    <s v="Standard Class"/>
    <s v="SG-20470"/>
    <s v="Sheri Gordon"/>
    <x v="0"/>
    <s v="United States"/>
    <s v="Atlanta"/>
    <x v="32"/>
    <n v="30318"/>
    <x v="0"/>
    <s v="FUR-CH-10000553"/>
    <x v="0"/>
    <s v="Chairs"/>
    <s v="Metal Folding Chairs, Beige, 4/Carton"/>
    <n v="67.88"/>
    <n v="2"/>
    <n v="0"/>
    <n v="18.327599999999997"/>
  </r>
  <r>
    <n v="7342"/>
    <s v="CA-2011-116190"/>
    <x v="2"/>
    <x v="711"/>
    <d v="2011-08-01T00:00:00"/>
    <s v="Standard Class"/>
    <s v="SG-20470"/>
    <s v="Sheri Gordon"/>
    <x v="0"/>
    <s v="United States"/>
    <s v="Atlanta"/>
    <x v="32"/>
    <n v="30318"/>
    <x v="0"/>
    <s v="OFF-LA-10002762"/>
    <x v="1"/>
    <s v="Labels"/>
    <s v="Avery 485"/>
    <n v="162.88999999999999"/>
    <n v="13"/>
    <n v="0"/>
    <n v="76.558299999999988"/>
  </r>
  <r>
    <n v="7343"/>
    <s v="CA-2011-116190"/>
    <x v="2"/>
    <x v="711"/>
    <d v="2011-08-01T00:00:00"/>
    <s v="Standard Class"/>
    <s v="SG-20470"/>
    <s v="Sheri Gordon"/>
    <x v="0"/>
    <s v="United States"/>
    <s v="Atlanta"/>
    <x v="32"/>
    <n v="30318"/>
    <x v="0"/>
    <s v="FUR-FU-10000719"/>
    <x v="0"/>
    <s v="Furnishings"/>
    <s v="DAX Cubicle Frames, 8-1/2 x 11"/>
    <n v="25.71"/>
    <n v="3"/>
    <n v="0"/>
    <n v="9.2556000000000012"/>
  </r>
  <r>
    <n v="7344"/>
    <s v="CA-2011-168473"/>
    <x v="2"/>
    <x v="58"/>
    <d v="2012-01-01T00:00:00"/>
    <s v="Standard Class"/>
    <s v="TB-21520"/>
    <s v="Tracy Blumstein"/>
    <x v="0"/>
    <s v="United States"/>
    <s v="New York City"/>
    <x v="15"/>
    <n v="10009"/>
    <x v="3"/>
    <s v="OFF-ST-10000563"/>
    <x v="1"/>
    <s v="Storage"/>
    <s v="Fellowes Bankers Box Stor/Drawer Steel Plus"/>
    <n v="191.88"/>
    <n v="6"/>
    <n v="0"/>
    <n v="19.188000000000002"/>
  </r>
  <r>
    <n v="7345"/>
    <s v="CA-2014-168389"/>
    <x v="3"/>
    <x v="157"/>
    <d v="2014-12-18T00:00:00"/>
    <s v="Standard Class"/>
    <s v="DV-13045"/>
    <s v="Darrin Van Huff"/>
    <x v="1"/>
    <s v="United States"/>
    <s v="Jacksonville"/>
    <x v="2"/>
    <n v="32216"/>
    <x v="0"/>
    <s v="FUR-TA-10004289"/>
    <x v="0"/>
    <s v="Tables"/>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s v="Phones"/>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s v="Art"/>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s v="Chairs"/>
    <s v="Global Geo Office Task Chair, Gray"/>
    <n v="64.784000000000006"/>
    <n v="1"/>
    <n v="0.2"/>
    <n v="-12.147000000000009"/>
  </r>
  <r>
    <n v="7349"/>
    <s v="CA-2011-130421"/>
    <x v="2"/>
    <x v="223"/>
    <d v="2011-03-07T00:00:00"/>
    <s v="Standard Class"/>
    <s v="SC-20020"/>
    <s v="Sam Craven"/>
    <x v="0"/>
    <s v="United States"/>
    <s v="Houston"/>
    <x v="5"/>
    <n v="77095"/>
    <x v="2"/>
    <s v="OFF-AP-10002534"/>
    <x v="1"/>
    <s v="Appliances"/>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s v="Binders"/>
    <s v="GBC Instant Report Kit"/>
    <n v="38.82"/>
    <n v="6"/>
    <n v="0"/>
    <n v="19.41"/>
  </r>
  <r>
    <n v="7351"/>
    <s v="CA-2014-142125"/>
    <x v="3"/>
    <x v="208"/>
    <d v="2014-10-28T00:00:00"/>
    <s v="Standard Class"/>
    <s v="JB-15400"/>
    <s v="Jennifer Braxton"/>
    <x v="1"/>
    <s v="United States"/>
    <s v="Milwaukee"/>
    <x v="6"/>
    <n v="53209"/>
    <x v="2"/>
    <s v="OFF-BI-10003460"/>
    <x v="1"/>
    <s v="Binders"/>
    <s v="Acco 3-Hole Punch"/>
    <n v="21.9"/>
    <n v="5"/>
    <n v="0"/>
    <n v="10.511999999999999"/>
  </r>
  <r>
    <n v="7352"/>
    <s v="CA-2014-141138"/>
    <x v="3"/>
    <x v="468"/>
    <d v="2014-11-17T00:00:00"/>
    <s v="Standard Class"/>
    <s v="GH-14425"/>
    <s v="Gary Hwang"/>
    <x v="0"/>
    <s v="United States"/>
    <s v="Modesto"/>
    <x v="1"/>
    <n v="95351"/>
    <x v="1"/>
    <s v="TEC-AC-10001772"/>
    <x v="2"/>
    <s v="Accessories"/>
    <s v="Memorex Mini Travel Drive 16 GB USB 2.0 Flash Drive"/>
    <n v="111.79"/>
    <n v="7"/>
    <n v="0"/>
    <n v="43.598100000000002"/>
  </r>
  <r>
    <n v="7353"/>
    <s v="CA-2014-152135"/>
    <x v="3"/>
    <x v="633"/>
    <d v="2014-03-19T00:00:00"/>
    <s v="Second Class"/>
    <s v="MG-17650"/>
    <s v="Matthew Grinstein"/>
    <x v="2"/>
    <s v="United States"/>
    <s v="Lakewood"/>
    <x v="24"/>
    <n v="44107"/>
    <x v="3"/>
    <s v="TEC-PH-10003505"/>
    <x v="2"/>
    <s v="Phones"/>
    <s v="Geemarc AmpliPOWER60"/>
    <n v="445.44"/>
    <n v="8"/>
    <n v="0.4"/>
    <n v="-81.664000000000044"/>
  </r>
  <r>
    <n v="7354"/>
    <s v="CA-2013-151974"/>
    <x v="0"/>
    <x v="897"/>
    <d v="2013-09-30T00:00:00"/>
    <s v="Standard Class"/>
    <s v="RD-19660"/>
    <s v="Robert Dilbeck"/>
    <x v="2"/>
    <s v="United States"/>
    <s v="Philadelphia"/>
    <x v="9"/>
    <n v="19134"/>
    <x v="3"/>
    <s v="OFF-LA-10004484"/>
    <x v="1"/>
    <s v="Labels"/>
    <s v="Avery 476"/>
    <n v="16.520000000000003"/>
    <n v="5"/>
    <n v="0.2"/>
    <n v="5.368999999999998"/>
  </r>
  <r>
    <n v="7355"/>
    <s v="CA-2014-154102"/>
    <x v="3"/>
    <x v="695"/>
    <d v="2014-02-14T00:00:00"/>
    <s v="Standard Class"/>
    <s v="SN-20560"/>
    <s v="Skye Norling"/>
    <x v="2"/>
    <s v="United States"/>
    <s v="San Francisco"/>
    <x v="1"/>
    <n v="94109"/>
    <x v="1"/>
    <s v="OFF-PA-10001593"/>
    <x v="1"/>
    <s v="Paper"/>
    <s v="Xerox 1947"/>
    <n v="29.900000000000002"/>
    <n v="5"/>
    <n v="0"/>
    <n v="13.454999999999998"/>
  </r>
  <r>
    <n v="7356"/>
    <s v="CA-2012-139780"/>
    <x v="1"/>
    <x v="620"/>
    <d v="2013-01-02T00:00:00"/>
    <s v="Second Class"/>
    <s v="AH-10690"/>
    <s v="Anna Häberlin"/>
    <x v="1"/>
    <s v="United States"/>
    <s v="Detroit"/>
    <x v="12"/>
    <n v="48205"/>
    <x v="2"/>
    <s v="OFF-BI-10004139"/>
    <x v="1"/>
    <s v="Binders"/>
    <s v="Fellowes Presentation Covers for Comb Binding Machines"/>
    <n v="116.4"/>
    <n v="8"/>
    <n v="0"/>
    <n v="52.379999999999995"/>
  </r>
  <r>
    <n v="7357"/>
    <s v="CA-2013-114748"/>
    <x v="0"/>
    <x v="790"/>
    <d v="2013-10-15T00:00:00"/>
    <s v="Standard Class"/>
    <s v="MZ-17335"/>
    <s v="Maria Zettner"/>
    <x v="2"/>
    <s v="United States"/>
    <s v="Phoenix"/>
    <x v="16"/>
    <n v="85023"/>
    <x v="1"/>
    <s v="OFF-AR-10001315"/>
    <x v="1"/>
    <s v="Art"/>
    <s v="Newell 310"/>
    <n v="1.4080000000000001"/>
    <n v="1"/>
    <n v="0.2"/>
    <n v="0.15839999999999993"/>
  </r>
  <r>
    <n v="7358"/>
    <s v="CA-2013-114748"/>
    <x v="0"/>
    <x v="790"/>
    <d v="2013-10-15T00:00:00"/>
    <s v="Standard Class"/>
    <s v="MZ-17335"/>
    <s v="Maria Zettner"/>
    <x v="2"/>
    <s v="United States"/>
    <s v="Phoenix"/>
    <x v="16"/>
    <n v="85023"/>
    <x v="1"/>
    <s v="FUR-FU-10001488"/>
    <x v="0"/>
    <s v="Furnishings"/>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s v="Phones"/>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s v="Tables"/>
    <s v="Hon 5100 Series Wood Tables"/>
    <n v="523.76400000000001"/>
    <n v="3"/>
    <n v="0.4"/>
    <n v="-192.04680000000008"/>
  </r>
  <r>
    <n v="7361"/>
    <s v="CA-2013-163594"/>
    <x v="0"/>
    <x v="408"/>
    <d v="2013-04-15T00:00:00"/>
    <s v="First Class"/>
    <s v="JF-15295"/>
    <s v="Jason Fortune-"/>
    <x v="0"/>
    <s v="United States"/>
    <s v="Los Angeles"/>
    <x v="1"/>
    <n v="90036"/>
    <x v="1"/>
    <s v="OFF-PA-10000809"/>
    <x v="1"/>
    <s v="Paper"/>
    <s v="Xerox 206"/>
    <n v="19.440000000000001"/>
    <n v="3"/>
    <n v="0"/>
    <n v="9.3312000000000008"/>
  </r>
  <r>
    <n v="7362"/>
    <s v="CA-2013-163594"/>
    <x v="0"/>
    <x v="408"/>
    <d v="2013-04-15T00:00:00"/>
    <s v="First Class"/>
    <s v="JF-15295"/>
    <s v="Jason Fortune-"/>
    <x v="0"/>
    <s v="United States"/>
    <s v="Los Angeles"/>
    <x v="1"/>
    <n v="90036"/>
    <x v="1"/>
    <s v="FUR-CH-10000225"/>
    <x v="0"/>
    <s v="Chairs"/>
    <s v="Global Geo Office Task Chair, Gray"/>
    <n v="194.35200000000003"/>
    <n v="3"/>
    <n v="0.2"/>
    <n v="-36.441000000000031"/>
  </r>
  <r>
    <n v="7363"/>
    <s v="CA-2013-163594"/>
    <x v="0"/>
    <x v="408"/>
    <d v="2013-04-15T00:00:00"/>
    <s v="First Class"/>
    <s v="JF-15295"/>
    <s v="Jason Fortune-"/>
    <x v="0"/>
    <s v="United States"/>
    <s v="Los Angeles"/>
    <x v="1"/>
    <n v="90036"/>
    <x v="1"/>
    <s v="OFF-BI-10003707"/>
    <x v="1"/>
    <s v="Binders"/>
    <s v="Aluminum Screw Posts"/>
    <n v="36.624000000000002"/>
    <n v="3"/>
    <n v="0.2"/>
    <n v="13.734"/>
  </r>
  <r>
    <n v="7364"/>
    <s v="CA-2013-127243"/>
    <x v="0"/>
    <x v="85"/>
    <d v="2013-12-05T00:00:00"/>
    <s v="Standard Class"/>
    <s v="DS-13180"/>
    <s v="David Smith"/>
    <x v="1"/>
    <s v="United States"/>
    <s v="Philadelphia"/>
    <x v="9"/>
    <n v="19140"/>
    <x v="3"/>
    <s v="TEC-PH-10004539"/>
    <x v="2"/>
    <s v="Phones"/>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s v="Fasteners"/>
    <s v="Translucent Push Pins by OIC"/>
    <n v="12.672000000000001"/>
    <n v="8"/>
    <n v="0.2"/>
    <n v="2.6927999999999992"/>
  </r>
  <r>
    <n v="7366"/>
    <s v="CA-2013-127243"/>
    <x v="0"/>
    <x v="85"/>
    <d v="2013-12-05T00:00:00"/>
    <s v="Standard Class"/>
    <s v="DS-13180"/>
    <s v="David Smith"/>
    <x v="1"/>
    <s v="United States"/>
    <s v="Philadelphia"/>
    <x v="9"/>
    <n v="19140"/>
    <x v="3"/>
    <s v="OFF-BI-10003166"/>
    <x v="1"/>
    <s v="Binders"/>
    <s v="GBC Plasticlear Binding Covers"/>
    <n v="6.8880000000000017"/>
    <n v="2"/>
    <n v="0.7"/>
    <n v="-5.0511999999999997"/>
  </r>
  <r>
    <n v="7367"/>
    <s v="CA-2013-127243"/>
    <x v="0"/>
    <x v="85"/>
    <d v="2013-12-05T00:00:00"/>
    <s v="Standard Class"/>
    <s v="DS-13180"/>
    <s v="David Smith"/>
    <x v="1"/>
    <s v="United States"/>
    <s v="Philadelphia"/>
    <x v="9"/>
    <n v="19140"/>
    <x v="3"/>
    <s v="OFF-ST-10002301"/>
    <x v="1"/>
    <s v="Storage"/>
    <s v="Tennsco Commercial Shelving"/>
    <n v="32.544000000000004"/>
    <n v="2"/>
    <n v="0.2"/>
    <n v="-7.7292000000000041"/>
  </r>
  <r>
    <n v="7368"/>
    <s v="CA-2013-127243"/>
    <x v="0"/>
    <x v="85"/>
    <d v="2013-12-05T00:00:00"/>
    <s v="Standard Class"/>
    <s v="DS-13180"/>
    <s v="David Smith"/>
    <x v="1"/>
    <s v="United States"/>
    <s v="Philadelphia"/>
    <x v="9"/>
    <n v="19140"/>
    <x v="3"/>
    <s v="FUR-CH-10002647"/>
    <x v="0"/>
    <s v="Chairs"/>
    <s v="Situations Contoured Folding Chairs, 4/Set"/>
    <n v="347.80200000000002"/>
    <n v="7"/>
    <n v="0.3"/>
    <n v="-24.842999999999961"/>
  </r>
  <r>
    <n v="7369"/>
    <s v="CA-2014-161851"/>
    <x v="3"/>
    <x v="4"/>
    <d v="2014-04-18T00:00:00"/>
    <s v="First Class"/>
    <s v="BP-11095"/>
    <s v="Bart Pistole"/>
    <x v="1"/>
    <s v="United States"/>
    <s v="Miami"/>
    <x v="2"/>
    <n v="33180"/>
    <x v="0"/>
    <s v="OFF-BI-10004654"/>
    <x v="1"/>
    <s v="Binders"/>
    <s v="VariCap6 Expandable Binder"/>
    <n v="15.570000000000004"/>
    <n v="3"/>
    <n v="0.7"/>
    <n v="-11.936999999999998"/>
  </r>
  <r>
    <n v="7370"/>
    <s v="CA-2012-110345"/>
    <x v="1"/>
    <x v="1000"/>
    <d v="2012-03-11T00:00:00"/>
    <s v="Second Class"/>
    <s v="TG-21310"/>
    <s v="Toby Gnade"/>
    <x v="0"/>
    <s v="United States"/>
    <s v="Raleigh"/>
    <x v="3"/>
    <n v="27604"/>
    <x v="0"/>
    <s v="OFF-LA-10001175"/>
    <x v="1"/>
    <s v="Labels"/>
    <s v="Avery 514"/>
    <n v="4.6079999999999997"/>
    <n v="2"/>
    <n v="0.2"/>
    <n v="1.6704000000000001"/>
  </r>
  <r>
    <n v="7371"/>
    <s v="CA-2011-107769"/>
    <x v="2"/>
    <x v="919"/>
    <d v="2011-11-01T00:00:00"/>
    <s v="Standard Class"/>
    <s v="BT-11395"/>
    <s v="Bill Tyler"/>
    <x v="1"/>
    <s v="United States"/>
    <s v="Garden City"/>
    <x v="41"/>
    <n v="67846"/>
    <x v="2"/>
    <s v="TEC-PH-10001336"/>
    <x v="2"/>
    <s v="Phones"/>
    <s v="Digium D40 VoIP phone"/>
    <n v="257.98"/>
    <n v="2"/>
    <n v="0"/>
    <n v="74.8142"/>
  </r>
  <r>
    <n v="7372"/>
    <s v="US-2014-123862"/>
    <x v="3"/>
    <x v="363"/>
    <d v="2014-01-10T00:00:00"/>
    <s v="Second Class"/>
    <s v="JF-15190"/>
    <s v="Jamie Frazer"/>
    <x v="0"/>
    <s v="United States"/>
    <s v="Long Beach"/>
    <x v="1"/>
    <n v="90805"/>
    <x v="1"/>
    <s v="OFF-ST-10000760"/>
    <x v="1"/>
    <s v="Storage"/>
    <s v="Eldon Fold 'N Roll Cart System"/>
    <n v="153.78"/>
    <n v="11"/>
    <n v="0"/>
    <n v="44.596199999999996"/>
  </r>
  <r>
    <n v="7373"/>
    <s v="US-2014-123862"/>
    <x v="3"/>
    <x v="363"/>
    <d v="2014-01-10T00:00:00"/>
    <s v="Second Class"/>
    <s v="JF-15190"/>
    <s v="Jamie Frazer"/>
    <x v="0"/>
    <s v="United States"/>
    <s v="Long Beach"/>
    <x v="1"/>
    <n v="90805"/>
    <x v="1"/>
    <s v="OFF-ST-10002301"/>
    <x v="1"/>
    <s v="Storage"/>
    <s v="Tennsco Commercial Shelving"/>
    <n v="61.019999999999996"/>
    <n v="3"/>
    <n v="0"/>
    <n v="0.61019999999999541"/>
  </r>
  <r>
    <n v="7374"/>
    <s v="US-2014-123862"/>
    <x v="3"/>
    <x v="363"/>
    <d v="2014-01-10T00:00:00"/>
    <s v="Second Class"/>
    <s v="JF-15190"/>
    <s v="Jamie Frazer"/>
    <x v="0"/>
    <s v="United States"/>
    <s v="Long Beach"/>
    <x v="1"/>
    <n v="90805"/>
    <x v="1"/>
    <s v="OFF-SU-10004884"/>
    <x v="1"/>
    <s v="Supplies"/>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s v="Fasteners"/>
    <s v="Staples"/>
    <n v="7.89"/>
    <n v="1"/>
    <n v="0"/>
    <n v="3.5504999999999995"/>
  </r>
  <r>
    <n v="7376"/>
    <s v="CA-2014-100580"/>
    <x v="3"/>
    <x v="802"/>
    <d v="2014-08-21T00:00:00"/>
    <s v="Standard Class"/>
    <s v="MK-17905"/>
    <s v="Michael Kennedy"/>
    <x v="1"/>
    <s v="United States"/>
    <s v="San Diego"/>
    <x v="1"/>
    <n v="92037"/>
    <x v="1"/>
    <s v="OFF-BI-10000069"/>
    <x v="1"/>
    <s v="Binders"/>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s v="Art"/>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s v="Storage"/>
    <s v="Decoflex Hanging Personal Folder File, Blue"/>
    <n v="92.52"/>
    <n v="6"/>
    <n v="0"/>
    <n v="24.980400000000007"/>
  </r>
  <r>
    <n v="7379"/>
    <s v="CA-2012-136224"/>
    <x v="1"/>
    <x v="70"/>
    <d v="2012-05-31T00:00:00"/>
    <s v="Same Day"/>
    <s v="ML-18265"/>
    <s v="Muhammed Lee"/>
    <x v="0"/>
    <s v="United States"/>
    <s v="Fayetteville"/>
    <x v="3"/>
    <n v="28314"/>
    <x v="0"/>
    <s v="OFF-AR-10003504"/>
    <x v="1"/>
    <s v="Art"/>
    <s v="Newell 347"/>
    <n v="10.272000000000002"/>
    <n v="3"/>
    <n v="0.2"/>
    <n v="1.1555999999999984"/>
  </r>
  <r>
    <n v="7380"/>
    <s v="CA-2013-105732"/>
    <x v="0"/>
    <x v="1160"/>
    <d v="2013-09-19T00:00:00"/>
    <s v="Standard Class"/>
    <s v="AG-10270"/>
    <s v="Alejandro Grove"/>
    <x v="0"/>
    <s v="United States"/>
    <s v="Omaha"/>
    <x v="8"/>
    <n v="68104"/>
    <x v="2"/>
    <s v="OFF-ST-10000419"/>
    <x v="1"/>
    <s v="Storage"/>
    <s v="Rogers Jumbo File, Granite"/>
    <n v="40.74"/>
    <n v="3"/>
    <n v="0"/>
    <n v="0.4073999999999991"/>
  </r>
  <r>
    <n v="7381"/>
    <s v="CA-2013-105732"/>
    <x v="0"/>
    <x v="1160"/>
    <d v="2013-09-19T00:00:00"/>
    <s v="Standard Class"/>
    <s v="AG-10270"/>
    <s v="Alejandro Grove"/>
    <x v="0"/>
    <s v="United States"/>
    <s v="Omaha"/>
    <x v="8"/>
    <n v="68104"/>
    <x v="2"/>
    <s v="OFF-LA-10004559"/>
    <x v="1"/>
    <s v="Labels"/>
    <s v="Avery 49"/>
    <n v="14.399999999999999"/>
    <n v="5"/>
    <n v="0"/>
    <n v="7.056"/>
  </r>
  <r>
    <n v="7382"/>
    <s v="CA-2013-105732"/>
    <x v="0"/>
    <x v="1160"/>
    <d v="2013-09-19T00:00:00"/>
    <s v="Standard Class"/>
    <s v="AG-10270"/>
    <s v="Alejandro Grove"/>
    <x v="0"/>
    <s v="United States"/>
    <s v="Omaha"/>
    <x v="8"/>
    <n v="68104"/>
    <x v="2"/>
    <s v="TEC-PH-10001644"/>
    <x v="2"/>
    <s v="Phones"/>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s v="Supplies"/>
    <s v="Elite 5&quot; Scissors"/>
    <n v="16.899999999999999"/>
    <n v="2"/>
    <n v="0"/>
    <n v="5.0699999999999985"/>
  </r>
  <r>
    <n v="7384"/>
    <s v="CA-2013-105732"/>
    <x v="0"/>
    <x v="1160"/>
    <d v="2013-09-19T00:00:00"/>
    <s v="Standard Class"/>
    <s v="AG-10270"/>
    <s v="Alejandro Grove"/>
    <x v="0"/>
    <s v="United States"/>
    <s v="Omaha"/>
    <x v="8"/>
    <n v="68104"/>
    <x v="2"/>
    <s v="OFF-PA-10002250"/>
    <x v="1"/>
    <s v="Paper"/>
    <s v="Things To Do Today Pad"/>
    <n v="17.61"/>
    <n v="3"/>
    <n v="0"/>
    <n v="8.4527999999999999"/>
  </r>
  <r>
    <n v="7385"/>
    <s v="CA-2013-105732"/>
    <x v="0"/>
    <x v="1160"/>
    <d v="2013-09-19T00:00:00"/>
    <s v="Standard Class"/>
    <s v="AG-10270"/>
    <s v="Alejandro Grove"/>
    <x v="0"/>
    <s v="United States"/>
    <s v="Omaha"/>
    <x v="8"/>
    <n v="68104"/>
    <x v="2"/>
    <s v="OFF-AP-10001394"/>
    <x v="1"/>
    <s v="Appliances"/>
    <s v="Harmony Air Purifier"/>
    <n v="378"/>
    <n v="2"/>
    <n v="0"/>
    <n v="136.07999999999998"/>
  </r>
  <r>
    <n v="7386"/>
    <s v="CA-2013-105732"/>
    <x v="0"/>
    <x v="1160"/>
    <d v="2013-09-19T00:00:00"/>
    <s v="Standard Class"/>
    <s v="AG-10270"/>
    <s v="Alejandro Grove"/>
    <x v="0"/>
    <s v="United States"/>
    <s v="Omaha"/>
    <x v="8"/>
    <n v="68104"/>
    <x v="2"/>
    <s v="OFF-PA-10001838"/>
    <x v="1"/>
    <s v="Paper"/>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s v="Storage"/>
    <s v="Fellowes Mobile File Cart, Black"/>
    <n v="373.08"/>
    <n v="6"/>
    <n v="0"/>
    <n v="100.73160000000001"/>
  </r>
  <r>
    <n v="7388"/>
    <s v="CA-2013-105732"/>
    <x v="0"/>
    <x v="1160"/>
    <d v="2013-09-19T00:00:00"/>
    <s v="Standard Class"/>
    <s v="AG-10270"/>
    <s v="Alejandro Grove"/>
    <x v="0"/>
    <s v="United States"/>
    <s v="Omaha"/>
    <x v="8"/>
    <n v="68104"/>
    <x v="2"/>
    <s v="FUR-FU-10003664"/>
    <x v="0"/>
    <s v="Furnishings"/>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s v="Phones"/>
    <s v="Mediabridge Sport Armband iPhone 5s"/>
    <n v="29.97"/>
    <n v="3"/>
    <n v="0"/>
    <n v="0.29969999999999963"/>
  </r>
  <r>
    <n v="7390"/>
    <s v="CA-2014-108035"/>
    <x v="3"/>
    <x v="1161"/>
    <d v="2014-12-04T00:00:00"/>
    <s v="Standard Class"/>
    <s v="TT-21070"/>
    <s v="Ted Trevino"/>
    <x v="0"/>
    <s v="United States"/>
    <s v="Chattanooga"/>
    <x v="18"/>
    <n v="37421"/>
    <x v="0"/>
    <s v="FUR-CH-10000454"/>
    <x v="0"/>
    <s v="Chairs"/>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s v="Furnishings"/>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s v="Paper"/>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s v="Paper"/>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s v="Art"/>
    <s v="Newell 34"/>
    <n v="59.519999999999996"/>
    <n v="3"/>
    <n v="0"/>
    <n v="15.475200000000001"/>
  </r>
  <r>
    <n v="7395"/>
    <s v="CA-2014-147844"/>
    <x v="3"/>
    <x v="743"/>
    <d v="2014-05-07T00:00:00"/>
    <s v="Standard Class"/>
    <s v="DD-13570"/>
    <s v="Dorothy Dickinson"/>
    <x v="0"/>
    <s v="United States"/>
    <s v="Los Angeles"/>
    <x v="1"/>
    <n v="90049"/>
    <x v="1"/>
    <s v="OFF-PA-10002713"/>
    <x v="1"/>
    <s v="Paper"/>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s v="Tables"/>
    <s v="Bevis Oval Conference Table, Walnut"/>
    <n v="313.17599999999999"/>
    <n v="2"/>
    <n v="0.4"/>
    <n v="-120.05080000000007"/>
  </r>
  <r>
    <n v="7397"/>
    <s v="CA-2013-110975"/>
    <x v="0"/>
    <x v="591"/>
    <d v="2013-12-31T00:00:00"/>
    <s v="Standard Class"/>
    <s v="DB-12970"/>
    <s v="Darren Budd"/>
    <x v="1"/>
    <s v="United States"/>
    <s v="New York City"/>
    <x v="15"/>
    <n v="10024"/>
    <x v="3"/>
    <s v="FUR-CH-10003746"/>
    <x v="0"/>
    <s v="Chairs"/>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s v="Appliances"/>
    <s v="Eureka Sanitaire  Commercial Upright"/>
    <n v="795.40800000000013"/>
    <n v="6"/>
    <n v="0.2"/>
    <n v="59.655599999999993"/>
  </r>
  <r>
    <n v="7399"/>
    <s v="CA-2011-124807"/>
    <x v="2"/>
    <x v="136"/>
    <d v="2011-07-15T00:00:00"/>
    <s v="Second Class"/>
    <s v="ME-17725"/>
    <s v="Max Engle"/>
    <x v="0"/>
    <s v="United States"/>
    <s v="Chicago"/>
    <x v="10"/>
    <n v="60610"/>
    <x v="2"/>
    <s v="OFF-PA-10001526"/>
    <x v="1"/>
    <s v="Paper"/>
    <s v="Xerox 1949"/>
    <n v="35.856000000000002"/>
    <n v="9"/>
    <n v="0.2"/>
    <n v="12.997800000000003"/>
  </r>
  <r>
    <n v="7400"/>
    <s v="CA-2011-124807"/>
    <x v="2"/>
    <x v="136"/>
    <d v="2011-07-15T00:00:00"/>
    <s v="Second Class"/>
    <s v="ME-17725"/>
    <s v="Max Engle"/>
    <x v="0"/>
    <s v="United States"/>
    <s v="Chicago"/>
    <x v="10"/>
    <n v="60610"/>
    <x v="2"/>
    <s v="TEC-AC-10002857"/>
    <x v="2"/>
    <s v="Accessories"/>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s v="Furnishings"/>
    <s v="Howard Miller 11-1/2&quot; Diameter Grantwood Wall Clock"/>
    <n v="43.13"/>
    <n v="1"/>
    <n v="0"/>
    <n v="14.664200000000001"/>
  </r>
  <r>
    <n v="7402"/>
    <s v="CA-2013-110009"/>
    <x v="0"/>
    <x v="162"/>
    <d v="2013-09-14T00:00:00"/>
    <s v="Standard Class"/>
    <s v="TR-21325"/>
    <s v="Toby Ritter"/>
    <x v="0"/>
    <s v="United States"/>
    <s v="Seattle"/>
    <x v="4"/>
    <n v="98103"/>
    <x v="1"/>
    <s v="OFF-PA-10002615"/>
    <x v="1"/>
    <s v="Paper"/>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s v="Supplies"/>
    <s v="Acme 10&quot; Easy Grip Assistive Scissors"/>
    <n v="70.12"/>
    <n v="4"/>
    <n v="0"/>
    <n v="21.035999999999994"/>
  </r>
  <r>
    <n v="7404"/>
    <s v="CA-2012-100146"/>
    <x v="1"/>
    <x v="263"/>
    <d v="2012-05-19T00:00:00"/>
    <s v="Standard Class"/>
    <s v="CB-12535"/>
    <s v="Claudia Bergmann"/>
    <x v="1"/>
    <s v="United States"/>
    <s v="Camarillo"/>
    <x v="1"/>
    <n v="93010"/>
    <x v="1"/>
    <s v="FUR-BO-10004015"/>
    <x v="0"/>
    <s v="Bookcases"/>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s v="Furnishings"/>
    <s v="Dana Halogen Swing-Arm Architect Lamp"/>
    <n v="122.91"/>
    <n v="3"/>
    <n v="0"/>
    <n v="34.414800000000007"/>
  </r>
  <r>
    <n v="7406"/>
    <s v="CA-2012-100146"/>
    <x v="1"/>
    <x v="263"/>
    <d v="2012-05-19T00:00:00"/>
    <s v="Standard Class"/>
    <s v="CB-12535"/>
    <s v="Claudia Bergmann"/>
    <x v="1"/>
    <s v="United States"/>
    <s v="Camarillo"/>
    <x v="1"/>
    <n v="93010"/>
    <x v="1"/>
    <s v="FUR-CH-10003833"/>
    <x v="0"/>
    <s v="Chairs"/>
    <s v="Novimex Fabric Task Chair"/>
    <n v="97.567999999999998"/>
    <n v="2"/>
    <n v="0.2"/>
    <n v="-6.0980000000000025"/>
  </r>
  <r>
    <n v="7407"/>
    <s v="CA-2012-100146"/>
    <x v="1"/>
    <x v="263"/>
    <d v="2012-05-19T00:00:00"/>
    <s v="Standard Class"/>
    <s v="CB-12535"/>
    <s v="Claudia Bergmann"/>
    <x v="1"/>
    <s v="United States"/>
    <s v="Camarillo"/>
    <x v="1"/>
    <n v="93010"/>
    <x v="1"/>
    <s v="FUR-CH-10004495"/>
    <x v="0"/>
    <s v="Chairs"/>
    <s v="Global Leather and Oak Executive Chair, Black"/>
    <n v="722.35200000000009"/>
    <n v="3"/>
    <n v="0.2"/>
    <n v="81.264599999999916"/>
  </r>
  <r>
    <n v="7408"/>
    <s v="CA-2014-152079"/>
    <x v="3"/>
    <x v="176"/>
    <d v="2014-01-22T00:00:00"/>
    <s v="First Class"/>
    <s v="ML-17410"/>
    <s v="Maris LaWare"/>
    <x v="0"/>
    <s v="United States"/>
    <s v="Chicago"/>
    <x v="10"/>
    <n v="60653"/>
    <x v="2"/>
    <s v="OFF-LA-10001613"/>
    <x v="1"/>
    <s v="Labels"/>
    <s v="Avery File Folder Labels"/>
    <n v="11.52"/>
    <n v="5"/>
    <n v="0.2"/>
    <n v="4.1760000000000002"/>
  </r>
  <r>
    <n v="7409"/>
    <s v="CA-2013-129728"/>
    <x v="0"/>
    <x v="198"/>
    <d v="2013-06-07T00:00:00"/>
    <s v="Standard Class"/>
    <s v="JG-15310"/>
    <s v="Jason Gross"/>
    <x v="1"/>
    <s v="United States"/>
    <s v="Los Angeles"/>
    <x v="1"/>
    <n v="90032"/>
    <x v="1"/>
    <s v="FUR-FU-10003247"/>
    <x v="0"/>
    <s v="Furnishings"/>
    <s v="36X48 HARDFLOOR CHAIRMAT"/>
    <n v="167.84"/>
    <n v="8"/>
    <n v="0"/>
    <n v="11.748799999999989"/>
  </r>
  <r>
    <n v="7410"/>
    <s v="CA-2011-121769"/>
    <x v="2"/>
    <x v="918"/>
    <d v="2011-04-12T00:00:00"/>
    <s v="Standard Class"/>
    <s v="JS-15880"/>
    <s v="John Stevenson"/>
    <x v="0"/>
    <s v="United States"/>
    <s v="Toledo"/>
    <x v="24"/>
    <n v="43615"/>
    <x v="3"/>
    <s v="FUR-TA-10004442"/>
    <x v="0"/>
    <s v="Tables"/>
    <s v="Riverside Furniture Stanwyck Manor Table Series"/>
    <n v="172.11"/>
    <n v="1"/>
    <n v="0.4"/>
    <n v="-94.660500000000013"/>
  </r>
  <r>
    <n v="7411"/>
    <s v="CA-2011-103058"/>
    <x v="2"/>
    <x v="149"/>
    <d v="2011-07-24T00:00:00"/>
    <s v="First Class"/>
    <s v="AG-10270"/>
    <s v="Alejandro Grove"/>
    <x v="0"/>
    <s v="United States"/>
    <s v="New York City"/>
    <x v="15"/>
    <n v="10011"/>
    <x v="3"/>
    <s v="TEC-AC-10001314"/>
    <x v="2"/>
    <s v="Accessories"/>
    <s v="Case Logic 2.4GHz Wireless Keyboard"/>
    <n v="99.98"/>
    <n v="2"/>
    <n v="0"/>
    <n v="7.9983999999999895"/>
  </r>
  <r>
    <n v="7412"/>
    <s v="CA-2014-121125"/>
    <x v="3"/>
    <x v="1109"/>
    <d v="2014-06-04T00:00:00"/>
    <s v="Standard Class"/>
    <s v="MG-17890"/>
    <s v="Michael Granlund"/>
    <x v="2"/>
    <s v="United States"/>
    <s v="Tigard"/>
    <x v="21"/>
    <n v="97224"/>
    <x v="1"/>
    <s v="TEC-PH-10001619"/>
    <x v="2"/>
    <s v="Phones"/>
    <s v="LG G3"/>
    <n v="156.79200000000003"/>
    <n v="1"/>
    <n v="0.2"/>
    <n v="17.639099999999985"/>
  </r>
  <r>
    <n v="7413"/>
    <s v="CA-2014-121125"/>
    <x v="3"/>
    <x v="1109"/>
    <d v="2014-06-04T00:00:00"/>
    <s v="Standard Class"/>
    <s v="MG-17890"/>
    <s v="Michael Granlund"/>
    <x v="2"/>
    <s v="United States"/>
    <s v="Tigard"/>
    <x v="21"/>
    <n v="97224"/>
    <x v="1"/>
    <s v="TEC-AC-10002323"/>
    <x v="2"/>
    <s v="Accessories"/>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s v="Furnishings"/>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s v="Chairs"/>
    <s v="SAFCO Arco Folding Chair"/>
    <n v="386.67999999999995"/>
    <n v="2"/>
    <n v="0.3"/>
    <n v="-5.5240000000000293"/>
  </r>
  <r>
    <n v="7416"/>
    <s v="US-2013-114013"/>
    <x v="0"/>
    <x v="69"/>
    <d v="2013-03-16T00:00:00"/>
    <s v="Second Class"/>
    <s v="SC-20770"/>
    <s v="Stewart Carmichael"/>
    <x v="1"/>
    <s v="United States"/>
    <s v="Philadelphia"/>
    <x v="9"/>
    <n v="19134"/>
    <x v="3"/>
    <s v="TEC-AC-10000474"/>
    <x v="2"/>
    <s v="Accessories"/>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s v="Phones"/>
    <s v="Polycom CX600 IP Phone VoIP phone"/>
    <n v="539.91"/>
    <n v="3"/>
    <n v="0.4"/>
    <n v="-116.98049999999998"/>
  </r>
  <r>
    <n v="7418"/>
    <s v="US-2013-114013"/>
    <x v="0"/>
    <x v="69"/>
    <d v="2013-03-16T00:00:00"/>
    <s v="Second Class"/>
    <s v="SC-20770"/>
    <s v="Stewart Carmichael"/>
    <x v="1"/>
    <s v="United States"/>
    <s v="Philadelphia"/>
    <x v="9"/>
    <n v="19134"/>
    <x v="3"/>
    <s v="OFF-PA-10004996"/>
    <x v="1"/>
    <s v="Paper"/>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s v="Binders"/>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s v="Storage"/>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s v="Binders"/>
    <s v="GBC VeloBind Cover Sets"/>
    <n v="23.160000000000004"/>
    <n v="5"/>
    <n v="0.7"/>
    <n v="-15.439999999999998"/>
  </r>
  <r>
    <n v="7422"/>
    <s v="US-2013-114013"/>
    <x v="0"/>
    <x v="69"/>
    <d v="2013-03-16T00:00:00"/>
    <s v="Second Class"/>
    <s v="SC-20770"/>
    <s v="Stewart Carmichael"/>
    <x v="1"/>
    <s v="United States"/>
    <s v="Philadelphia"/>
    <x v="9"/>
    <n v="19134"/>
    <x v="3"/>
    <s v="OFF-ST-10003641"/>
    <x v="1"/>
    <s v="Storage"/>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s v="Machines"/>
    <s v="Okidata MB491 Multifunction Printer"/>
    <n v="449.1"/>
    <n v="3"/>
    <n v="0.7"/>
    <n v="-643.70999999999981"/>
  </r>
  <r>
    <n v="7424"/>
    <s v="CA-2014-135069"/>
    <x v="3"/>
    <x v="318"/>
    <d v="2014-04-15T00:00:00"/>
    <s v="Standard Class"/>
    <s v="BS-11755"/>
    <s v="Bruce Stewart"/>
    <x v="0"/>
    <s v="United States"/>
    <s v="Philadelphia"/>
    <x v="9"/>
    <n v="19143"/>
    <x v="3"/>
    <s v="OFF-AP-10000026"/>
    <x v="1"/>
    <s v="Appliances"/>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s v="Furnishings"/>
    <s v="Linden 10&quot; Round Wall Clock, Black"/>
    <n v="36.671999999999997"/>
    <n v="3"/>
    <n v="0.2"/>
    <n v="6.4176000000000002"/>
  </r>
  <r>
    <n v="7426"/>
    <s v="CA-2013-101693"/>
    <x v="0"/>
    <x v="674"/>
    <d v="2013-06-28T00:00:00"/>
    <s v="Second Class"/>
    <s v="LC-17140"/>
    <s v="Logan Currie"/>
    <x v="0"/>
    <s v="United States"/>
    <s v="Houston"/>
    <x v="5"/>
    <n v="77070"/>
    <x v="2"/>
    <s v="FUR-CH-10001146"/>
    <x v="0"/>
    <s v="Chairs"/>
    <s v="Global Value Mid-Back Manager's Chair, Gray"/>
    <n v="85.245999999999995"/>
    <n v="2"/>
    <n v="0.3"/>
    <n v="-6.0890000000000057"/>
  </r>
  <r>
    <n v="7427"/>
    <s v="CA-2013-101693"/>
    <x v="0"/>
    <x v="674"/>
    <d v="2013-06-28T00:00:00"/>
    <s v="Second Class"/>
    <s v="LC-17140"/>
    <s v="Logan Currie"/>
    <x v="0"/>
    <s v="United States"/>
    <s v="Houston"/>
    <x v="5"/>
    <n v="77070"/>
    <x v="2"/>
    <s v="FUR-FU-10003919"/>
    <x v="0"/>
    <s v="Furnishings"/>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s v="Binders"/>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s v="Binders"/>
    <s v="GBC Twin Loop Wire Binding Elements, 9/16&quot; Spine, Black"/>
    <n v="30.44"/>
    <n v="2"/>
    <n v="0"/>
    <n v="14.9156"/>
  </r>
  <r>
    <n v="7430"/>
    <s v="US-2011-164763"/>
    <x v="2"/>
    <x v="461"/>
    <d v="2011-03-21T00:00:00"/>
    <s v="Standard Class"/>
    <s v="MH-17440"/>
    <s v="Mark Haberlin"/>
    <x v="1"/>
    <s v="United States"/>
    <s v="Jackson"/>
    <x v="35"/>
    <n v="39212"/>
    <x v="0"/>
    <s v="OFF-PA-10003349"/>
    <x v="1"/>
    <s v="Paper"/>
    <s v="Xerox 1957"/>
    <n v="12.96"/>
    <n v="2"/>
    <n v="0"/>
    <n v="6.3504000000000005"/>
  </r>
  <r>
    <n v="7431"/>
    <s v="US-2011-164763"/>
    <x v="2"/>
    <x v="461"/>
    <d v="2011-03-21T00:00:00"/>
    <s v="Standard Class"/>
    <s v="MH-17440"/>
    <s v="Mark Haberlin"/>
    <x v="1"/>
    <s v="United States"/>
    <s v="Jackson"/>
    <x v="35"/>
    <n v="39212"/>
    <x v="0"/>
    <s v="OFF-PA-10003063"/>
    <x v="1"/>
    <s v="Paper"/>
    <s v="EcoTones Memo Sheets"/>
    <n v="16"/>
    <n v="4"/>
    <n v="0"/>
    <n v="7.68"/>
  </r>
  <r>
    <n v="7432"/>
    <s v="US-2011-164763"/>
    <x v="2"/>
    <x v="461"/>
    <d v="2011-03-21T00:00:00"/>
    <s v="Standard Class"/>
    <s v="MH-17440"/>
    <s v="Mark Haberlin"/>
    <x v="1"/>
    <s v="United States"/>
    <s v="Jackson"/>
    <x v="35"/>
    <n v="39212"/>
    <x v="0"/>
    <s v="OFF-AP-10003971"/>
    <x v="1"/>
    <s v="Appliances"/>
    <s v="Belkin 6 Outlet Metallic Surge Strip"/>
    <n v="32.67"/>
    <n v="3"/>
    <n v="0"/>
    <n v="8.4942000000000011"/>
  </r>
  <r>
    <n v="7433"/>
    <s v="CA-2011-161249"/>
    <x v="2"/>
    <x v="128"/>
    <d v="2011-08-13T00:00:00"/>
    <s v="Standard Class"/>
    <s v="RD-19720"/>
    <s v="Roger Demir"/>
    <x v="0"/>
    <s v="United States"/>
    <s v="Phoenix"/>
    <x v="16"/>
    <n v="85023"/>
    <x v="1"/>
    <s v="OFF-FA-10004838"/>
    <x v="1"/>
    <s v="Fasteners"/>
    <s v="Super Bands, 12/Pack"/>
    <n v="4.4640000000000004"/>
    <n v="3"/>
    <n v="0.2"/>
    <n v="-0.94859999999999989"/>
  </r>
  <r>
    <n v="7434"/>
    <s v="CA-2011-161249"/>
    <x v="2"/>
    <x v="128"/>
    <d v="2011-08-13T00:00:00"/>
    <s v="Standard Class"/>
    <s v="RD-19720"/>
    <s v="Roger Demir"/>
    <x v="0"/>
    <s v="United States"/>
    <s v="Phoenix"/>
    <x v="16"/>
    <n v="85023"/>
    <x v="1"/>
    <s v="OFF-BI-10001097"/>
    <x v="1"/>
    <s v="Binders"/>
    <s v="Avery Hole Reinforcements"/>
    <n v="9.3450000000000024"/>
    <n v="5"/>
    <n v="0.7"/>
    <n v="-6.5414999999999992"/>
  </r>
  <r>
    <n v="7435"/>
    <s v="CA-2012-148180"/>
    <x v="1"/>
    <x v="353"/>
    <d v="2012-07-31T00:00:00"/>
    <s v="Standard Class"/>
    <s v="BP-11095"/>
    <s v="Bart Pistole"/>
    <x v="1"/>
    <s v="United States"/>
    <s v="Oxnard"/>
    <x v="1"/>
    <n v="93030"/>
    <x v="1"/>
    <s v="OFF-BI-10000605"/>
    <x v="1"/>
    <s v="Binders"/>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s v="Binders"/>
    <s v="Tuff Stuff Recycled Round Ring Binders"/>
    <n v="23.136000000000003"/>
    <n v="6"/>
    <n v="0.2"/>
    <n v="8.3867999999999991"/>
  </r>
  <r>
    <n v="7437"/>
    <s v="CA-2012-148180"/>
    <x v="1"/>
    <x v="353"/>
    <d v="2012-07-31T00:00:00"/>
    <s v="Standard Class"/>
    <s v="BP-11095"/>
    <s v="Bart Pistole"/>
    <x v="1"/>
    <s v="United States"/>
    <s v="Oxnard"/>
    <x v="1"/>
    <n v="93030"/>
    <x v="1"/>
    <s v="OFF-AR-10002067"/>
    <x v="1"/>
    <s v="Art"/>
    <s v="Newell 334"/>
    <n v="99.2"/>
    <n v="5"/>
    <n v="0"/>
    <n v="25.792000000000002"/>
  </r>
  <r>
    <n v="7438"/>
    <s v="CA-2011-165568"/>
    <x v="2"/>
    <x v="1162"/>
    <d v="2011-02-20T00:00:00"/>
    <s v="Standard Class"/>
    <s v="BF-11020"/>
    <s v="Barry Französisch"/>
    <x v="1"/>
    <s v="United States"/>
    <s v="Seattle"/>
    <x v="4"/>
    <n v="98105"/>
    <x v="1"/>
    <s v="OFF-BI-10001031"/>
    <x v="1"/>
    <s v="Binders"/>
    <s v="Pressboard Data Binders by Wilson Jones"/>
    <n v="21.36"/>
    <n v="5"/>
    <n v="0.2"/>
    <n v="7.2089999999999996"/>
  </r>
  <r>
    <n v="7439"/>
    <s v="CA-2012-145457"/>
    <x v="1"/>
    <x v="539"/>
    <d v="2012-03-27T00:00:00"/>
    <s v="Second Class"/>
    <s v="CP-12085"/>
    <s v="Cathy Prescott"/>
    <x v="1"/>
    <s v="United States"/>
    <s v="Covington"/>
    <x v="4"/>
    <n v="98042"/>
    <x v="1"/>
    <s v="FUR-FU-10003832"/>
    <x v="0"/>
    <s v="Furnishings"/>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s v="Binders"/>
    <s v="Acco Translucent Poly Ring Binders"/>
    <n v="18.72"/>
    <n v="5"/>
    <n v="0.2"/>
    <n v="6.5519999999999996"/>
  </r>
  <r>
    <n v="7441"/>
    <s v="US-2014-163657"/>
    <x v="3"/>
    <x v="264"/>
    <d v="2014-09-07T00:00:00"/>
    <s v="Standard Class"/>
    <s v="JL-15235"/>
    <s v="Janet Lee"/>
    <x v="0"/>
    <s v="United States"/>
    <s v="Los Angeles"/>
    <x v="1"/>
    <n v="90049"/>
    <x v="1"/>
    <s v="FUR-TA-10004607"/>
    <x v="0"/>
    <s v="Tables"/>
    <s v="Hon 2111 Invitation Series Straight Table"/>
    <n v="236.52800000000002"/>
    <n v="2"/>
    <n v="0.2"/>
    <n v="-2.9566000000000088"/>
  </r>
  <r>
    <n v="7442"/>
    <s v="CA-2012-120446"/>
    <x v="1"/>
    <x v="547"/>
    <d v="2012-11-18T00:00:00"/>
    <s v="First Class"/>
    <s v="JG-15805"/>
    <s v="John Grady"/>
    <x v="1"/>
    <s v="United States"/>
    <s v="San Diego"/>
    <x v="1"/>
    <n v="92105"/>
    <x v="1"/>
    <s v="OFF-LA-10003148"/>
    <x v="1"/>
    <s v="Labels"/>
    <s v="Avery 51"/>
    <n v="18.899999999999999"/>
    <n v="3"/>
    <n v="0"/>
    <n v="8.6939999999999991"/>
  </r>
  <r>
    <n v="7443"/>
    <s v="CA-2011-109932"/>
    <x v="2"/>
    <x v="337"/>
    <d v="2011-12-11T00:00:00"/>
    <s v="First Class"/>
    <s v="VP-21760"/>
    <s v="Victoria Pisteka"/>
    <x v="1"/>
    <s v="United States"/>
    <s v="Brownsville"/>
    <x v="5"/>
    <n v="78521"/>
    <x v="2"/>
    <s v="OFF-PA-10001804"/>
    <x v="1"/>
    <s v="Paper"/>
    <s v="Xerox 195"/>
    <n v="10.688000000000001"/>
    <n v="2"/>
    <n v="0.2"/>
    <n v="3.7407999999999997"/>
  </r>
  <r>
    <n v="7444"/>
    <s v="CA-2011-109932"/>
    <x v="2"/>
    <x v="337"/>
    <d v="2011-12-11T00:00:00"/>
    <s v="First Class"/>
    <s v="VP-21760"/>
    <s v="Victoria Pisteka"/>
    <x v="1"/>
    <s v="United States"/>
    <s v="Brownsville"/>
    <x v="5"/>
    <n v="78521"/>
    <x v="2"/>
    <s v="OFF-ST-10000036"/>
    <x v="1"/>
    <s v="Storage"/>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s v="Paper"/>
    <s v="Xerox 2"/>
    <n v="5.1840000000000011"/>
    <n v="1"/>
    <n v="0.2"/>
    <n v="1.8144"/>
  </r>
  <r>
    <n v="7446"/>
    <s v="CA-2014-127474"/>
    <x v="3"/>
    <x v="447"/>
    <d v="2014-02-08T00:00:00"/>
    <s v="Second Class"/>
    <s v="RD-19810"/>
    <s v="Ross DeVincentis"/>
    <x v="2"/>
    <s v="United States"/>
    <s v="Chicago"/>
    <x v="10"/>
    <n v="60610"/>
    <x v="2"/>
    <s v="OFF-PA-10001033"/>
    <x v="1"/>
    <s v="Paper"/>
    <s v="Xerox 1893"/>
    <n v="65.584000000000003"/>
    <n v="2"/>
    <n v="0.2"/>
    <n v="23.7742"/>
  </r>
  <r>
    <n v="7447"/>
    <s v="CA-2014-127474"/>
    <x v="3"/>
    <x v="447"/>
    <d v="2014-02-08T00:00:00"/>
    <s v="Second Class"/>
    <s v="RD-19810"/>
    <s v="Ross DeVincentis"/>
    <x v="2"/>
    <s v="United States"/>
    <s v="Chicago"/>
    <x v="10"/>
    <n v="60610"/>
    <x v="2"/>
    <s v="FUR-FU-10004597"/>
    <x v="0"/>
    <s v="Furnishings"/>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s v="Paper"/>
    <s v="Xerox 189"/>
    <n v="419.4"/>
    <n v="5"/>
    <n v="0.2"/>
    <n v="146.79"/>
  </r>
  <r>
    <n v="7449"/>
    <s v="CA-2014-115448"/>
    <x v="3"/>
    <x v="343"/>
    <d v="2014-11-15T00:00:00"/>
    <s v="First Class"/>
    <s v="MH-18025"/>
    <s v="Michelle Huthwaite"/>
    <x v="0"/>
    <s v="United States"/>
    <s v="Knoxville"/>
    <x v="18"/>
    <n v="37918"/>
    <x v="0"/>
    <s v="FUR-FU-10004090"/>
    <x v="0"/>
    <s v="Furnishings"/>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s v="Art"/>
    <s v="Newell Chalk Holder"/>
    <n v="9.9120000000000008"/>
    <n v="3"/>
    <n v="0.2"/>
    <n v="3.2213999999999996"/>
  </r>
  <r>
    <n v="7451"/>
    <s v="CA-2014-105669"/>
    <x v="3"/>
    <x v="697"/>
    <d v="2014-09-23T00:00:00"/>
    <s v="Second Class"/>
    <s v="SJ-20125"/>
    <s v="Sanjit Jacobs"/>
    <x v="2"/>
    <s v="United States"/>
    <s v="Houston"/>
    <x v="5"/>
    <n v="77036"/>
    <x v="2"/>
    <s v="FUR-CH-10003774"/>
    <x v="0"/>
    <s v="Chairs"/>
    <s v="Global Wood Trimmed Manager's Task Chair, Khaki"/>
    <n v="318.43"/>
    <n v="5"/>
    <n v="0.3"/>
    <n v="-77.333000000000013"/>
  </r>
  <r>
    <n v="7452"/>
    <s v="CA-2014-105669"/>
    <x v="3"/>
    <x v="697"/>
    <d v="2014-09-23T00:00:00"/>
    <s v="Second Class"/>
    <s v="SJ-20125"/>
    <s v="Sanjit Jacobs"/>
    <x v="2"/>
    <s v="United States"/>
    <s v="Houston"/>
    <x v="5"/>
    <n v="77036"/>
    <x v="2"/>
    <s v="OFF-BI-10002412"/>
    <x v="1"/>
    <s v="Binders"/>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s v="Phones"/>
    <s v="Polycom VoiceStation 500 Conference phone"/>
    <n v="1415.76"/>
    <n v="6"/>
    <n v="0.2"/>
    <n v="88.48500000000007"/>
  </r>
  <r>
    <n v="7454"/>
    <s v="CA-2014-134796"/>
    <x v="3"/>
    <x v="643"/>
    <d v="2014-07-02T00:00:00"/>
    <s v="Standard Class"/>
    <s v="FM-14380"/>
    <s v="Fred McMath"/>
    <x v="0"/>
    <s v="United States"/>
    <s v="Bolingbrook"/>
    <x v="10"/>
    <n v="60440"/>
    <x v="2"/>
    <s v="TEC-PH-10003505"/>
    <x v="2"/>
    <s v="Phones"/>
    <s v="Geemarc AmpliPOWER60"/>
    <n v="148.47999999999999"/>
    <n v="2"/>
    <n v="0.2"/>
    <n v="16.703999999999986"/>
  </r>
  <r>
    <n v="7455"/>
    <s v="CA-2013-137743"/>
    <x v="0"/>
    <x v="679"/>
    <d v="2013-08-05T00:00:00"/>
    <s v="Standard Class"/>
    <s v="KH-16360"/>
    <s v="Katherine Hughes"/>
    <x v="0"/>
    <s v="United States"/>
    <s v="Chicago"/>
    <x v="10"/>
    <n v="60623"/>
    <x v="2"/>
    <s v="OFF-LA-10003663"/>
    <x v="1"/>
    <s v="Labels"/>
    <s v="Avery 498"/>
    <n v="9.2480000000000011"/>
    <n v="4"/>
    <n v="0.2"/>
    <n v="3.1212"/>
  </r>
  <r>
    <n v="7456"/>
    <s v="CA-2013-137743"/>
    <x v="0"/>
    <x v="679"/>
    <d v="2013-08-05T00:00:00"/>
    <s v="Standard Class"/>
    <s v="KH-16360"/>
    <s v="Katherine Hughes"/>
    <x v="0"/>
    <s v="United States"/>
    <s v="Chicago"/>
    <x v="10"/>
    <n v="60623"/>
    <x v="2"/>
    <s v="OFF-ST-10001780"/>
    <x v="1"/>
    <s v="Storage"/>
    <s v="Tennsco 16-Compartment Lockers with Coat Rack"/>
    <n v="1036.624"/>
    <n v="2"/>
    <n v="0.2"/>
    <n v="51.831200000000024"/>
  </r>
  <r>
    <n v="7457"/>
    <s v="CA-2012-137974"/>
    <x v="1"/>
    <x v="392"/>
    <d v="2012-04-18T00:00:00"/>
    <s v="First Class"/>
    <s v="LL-16840"/>
    <s v="Lauren Leatherbury"/>
    <x v="0"/>
    <s v="United States"/>
    <s v="Waynesboro"/>
    <x v="17"/>
    <n v="22980"/>
    <x v="0"/>
    <s v="TEC-PH-10002033"/>
    <x v="2"/>
    <s v="Phones"/>
    <s v="Konftel 250 Conference phone - Charcoal black"/>
    <n v="569.64"/>
    <n v="2"/>
    <n v="0"/>
    <n v="148.10640000000001"/>
  </r>
  <r>
    <n v="7458"/>
    <s v="CA-2012-137974"/>
    <x v="1"/>
    <x v="392"/>
    <d v="2012-04-18T00:00:00"/>
    <s v="First Class"/>
    <s v="LL-16840"/>
    <s v="Lauren Leatherbury"/>
    <x v="0"/>
    <s v="United States"/>
    <s v="Waynesboro"/>
    <x v="17"/>
    <n v="22980"/>
    <x v="0"/>
    <s v="OFF-BI-10001036"/>
    <x v="1"/>
    <s v="Binders"/>
    <s v="Cardinal EasyOpen D-Ring Binders"/>
    <n v="9.14"/>
    <n v="1"/>
    <n v="0"/>
    <n v="4.57"/>
  </r>
  <r>
    <n v="7459"/>
    <s v="CA-2012-137974"/>
    <x v="1"/>
    <x v="392"/>
    <d v="2012-04-18T00:00:00"/>
    <s v="First Class"/>
    <s v="LL-16840"/>
    <s v="Lauren Leatherbury"/>
    <x v="0"/>
    <s v="United States"/>
    <s v="Waynesboro"/>
    <x v="17"/>
    <n v="22980"/>
    <x v="0"/>
    <s v="FUR-FU-10001468"/>
    <x v="0"/>
    <s v="Furnishings"/>
    <s v="Tenex Antistatic Computer Chair Mats"/>
    <n v="1196.8599999999999"/>
    <n v="7"/>
    <n v="0"/>
    <n v="119.68599999999989"/>
  </r>
  <r>
    <n v="7460"/>
    <s v="CA-2012-137974"/>
    <x v="1"/>
    <x v="392"/>
    <d v="2012-04-18T00:00:00"/>
    <s v="First Class"/>
    <s v="LL-16840"/>
    <s v="Lauren Leatherbury"/>
    <x v="0"/>
    <s v="United States"/>
    <s v="Waynesboro"/>
    <x v="17"/>
    <n v="22980"/>
    <x v="0"/>
    <s v="FUR-BO-10001519"/>
    <x v="0"/>
    <s v="Bookcases"/>
    <s v="O'Sullivan 3-Shelf Heavy-Duty Bookcases"/>
    <n v="523.26"/>
    <n v="9"/>
    <n v="0"/>
    <n v="125.58240000000001"/>
  </r>
  <r>
    <n v="7461"/>
    <s v="US-2012-136987"/>
    <x v="1"/>
    <x v="347"/>
    <d v="2012-04-14T00:00:00"/>
    <s v="Second Class"/>
    <s v="AR-10540"/>
    <s v="Andy Reiter"/>
    <x v="0"/>
    <s v="United States"/>
    <s v="Los Angeles"/>
    <x v="1"/>
    <n v="90004"/>
    <x v="1"/>
    <s v="TEC-CO-10001943"/>
    <x v="2"/>
    <s v="Copiers"/>
    <s v="Canon PC-428 Personal Copier"/>
    <n v="639.96800000000007"/>
    <n v="4"/>
    <n v="0.2"/>
    <n v="215.98919999999998"/>
  </r>
  <r>
    <n v="7462"/>
    <s v="US-2012-136987"/>
    <x v="1"/>
    <x v="347"/>
    <d v="2012-04-14T00:00:00"/>
    <s v="Second Class"/>
    <s v="AR-10540"/>
    <s v="Andy Reiter"/>
    <x v="0"/>
    <s v="United States"/>
    <s v="Los Angeles"/>
    <x v="1"/>
    <n v="90004"/>
    <x v="1"/>
    <s v="OFF-PA-10003127"/>
    <x v="1"/>
    <s v="Paper"/>
    <s v="Staples"/>
    <n v="52.76"/>
    <n v="2"/>
    <n v="0"/>
    <n v="24.269599999999997"/>
  </r>
  <r>
    <n v="7463"/>
    <s v="CA-2012-138485"/>
    <x v="1"/>
    <x v="914"/>
    <d v="2012-03-01T00:00:00"/>
    <s v="Second Class"/>
    <s v="NP-18670"/>
    <s v="Nora Paige"/>
    <x v="0"/>
    <s v="United States"/>
    <s v="Seattle"/>
    <x v="4"/>
    <n v="98105"/>
    <x v="1"/>
    <s v="TEC-AC-10002076"/>
    <x v="2"/>
    <s v="Accessories"/>
    <s v="Microsoft Natural Keyboard Elite"/>
    <n v="538.92000000000007"/>
    <n v="9"/>
    <n v="0"/>
    <n v="80.837999999999994"/>
  </r>
  <r>
    <n v="7464"/>
    <s v="CA-2013-103709"/>
    <x v="0"/>
    <x v="162"/>
    <d v="2013-09-16T00:00:00"/>
    <s v="Standard Class"/>
    <s v="LP-17095"/>
    <s v="Liz Preis"/>
    <x v="0"/>
    <s v="United States"/>
    <s v="Visalia"/>
    <x v="1"/>
    <n v="93277"/>
    <x v="1"/>
    <s v="OFF-AR-10003338"/>
    <x v="1"/>
    <s v="Art"/>
    <s v="Eberhard Faber 3 1/2&quot; Golf Pencils"/>
    <n v="14.88"/>
    <n v="2"/>
    <n v="0"/>
    <n v="3.7200000000000006"/>
  </r>
  <r>
    <n v="7465"/>
    <s v="CA-2013-103709"/>
    <x v="0"/>
    <x v="162"/>
    <d v="2013-09-16T00:00:00"/>
    <s v="Standard Class"/>
    <s v="LP-17095"/>
    <s v="Liz Preis"/>
    <x v="0"/>
    <s v="United States"/>
    <s v="Visalia"/>
    <x v="1"/>
    <n v="93277"/>
    <x v="1"/>
    <s v="OFF-PA-10004610"/>
    <x v="1"/>
    <s v="Paper"/>
    <s v="Xerox 1900"/>
    <n v="34.24"/>
    <n v="8"/>
    <n v="0"/>
    <n v="15.407999999999998"/>
  </r>
  <r>
    <n v="7466"/>
    <s v="CA-2013-103709"/>
    <x v="0"/>
    <x v="162"/>
    <d v="2013-09-16T00:00:00"/>
    <s v="Standard Class"/>
    <s v="LP-17095"/>
    <s v="Liz Preis"/>
    <x v="0"/>
    <s v="United States"/>
    <s v="Visalia"/>
    <x v="1"/>
    <n v="93277"/>
    <x v="1"/>
    <s v="OFF-ST-10001272"/>
    <x v="1"/>
    <s v="Storage"/>
    <s v="Mini 13-1/2 Capacity Data Binder Rack, Pearl"/>
    <n v="261.74"/>
    <n v="2"/>
    <n v="0"/>
    <n v="65.435000000000002"/>
  </r>
  <r>
    <n v="7467"/>
    <s v="CA-2013-138282"/>
    <x v="0"/>
    <x v="288"/>
    <d v="2013-05-24T00:00:00"/>
    <s v="Standard Class"/>
    <s v="AH-10690"/>
    <s v="Anna Häberlin"/>
    <x v="1"/>
    <s v="United States"/>
    <s v="Los Angeles"/>
    <x v="1"/>
    <n v="90008"/>
    <x v="1"/>
    <s v="OFF-AP-10001366"/>
    <x v="1"/>
    <s v="Appliances"/>
    <s v="Staples"/>
    <n v="87.84"/>
    <n v="8"/>
    <n v="0"/>
    <n v="23.716800000000006"/>
  </r>
  <r>
    <n v="7468"/>
    <s v="CA-2014-148985"/>
    <x v="3"/>
    <x v="343"/>
    <d v="2014-11-16T00:00:00"/>
    <s v="Second Class"/>
    <s v="TB-21190"/>
    <s v="Thomas Brumley"/>
    <x v="2"/>
    <s v="United States"/>
    <s v="Los Angeles"/>
    <x v="1"/>
    <n v="90045"/>
    <x v="1"/>
    <s v="FUR-FU-10001424"/>
    <x v="0"/>
    <s v="Furnishings"/>
    <s v="Dax Clear Box Frame"/>
    <n v="34.92"/>
    <n v="4"/>
    <n v="0"/>
    <n v="11.872799999999998"/>
  </r>
  <r>
    <n v="7469"/>
    <s v="CA-2011-138100"/>
    <x v="2"/>
    <x v="1114"/>
    <d v="2011-09-20T00:00:00"/>
    <s v="Standard Class"/>
    <s v="AA-10315"/>
    <s v="Alex Avila"/>
    <x v="0"/>
    <s v="United States"/>
    <s v="New York City"/>
    <x v="15"/>
    <n v="10011"/>
    <x v="3"/>
    <s v="OFF-PA-10000349"/>
    <x v="1"/>
    <s v="Paper"/>
    <s v="Staples"/>
    <n v="14.940000000000001"/>
    <n v="3"/>
    <n v="0"/>
    <n v="7.0218000000000007"/>
  </r>
  <r>
    <n v="7470"/>
    <s v="CA-2011-138100"/>
    <x v="2"/>
    <x v="1114"/>
    <d v="2011-09-20T00:00:00"/>
    <s v="Standard Class"/>
    <s v="AA-10315"/>
    <s v="Alex Avila"/>
    <x v="0"/>
    <s v="United States"/>
    <s v="New York City"/>
    <x v="15"/>
    <n v="10011"/>
    <x v="3"/>
    <s v="FUR-FU-10002456"/>
    <x v="0"/>
    <s v="Furnishings"/>
    <s v="Master Caster Door Stop, Large Neon Orange"/>
    <n v="14.56"/>
    <n v="2"/>
    <n v="0"/>
    <n v="6.2608000000000015"/>
  </r>
  <r>
    <n v="7471"/>
    <s v="CA-2012-100734"/>
    <x v="1"/>
    <x v="426"/>
    <d v="2012-09-20T00:00:00"/>
    <s v="Standard Class"/>
    <s v="AC-10615"/>
    <s v="Ann Chong"/>
    <x v="1"/>
    <s v="United States"/>
    <s v="Philadelphia"/>
    <x v="9"/>
    <n v="19143"/>
    <x v="3"/>
    <s v="OFF-BI-10002609"/>
    <x v="1"/>
    <s v="Binders"/>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s v="Storage"/>
    <s v="Gould Plastics 18-Pocket Panel Bin, 34w x 5-1/4d x 20-1/2h"/>
    <n v="147.184"/>
    <n v="2"/>
    <n v="0.2"/>
    <n v="-29.436800000000012"/>
  </r>
  <r>
    <n v="7473"/>
    <s v="CA-2013-139997"/>
    <x v="0"/>
    <x v="949"/>
    <d v="2013-07-04T00:00:00"/>
    <s v="First Class"/>
    <s v="EM-14140"/>
    <s v="Eugene Moren"/>
    <x v="2"/>
    <s v="United States"/>
    <s v="Lehi"/>
    <x v="7"/>
    <n v="84043"/>
    <x v="1"/>
    <s v="TEC-CO-10000971"/>
    <x v="2"/>
    <s v="Copiers"/>
    <s v="Hewlett Packard 310 Color Digital Copier"/>
    <n v="1499.95"/>
    <n v="5"/>
    <n v="0"/>
    <n v="449.9849999999999"/>
  </r>
  <r>
    <n v="7474"/>
    <s v="CA-2013-109652"/>
    <x v="0"/>
    <x v="342"/>
    <d v="2013-04-16T00:00:00"/>
    <s v="Standard Class"/>
    <s v="QJ-19255"/>
    <s v="Quincy Jones"/>
    <x v="1"/>
    <s v="United States"/>
    <s v="Chicago"/>
    <x v="10"/>
    <n v="60653"/>
    <x v="2"/>
    <s v="OFF-AR-10000034"/>
    <x v="1"/>
    <s v="Art"/>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s v="Chairs"/>
    <s v="Global Deluxe High-Back Manager's Chair"/>
    <n v="2573.8200000000002"/>
    <n v="9"/>
    <n v="0"/>
    <n v="746.40779999999972"/>
  </r>
  <r>
    <n v="7476"/>
    <s v="CA-2011-167199"/>
    <x v="2"/>
    <x v="1037"/>
    <d v="2011-01-11T00:00:00"/>
    <s v="Standard Class"/>
    <s v="ME-17320"/>
    <s v="Maria Etezadi"/>
    <x v="2"/>
    <s v="United States"/>
    <s v="Henderson"/>
    <x v="0"/>
    <n v="42420"/>
    <x v="0"/>
    <s v="OFF-BI-10004632"/>
    <x v="1"/>
    <s v="Binders"/>
    <s v="Ibico Hi-Tech Manual Binding System"/>
    <n v="609.98"/>
    <n v="2"/>
    <n v="0"/>
    <n v="274.49099999999999"/>
  </r>
  <r>
    <n v="7477"/>
    <s v="CA-2011-167199"/>
    <x v="2"/>
    <x v="1037"/>
    <d v="2011-01-11T00:00:00"/>
    <s v="Standard Class"/>
    <s v="ME-17320"/>
    <s v="Maria Etezadi"/>
    <x v="2"/>
    <s v="United States"/>
    <s v="Henderson"/>
    <x v="0"/>
    <n v="42420"/>
    <x v="0"/>
    <s v="OFF-AR-10001662"/>
    <x v="1"/>
    <s v="Art"/>
    <s v="Rogers Handheld Barrel Pencil Sharpener"/>
    <n v="5.48"/>
    <n v="2"/>
    <n v="0"/>
    <n v="1.4796000000000005"/>
  </r>
  <r>
    <n v="7478"/>
    <s v="CA-2011-167199"/>
    <x v="2"/>
    <x v="1037"/>
    <d v="2011-01-11T00:00:00"/>
    <s v="Standard Class"/>
    <s v="ME-17320"/>
    <s v="Maria Etezadi"/>
    <x v="2"/>
    <s v="United States"/>
    <s v="Henderson"/>
    <x v="0"/>
    <n v="42420"/>
    <x v="0"/>
    <s v="TEC-PH-10004977"/>
    <x v="2"/>
    <s v="Phones"/>
    <s v="GE 30524EE4"/>
    <n v="391.98"/>
    <n v="2"/>
    <n v="0"/>
    <n v="113.67419999999998"/>
  </r>
  <r>
    <n v="7479"/>
    <s v="CA-2011-167199"/>
    <x v="2"/>
    <x v="1037"/>
    <d v="2011-01-11T00:00:00"/>
    <s v="Standard Class"/>
    <s v="ME-17320"/>
    <s v="Maria Etezadi"/>
    <x v="2"/>
    <s v="United States"/>
    <s v="Henderson"/>
    <x v="0"/>
    <n v="42420"/>
    <x v="0"/>
    <s v="TEC-PH-10004539"/>
    <x v="2"/>
    <s v="Phones"/>
    <s v="Wireless Extenders zBoost YX545 SOHO Signal Booster"/>
    <n v="755.96"/>
    <n v="4"/>
    <n v="0"/>
    <n v="204.10919999999999"/>
  </r>
  <r>
    <n v="7480"/>
    <s v="CA-2011-167199"/>
    <x v="2"/>
    <x v="1037"/>
    <d v="2011-01-11T00:00:00"/>
    <s v="Standard Class"/>
    <s v="ME-17320"/>
    <s v="Maria Etezadi"/>
    <x v="2"/>
    <s v="United States"/>
    <s v="Henderson"/>
    <x v="0"/>
    <n v="42420"/>
    <x v="0"/>
    <s v="OFF-FA-10001883"/>
    <x v="1"/>
    <s v="Fasteners"/>
    <s v="Alliance Super-Size Bands, Assorted Sizes"/>
    <n v="31.12"/>
    <n v="4"/>
    <n v="0"/>
    <n v="0.31119999999999948"/>
  </r>
  <r>
    <n v="7481"/>
    <s v="CA-2011-167199"/>
    <x v="2"/>
    <x v="1037"/>
    <d v="2011-01-11T00:00:00"/>
    <s v="Standard Class"/>
    <s v="ME-17320"/>
    <s v="Maria Etezadi"/>
    <x v="2"/>
    <s v="United States"/>
    <s v="Henderson"/>
    <x v="0"/>
    <n v="42420"/>
    <x v="0"/>
    <s v="OFF-PA-10000955"/>
    <x v="1"/>
    <s v="Paper"/>
    <s v="Southworth 25% Cotton Granite Paper &amp; Envelopes"/>
    <n v="6.54"/>
    <n v="1"/>
    <n v="0"/>
    <n v="3.0084"/>
  </r>
  <r>
    <n v="7482"/>
    <s v="CA-2013-124583"/>
    <x v="0"/>
    <x v="142"/>
    <d v="2013-09-04T00:00:00"/>
    <s v="Second Class"/>
    <s v="LB-16795"/>
    <s v="Laurel Beltran"/>
    <x v="2"/>
    <s v="United States"/>
    <s v="Huntington Beach"/>
    <x v="1"/>
    <n v="92646"/>
    <x v="1"/>
    <s v="OFF-EN-10002500"/>
    <x v="1"/>
    <s v="Envelopes"/>
    <s v="Globe Weis Peel &amp; Seel First Class Envelopes"/>
    <n v="12.78"/>
    <n v="1"/>
    <n v="0"/>
    <n v="5.7509999999999994"/>
  </r>
  <r>
    <n v="7483"/>
    <s v="CA-2011-113964"/>
    <x v="2"/>
    <x v="865"/>
    <d v="2011-09-30T00:00:00"/>
    <s v="Standard Class"/>
    <s v="JP-16135"/>
    <s v="Julie Prescott"/>
    <x v="2"/>
    <s v="United States"/>
    <s v="New York City"/>
    <x v="15"/>
    <n v="10011"/>
    <x v="3"/>
    <s v="OFF-BI-10004654"/>
    <x v="1"/>
    <s v="Binders"/>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s v="Chairs"/>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s v="Art"/>
    <s v="Staples"/>
    <n v="2.48"/>
    <n v="1"/>
    <n v="0"/>
    <n v="0.86799999999999988"/>
  </r>
  <r>
    <n v="7486"/>
    <s v="CA-2014-135111"/>
    <x v="3"/>
    <x v="116"/>
    <d v="2015-01-03T00:00:00"/>
    <s v="Standard Class"/>
    <s v="CS-12400"/>
    <s v="Christopher Schild"/>
    <x v="2"/>
    <s v="United States"/>
    <s v="Fargo"/>
    <x v="46"/>
    <n v="58103"/>
    <x v="2"/>
    <s v="OFF-BI-10004040"/>
    <x v="1"/>
    <s v="Binders"/>
    <s v="Wilson Jones Impact Binders"/>
    <n v="25.9"/>
    <n v="5"/>
    <n v="0"/>
    <n v="12.690999999999999"/>
  </r>
  <r>
    <n v="7487"/>
    <s v="US-2012-134558"/>
    <x v="1"/>
    <x v="546"/>
    <d v="2012-12-24T00:00:00"/>
    <s v="Second Class"/>
    <s v="PM-19135"/>
    <s v="Peter McVee"/>
    <x v="2"/>
    <s v="United States"/>
    <s v="Dover"/>
    <x v="38"/>
    <n v="3820"/>
    <x v="3"/>
    <s v="OFF-PA-10001184"/>
    <x v="1"/>
    <s v="Paper"/>
    <s v="Xerox 1903"/>
    <n v="29.900000000000002"/>
    <n v="5"/>
    <n v="0"/>
    <n v="14.651"/>
  </r>
  <r>
    <n v="7488"/>
    <s v="US-2012-134558"/>
    <x v="1"/>
    <x v="546"/>
    <d v="2012-12-24T00:00:00"/>
    <s v="Second Class"/>
    <s v="PM-19135"/>
    <s v="Peter McVee"/>
    <x v="2"/>
    <s v="United States"/>
    <s v="Dover"/>
    <x v="38"/>
    <n v="3820"/>
    <x v="3"/>
    <s v="TEC-AC-10004145"/>
    <x v="2"/>
    <s v="Accessories"/>
    <s v="Logitech diNovo Edge Keyboard"/>
    <n v="2249.91"/>
    <n v="9"/>
    <n v="0"/>
    <n v="517.47930000000008"/>
  </r>
  <r>
    <n v="7489"/>
    <s v="US-2012-134558"/>
    <x v="1"/>
    <x v="546"/>
    <d v="2012-12-24T00:00:00"/>
    <s v="Second Class"/>
    <s v="PM-19135"/>
    <s v="Peter McVee"/>
    <x v="2"/>
    <s v="United States"/>
    <s v="Dover"/>
    <x v="38"/>
    <n v="3820"/>
    <x v="3"/>
    <s v="FUR-TA-10003473"/>
    <x v="0"/>
    <s v="Tables"/>
    <s v="Bretford Rectangular Conference Table Tops"/>
    <n v="1053.164"/>
    <n v="4"/>
    <n v="0.3"/>
    <n v="-105.31639999999993"/>
  </r>
  <r>
    <n v="7490"/>
    <s v="CA-2014-157196"/>
    <x v="3"/>
    <x v="60"/>
    <d v="2014-11-10T00:00:00"/>
    <s v="Standard Class"/>
    <s v="AA-10645"/>
    <s v="Anna Andreadi"/>
    <x v="0"/>
    <s v="United States"/>
    <s v="San Diego"/>
    <x v="1"/>
    <n v="92105"/>
    <x v="1"/>
    <s v="OFF-PA-10003172"/>
    <x v="1"/>
    <s v="Paper"/>
    <s v="Xerox 1996"/>
    <n v="12.96"/>
    <n v="2"/>
    <n v="0"/>
    <n v="6.2208000000000006"/>
  </r>
  <r>
    <n v="7491"/>
    <s v="CA-2012-108672"/>
    <x v="1"/>
    <x v="229"/>
    <d v="2012-09-16T00:00:00"/>
    <s v="Standard Class"/>
    <s v="FA-14230"/>
    <s v="Frank Atkinson"/>
    <x v="1"/>
    <s v="United States"/>
    <s v="Los Angeles"/>
    <x v="1"/>
    <n v="90032"/>
    <x v="1"/>
    <s v="FUR-FU-10003799"/>
    <x v="0"/>
    <s v="Furnishings"/>
    <s v="Seth Thomas 13 1/2&quot; Wall Clock"/>
    <n v="106.68"/>
    <n v="6"/>
    <n v="0"/>
    <n v="33.070799999999991"/>
  </r>
  <r>
    <n v="7492"/>
    <s v="US-2014-118598"/>
    <x v="3"/>
    <x v="673"/>
    <d v="2014-11-17T00:00:00"/>
    <s v="Same Day"/>
    <s v="CM-12190"/>
    <s v="Charlotte Melton"/>
    <x v="0"/>
    <s v="United States"/>
    <s v="Utica"/>
    <x v="15"/>
    <n v="13501"/>
    <x v="3"/>
    <s v="TEC-PH-10002583"/>
    <x v="2"/>
    <s v="Phones"/>
    <s v="iOttie HLCRIO102 Car Mount"/>
    <n v="119.94"/>
    <n v="6"/>
    <n v="0"/>
    <n v="5.9969999999999857"/>
  </r>
  <r>
    <n v="7493"/>
    <s v="US-2014-160836"/>
    <x v="3"/>
    <x v="220"/>
    <d v="2014-09-17T00:00:00"/>
    <s v="Standard Class"/>
    <s v="CC-12475"/>
    <s v="Cindy Chapman"/>
    <x v="0"/>
    <s v="United States"/>
    <s v="Houston"/>
    <x v="5"/>
    <n v="77070"/>
    <x v="2"/>
    <s v="OFF-PA-10004239"/>
    <x v="1"/>
    <s v="Paper"/>
    <s v="Xerox 1953"/>
    <n v="10.272000000000002"/>
    <n v="3"/>
    <n v="0.2"/>
    <n v="3.2099999999999982"/>
  </r>
  <r>
    <n v="7494"/>
    <s v="US-2014-160836"/>
    <x v="3"/>
    <x v="220"/>
    <d v="2014-09-17T00:00:00"/>
    <s v="Standard Class"/>
    <s v="CC-12475"/>
    <s v="Cindy Chapman"/>
    <x v="0"/>
    <s v="United States"/>
    <s v="Houston"/>
    <x v="5"/>
    <n v="77070"/>
    <x v="2"/>
    <s v="FUR-TA-10002855"/>
    <x v="0"/>
    <s v="Tables"/>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s v="Appliances"/>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s v="Binders"/>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s v="Furnishings"/>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s v="Fasteners"/>
    <s v="OIC Binder Clips, Mini, 1/4&quot; Capacity, Black"/>
    <n v="4.96"/>
    <n v="4"/>
    <n v="0"/>
    <n v="2.3311999999999999"/>
  </r>
  <r>
    <n v="7499"/>
    <s v="CA-2014-121048"/>
    <x v="3"/>
    <x v="1163"/>
    <d v="2014-07-19T00:00:00"/>
    <s v="Standard Class"/>
    <s v="TC-21295"/>
    <s v="Toby Carlisle"/>
    <x v="0"/>
    <s v="United States"/>
    <s v="Westminster"/>
    <x v="1"/>
    <n v="92683"/>
    <x v="1"/>
    <s v="OFF-AR-10004042"/>
    <x v="1"/>
    <s v="Art"/>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s v="Furnishings"/>
    <s v="Eldon 200 Class Desk Accessories, Burgundy"/>
    <n v="18.84"/>
    <n v="3"/>
    <n v="0"/>
    <n v="7.9128000000000007"/>
  </r>
  <r>
    <n v="7501"/>
    <s v="CA-2014-121048"/>
    <x v="3"/>
    <x v="1163"/>
    <d v="2014-07-19T00:00:00"/>
    <s v="Standard Class"/>
    <s v="TC-21295"/>
    <s v="Toby Carlisle"/>
    <x v="0"/>
    <s v="United States"/>
    <s v="Westminster"/>
    <x v="1"/>
    <n v="92683"/>
    <x v="1"/>
    <s v="TEC-AC-10000991"/>
    <x v="2"/>
    <s v="Accessories"/>
    <s v="Sony Micro Vault Click 8 GB USB 2.0 Flash Drive"/>
    <n v="140.97"/>
    <n v="3"/>
    <n v="0"/>
    <n v="19.735800000000005"/>
  </r>
  <r>
    <n v="7502"/>
    <s v="CA-2014-121048"/>
    <x v="3"/>
    <x v="1163"/>
    <d v="2014-07-19T00:00:00"/>
    <s v="Standard Class"/>
    <s v="TC-21295"/>
    <s v="Toby Carlisle"/>
    <x v="0"/>
    <s v="United States"/>
    <s v="Westminster"/>
    <x v="1"/>
    <n v="92683"/>
    <x v="1"/>
    <s v="TEC-PH-10004977"/>
    <x v="2"/>
    <s v="Phones"/>
    <s v="GE 30524EE4"/>
    <n v="470.37600000000009"/>
    <n v="3"/>
    <n v="0.2"/>
    <n v="52.917299999999955"/>
  </r>
  <r>
    <n v="7503"/>
    <s v="US-2014-120117"/>
    <x v="3"/>
    <x v="983"/>
    <d v="2014-03-31T00:00:00"/>
    <s v="Same Day"/>
    <s v="TB-21400"/>
    <s v="Tom Boeckenhauer"/>
    <x v="0"/>
    <s v="United States"/>
    <s v="Los Angeles"/>
    <x v="1"/>
    <n v="90036"/>
    <x v="1"/>
    <s v="OFF-AR-10000817"/>
    <x v="1"/>
    <s v="Art"/>
    <s v="Manco Dry-Lighter Erasable Highlighter"/>
    <n v="6.08"/>
    <n v="2"/>
    <n v="0"/>
    <n v="2.0671999999999997"/>
  </r>
  <r>
    <n v="7504"/>
    <s v="US-2014-120117"/>
    <x v="3"/>
    <x v="983"/>
    <d v="2014-03-31T00:00:00"/>
    <s v="Same Day"/>
    <s v="TB-21400"/>
    <s v="Tom Boeckenhauer"/>
    <x v="0"/>
    <s v="United States"/>
    <s v="Los Angeles"/>
    <x v="1"/>
    <n v="90036"/>
    <x v="1"/>
    <s v="TEC-PH-10002447"/>
    <x v="2"/>
    <s v="Phones"/>
    <s v="AT&amp;T CL83451 4-Handset Telephone"/>
    <n v="164.79200000000003"/>
    <n v="1"/>
    <n v="0.2"/>
    <n v="18.539099999999991"/>
  </r>
  <r>
    <n v="7505"/>
    <s v="CA-2013-158043"/>
    <x v="0"/>
    <x v="1011"/>
    <d v="2013-02-04T00:00:00"/>
    <s v="Second Class"/>
    <s v="JK-15325"/>
    <s v="Jason Klamczynski"/>
    <x v="1"/>
    <s v="United States"/>
    <s v="Atlantic City"/>
    <x v="30"/>
    <n v="8401"/>
    <x v="3"/>
    <s v="OFF-EN-10003134"/>
    <x v="1"/>
    <s v="Envelopes"/>
    <s v="Staples"/>
    <n v="23.36"/>
    <n v="2"/>
    <n v="0"/>
    <n v="11.68"/>
  </r>
  <r>
    <n v="7506"/>
    <s v="US-2014-106579"/>
    <x v="3"/>
    <x v="110"/>
    <d v="2014-06-14T00:00:00"/>
    <s v="Standard Class"/>
    <s v="BW-11200"/>
    <s v="Ben Wallace"/>
    <x v="0"/>
    <s v="United States"/>
    <s v="Skokie"/>
    <x v="10"/>
    <n v="60076"/>
    <x v="2"/>
    <s v="OFF-BI-10000309"/>
    <x v="1"/>
    <s v="Binders"/>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s v="Phones"/>
    <s v="AT&amp;T CL82213"/>
    <n v="46.384"/>
    <n v="2"/>
    <n v="0.2"/>
    <n v="5.2181999999999924"/>
  </r>
  <r>
    <n v="7508"/>
    <s v="CA-2011-115889"/>
    <x v="2"/>
    <x v="981"/>
    <d v="2011-11-06T00:00:00"/>
    <s v="Standard Class"/>
    <s v="SH-20395"/>
    <s v="Shahid Hopkins"/>
    <x v="0"/>
    <s v="United States"/>
    <s v="San Francisco"/>
    <x v="1"/>
    <n v="94122"/>
    <x v="1"/>
    <s v="OFF-ST-10003208"/>
    <x v="1"/>
    <s v="Storage"/>
    <s v="Adjustable Depth Letter/Legal Cart"/>
    <n v="362.92"/>
    <n v="2"/>
    <n v="0"/>
    <n v="105.24679999999995"/>
  </r>
  <r>
    <n v="7509"/>
    <s v="US-2014-161935"/>
    <x v="3"/>
    <x v="1163"/>
    <d v="2014-07-19T00:00:00"/>
    <s v="Standard Class"/>
    <s v="JL-15835"/>
    <s v="John Lee"/>
    <x v="0"/>
    <s v="United States"/>
    <s v="Columbus"/>
    <x v="24"/>
    <n v="43229"/>
    <x v="3"/>
    <s v="OFF-PA-10000605"/>
    <x v="1"/>
    <s v="Paper"/>
    <s v="Xerox 1950"/>
    <n v="9.2480000000000011"/>
    <n v="2"/>
    <n v="0.2"/>
    <n v="3.3524000000000003"/>
  </r>
  <r>
    <n v="7510"/>
    <s v="US-2014-161935"/>
    <x v="3"/>
    <x v="1163"/>
    <d v="2014-07-19T00:00:00"/>
    <s v="Standard Class"/>
    <s v="JL-15835"/>
    <s v="John Lee"/>
    <x v="0"/>
    <s v="United States"/>
    <s v="Columbus"/>
    <x v="24"/>
    <n v="43229"/>
    <x v="3"/>
    <s v="TEC-PH-10000560"/>
    <x v="2"/>
    <s v="Phones"/>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s v="Storage"/>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s v="Furnishings"/>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s v="Storage"/>
    <s v="SAFCO Mobile Desk Side File, Wire Frame"/>
    <n v="239.45599999999999"/>
    <n v="7"/>
    <n v="0.2"/>
    <n v="17.959200000000003"/>
  </r>
  <r>
    <n v="7514"/>
    <s v="US-2014-161935"/>
    <x v="3"/>
    <x v="1163"/>
    <d v="2014-07-19T00:00:00"/>
    <s v="Standard Class"/>
    <s v="JL-15835"/>
    <s v="John Lee"/>
    <x v="0"/>
    <s v="United States"/>
    <s v="Columbus"/>
    <x v="24"/>
    <n v="43229"/>
    <x v="3"/>
    <s v="OFF-AR-10004757"/>
    <x v="1"/>
    <s v="Art"/>
    <s v="Crayola Colored Pencils"/>
    <n v="13.120000000000001"/>
    <n v="5"/>
    <n v="0.2"/>
    <n v="2.1319999999999988"/>
  </r>
  <r>
    <n v="7515"/>
    <s v="US-2014-167920"/>
    <x v="3"/>
    <x v="34"/>
    <d v="2014-12-13T00:00:00"/>
    <s v="Second Class"/>
    <s v="JL-15835"/>
    <s v="John Lee"/>
    <x v="0"/>
    <s v="United States"/>
    <s v="Richmond"/>
    <x v="0"/>
    <n v="40475"/>
    <x v="0"/>
    <s v="OFF-BI-10004236"/>
    <x v="1"/>
    <s v="Binders"/>
    <s v="XtraLife ClearVue Slant-D Ring Binder, White, 3&quot;"/>
    <n v="29.36"/>
    <n v="2"/>
    <n v="0"/>
    <n v="13.505599999999999"/>
  </r>
  <r>
    <n v="7516"/>
    <s v="US-2014-167920"/>
    <x v="3"/>
    <x v="34"/>
    <d v="2014-12-13T00:00:00"/>
    <s v="Second Class"/>
    <s v="JL-15835"/>
    <s v="John Lee"/>
    <x v="0"/>
    <s v="United States"/>
    <s v="Richmond"/>
    <x v="0"/>
    <n v="40475"/>
    <x v="0"/>
    <s v="OFF-AP-10000159"/>
    <x v="1"/>
    <s v="Appliances"/>
    <s v="Belkin F9M820V08 8 Outlet Surge"/>
    <n v="214.89999999999998"/>
    <n v="5"/>
    <n v="0"/>
    <n v="62.32099999999997"/>
  </r>
  <r>
    <n v="7517"/>
    <s v="US-2014-167920"/>
    <x v="3"/>
    <x v="34"/>
    <d v="2014-12-13T00:00:00"/>
    <s v="Second Class"/>
    <s v="JL-15835"/>
    <s v="John Lee"/>
    <x v="0"/>
    <s v="United States"/>
    <s v="Richmond"/>
    <x v="0"/>
    <n v="40475"/>
    <x v="0"/>
    <s v="OFF-BI-10003274"/>
    <x v="1"/>
    <s v="Binders"/>
    <s v="Avery Durable Slant Ring Binders, No Labels"/>
    <n v="15.92"/>
    <n v="4"/>
    <n v="0"/>
    <n v="7.4824000000000002"/>
  </r>
  <r>
    <n v="7518"/>
    <s v="US-2014-167920"/>
    <x v="3"/>
    <x v="34"/>
    <d v="2014-12-13T00:00:00"/>
    <s v="Second Class"/>
    <s v="JL-15835"/>
    <s v="John Lee"/>
    <x v="0"/>
    <s v="United States"/>
    <s v="Richmond"/>
    <x v="0"/>
    <n v="40475"/>
    <x v="0"/>
    <s v="TEC-AC-10001013"/>
    <x v="2"/>
    <s v="Accessories"/>
    <s v="Logitech ClearChat Comfort/USB Headset H390"/>
    <n v="146.44999999999999"/>
    <n v="5"/>
    <n v="0"/>
    <n v="48.328499999999991"/>
  </r>
  <r>
    <n v="7519"/>
    <s v="US-2014-167920"/>
    <x v="3"/>
    <x v="34"/>
    <d v="2014-12-13T00:00:00"/>
    <s v="Second Class"/>
    <s v="JL-15835"/>
    <s v="John Lee"/>
    <x v="0"/>
    <s v="United States"/>
    <s v="Richmond"/>
    <x v="0"/>
    <n v="40475"/>
    <x v="0"/>
    <s v="OFF-ST-10004963"/>
    <x v="1"/>
    <s v="Storage"/>
    <s v="Eldon Gobal File Keepers"/>
    <n v="15.14"/>
    <n v="1"/>
    <n v="0"/>
    <n v="0.60559999999999903"/>
  </r>
  <r>
    <n v="7520"/>
    <s v="US-2014-167920"/>
    <x v="3"/>
    <x v="34"/>
    <d v="2014-12-13T00:00:00"/>
    <s v="Second Class"/>
    <s v="JL-15835"/>
    <s v="John Lee"/>
    <x v="0"/>
    <s v="United States"/>
    <s v="Richmond"/>
    <x v="0"/>
    <n v="40475"/>
    <x v="0"/>
    <s v="OFF-LA-10004409"/>
    <x v="1"/>
    <s v="Labels"/>
    <s v="Avery 492"/>
    <n v="5.76"/>
    <n v="2"/>
    <n v="0"/>
    <n v="2.6495999999999995"/>
  </r>
  <r>
    <n v="7521"/>
    <s v="US-2014-167920"/>
    <x v="3"/>
    <x v="34"/>
    <d v="2014-12-13T00:00:00"/>
    <s v="Second Class"/>
    <s v="JL-15835"/>
    <s v="John Lee"/>
    <x v="0"/>
    <s v="United States"/>
    <s v="Richmond"/>
    <x v="0"/>
    <n v="40475"/>
    <x v="0"/>
    <s v="TEC-CO-10001046"/>
    <x v="2"/>
    <s v="Copiers"/>
    <s v="Canon Imageclass D680 Copier / Fax"/>
    <n v="1399.98"/>
    <n v="2"/>
    <n v="0"/>
    <n v="629.99099999999999"/>
  </r>
  <r>
    <n v="7522"/>
    <s v="CA-2013-162383"/>
    <x v="0"/>
    <x v="64"/>
    <d v="2013-09-12T00:00:00"/>
    <s v="Standard Class"/>
    <s v="MD-17350"/>
    <s v="Maribeth Dona"/>
    <x v="0"/>
    <s v="United States"/>
    <s v="Lancaster"/>
    <x v="24"/>
    <n v="43130"/>
    <x v="3"/>
    <s v="OFF-BI-10002824"/>
    <x v="1"/>
    <s v="Binders"/>
    <s v="Recycled Easel Ring Binders"/>
    <n v="8.9520000000000017"/>
    <n v="2"/>
    <n v="0.7"/>
    <n v="-7.4600000000000009"/>
  </r>
  <r>
    <n v="7523"/>
    <s v="CA-2013-162383"/>
    <x v="0"/>
    <x v="64"/>
    <d v="2013-09-12T00:00:00"/>
    <s v="Standard Class"/>
    <s v="MD-17350"/>
    <s v="Maribeth Dona"/>
    <x v="0"/>
    <s v="United States"/>
    <s v="Lancaster"/>
    <x v="24"/>
    <n v="43130"/>
    <x v="3"/>
    <s v="OFF-BI-10001757"/>
    <x v="1"/>
    <s v="Binders"/>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s v="Chairs"/>
    <s v="Global Push Button Manager's Chair, Indigo"/>
    <n v="85.245999999999995"/>
    <n v="2"/>
    <n v="0.3"/>
    <n v="-1.217800000000004"/>
  </r>
  <r>
    <n v="7525"/>
    <s v="CA-2011-125731"/>
    <x v="2"/>
    <x v="1076"/>
    <d v="2011-09-16T00:00:00"/>
    <s v="Standard Class"/>
    <s v="CL-12565"/>
    <s v="Clay Ludtke"/>
    <x v="0"/>
    <s v="United States"/>
    <s v="Gresham"/>
    <x v="21"/>
    <n v="97030"/>
    <x v="1"/>
    <s v="OFF-EN-10003072"/>
    <x v="1"/>
    <s v="Envelopes"/>
    <s v="Peel &amp; Seel Envelopes"/>
    <n v="21.728000000000002"/>
    <n v="7"/>
    <n v="0.2"/>
    <n v="7.6047999999999991"/>
  </r>
  <r>
    <n v="7526"/>
    <s v="CA-2011-125731"/>
    <x v="2"/>
    <x v="1076"/>
    <d v="2011-09-16T00:00:00"/>
    <s v="Standard Class"/>
    <s v="CL-12565"/>
    <s v="Clay Ludtke"/>
    <x v="0"/>
    <s v="United States"/>
    <s v="Gresham"/>
    <x v="21"/>
    <n v="97030"/>
    <x v="1"/>
    <s v="FUR-CH-10003973"/>
    <x v="0"/>
    <s v="Chairs"/>
    <s v="GuestStacker Chair with Chrome Finish Legs"/>
    <n v="1487.04"/>
    <n v="5"/>
    <n v="0.2"/>
    <n v="148.70400000000006"/>
  </r>
  <r>
    <n v="7527"/>
    <s v="US-2014-106145"/>
    <x v="3"/>
    <x v="986"/>
    <d v="2014-09-27T00:00:00"/>
    <s v="Same Day"/>
    <s v="RA-19885"/>
    <s v="Ruben Ausman"/>
    <x v="1"/>
    <s v="United States"/>
    <s v="San Francisco"/>
    <x v="1"/>
    <n v="94109"/>
    <x v="1"/>
    <s v="OFF-EN-10001028"/>
    <x v="1"/>
    <s v="Envelopes"/>
    <s v="Staples"/>
    <n v="71.88"/>
    <n v="6"/>
    <n v="0"/>
    <n v="33.064799999999998"/>
  </r>
  <r>
    <n v="7528"/>
    <s v="US-2014-106145"/>
    <x v="3"/>
    <x v="986"/>
    <d v="2014-09-27T00:00:00"/>
    <s v="Same Day"/>
    <s v="RA-19885"/>
    <s v="Ruben Ausman"/>
    <x v="1"/>
    <s v="United States"/>
    <s v="San Francisco"/>
    <x v="1"/>
    <n v="94109"/>
    <x v="1"/>
    <s v="FUR-FU-10003829"/>
    <x v="0"/>
    <s v="Furnishings"/>
    <s v="Stackable Trays"/>
    <n v="9.24"/>
    <n v="3"/>
    <n v="0"/>
    <n v="2.9567999999999994"/>
  </r>
  <r>
    <n v="7529"/>
    <s v="US-2014-106145"/>
    <x v="3"/>
    <x v="986"/>
    <d v="2014-09-27T00:00:00"/>
    <s v="Same Day"/>
    <s v="RA-19885"/>
    <s v="Ruben Ausman"/>
    <x v="1"/>
    <s v="United States"/>
    <s v="San Francisco"/>
    <x v="1"/>
    <n v="94109"/>
    <x v="1"/>
    <s v="OFF-PA-10002245"/>
    <x v="1"/>
    <s v="Paper"/>
    <s v="Xerox 1895"/>
    <n v="35.880000000000003"/>
    <n v="6"/>
    <n v="0"/>
    <n v="16.146000000000001"/>
  </r>
  <r>
    <n v="7530"/>
    <s v="US-2014-106145"/>
    <x v="3"/>
    <x v="986"/>
    <d v="2014-09-27T00:00:00"/>
    <s v="Same Day"/>
    <s v="RA-19885"/>
    <s v="Ruben Ausman"/>
    <x v="1"/>
    <s v="United States"/>
    <s v="San Francisco"/>
    <x v="1"/>
    <n v="94109"/>
    <x v="1"/>
    <s v="OFF-BI-10002215"/>
    <x v="1"/>
    <s v="Binders"/>
    <s v="Wilson Jones Hanging View Binder, White, 1&quot;"/>
    <n v="17.04"/>
    <n v="3"/>
    <n v="0.2"/>
    <n v="5.5379999999999985"/>
  </r>
  <r>
    <n v="7531"/>
    <s v="US-2014-106145"/>
    <x v="3"/>
    <x v="986"/>
    <d v="2014-09-27T00:00:00"/>
    <s v="Same Day"/>
    <s v="RA-19885"/>
    <s v="Ruben Ausman"/>
    <x v="1"/>
    <s v="United States"/>
    <s v="San Francisco"/>
    <x v="1"/>
    <n v="94109"/>
    <x v="1"/>
    <s v="OFF-BI-10003925"/>
    <x v="1"/>
    <s v="Binders"/>
    <s v="Fellowes PB300 Plastic Comb Binding Machine"/>
    <n v="931.17600000000016"/>
    <n v="3"/>
    <n v="0.2"/>
    <n v="314.27190000000002"/>
  </r>
  <r>
    <n v="7532"/>
    <s v="CA-2013-107146"/>
    <x v="0"/>
    <x v="26"/>
    <d v="2013-06-20T00:00:00"/>
    <s v="First Class"/>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s v="Chairs"/>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s v="Chairs"/>
    <s v="Global High-Back Leather Tilter, Burgundy"/>
    <n v="196.78399999999999"/>
    <n v="2"/>
    <n v="0.2"/>
    <n v="-22.138200000000012"/>
  </r>
  <r>
    <n v="7535"/>
    <s v="US-2014-134642"/>
    <x v="3"/>
    <x v="906"/>
    <d v="2014-03-02T00:00:00"/>
    <s v="Standard Class"/>
    <s v="SW-20245"/>
    <s v="Scot Wooten"/>
    <x v="0"/>
    <s v="United States"/>
    <s v="Greenville"/>
    <x v="3"/>
    <n v="27834"/>
    <x v="0"/>
    <s v="FUR-BO-10004709"/>
    <x v="0"/>
    <s v="Bookcases"/>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s v="Supplies"/>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s v="Furnishings"/>
    <s v="Tensor Brushed Steel Torchiere Floor Lamp"/>
    <n v="13.591999999999999"/>
    <n v="2"/>
    <n v="0.6"/>
    <n v="-14.271599999999999"/>
  </r>
  <r>
    <n v="7538"/>
    <s v="CA-2013-106460"/>
    <x v="0"/>
    <x v="317"/>
    <d v="2013-02-22T00:00:00"/>
    <s v="Second Class"/>
    <s v="GT-14710"/>
    <s v="Greg Tran"/>
    <x v="0"/>
    <s v="United States"/>
    <s v="San Francisco"/>
    <x v="1"/>
    <n v="94109"/>
    <x v="1"/>
    <s v="OFF-PA-10001736"/>
    <x v="1"/>
    <s v="Paper"/>
    <s v="Xerox 1880"/>
    <n v="70.88"/>
    <n v="2"/>
    <n v="0"/>
    <n v="33.313599999999994"/>
  </r>
  <r>
    <n v="7539"/>
    <s v="US-2014-112347"/>
    <x v="3"/>
    <x v="574"/>
    <d v="2014-12-07T00:00:00"/>
    <s v="Standard Class"/>
    <s v="BS-11380"/>
    <s v="Bill Stewart"/>
    <x v="1"/>
    <s v="United States"/>
    <s v="Denver"/>
    <x v="22"/>
    <n v="80219"/>
    <x v="1"/>
    <s v="OFF-ST-10003306"/>
    <x v="1"/>
    <s v="Storage"/>
    <s v="Letter Size Cart"/>
    <n v="114.28800000000001"/>
    <n v="1"/>
    <n v="0.2"/>
    <n v="12.857399999999984"/>
  </r>
  <r>
    <n v="7540"/>
    <s v="US-2014-112347"/>
    <x v="3"/>
    <x v="574"/>
    <d v="2014-12-07T00:00:00"/>
    <s v="Standard Class"/>
    <s v="BS-11380"/>
    <s v="Bill Stewart"/>
    <x v="1"/>
    <s v="United States"/>
    <s v="Denver"/>
    <x v="22"/>
    <n v="80219"/>
    <x v="1"/>
    <s v="OFF-BI-10003707"/>
    <x v="1"/>
    <s v="Binders"/>
    <s v="Aluminum Screw Posts"/>
    <n v="36.624000000000002"/>
    <n v="8"/>
    <n v="0.7"/>
    <n v="-24.41599999999999"/>
  </r>
  <r>
    <n v="7541"/>
    <s v="US-2014-112347"/>
    <x v="3"/>
    <x v="574"/>
    <d v="2014-12-07T00:00:00"/>
    <s v="Standard Class"/>
    <s v="BS-11380"/>
    <s v="Bill Stewart"/>
    <x v="1"/>
    <s v="United States"/>
    <s v="Denver"/>
    <x v="22"/>
    <n v="80219"/>
    <x v="1"/>
    <s v="FUR-BO-10003546"/>
    <x v="0"/>
    <s v="Bookcases"/>
    <s v="Hon 4-Shelf Metal Bookcases"/>
    <n v="242.35200000000003"/>
    <n v="8"/>
    <n v="0.7"/>
    <n v="-363.52799999999991"/>
  </r>
  <r>
    <n v="7542"/>
    <s v="US-2014-112347"/>
    <x v="3"/>
    <x v="574"/>
    <d v="2014-12-07T00:00:00"/>
    <s v="Standard Class"/>
    <s v="BS-11380"/>
    <s v="Bill Stewart"/>
    <x v="1"/>
    <s v="United States"/>
    <s v="Denver"/>
    <x v="22"/>
    <n v="80219"/>
    <x v="1"/>
    <s v="TEC-PH-10000213"/>
    <x v="2"/>
    <s v="Phones"/>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s v="Furnishings"/>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s v="Phones"/>
    <s v="Macally Suction Cup Mount"/>
    <n v="57.36"/>
    <n v="6"/>
    <n v="0.2"/>
    <n v="-14.34"/>
  </r>
  <r>
    <n v="7545"/>
    <s v="US-2014-112347"/>
    <x v="3"/>
    <x v="574"/>
    <d v="2014-12-07T00:00:00"/>
    <s v="Standard Class"/>
    <s v="BS-11380"/>
    <s v="Bill Stewart"/>
    <x v="1"/>
    <s v="United States"/>
    <s v="Denver"/>
    <x v="22"/>
    <n v="80219"/>
    <x v="1"/>
    <s v="FUR-CH-10002335"/>
    <x v="0"/>
    <s v="Chairs"/>
    <s v="Hon GuestStacker Chair"/>
    <n v="906.68000000000006"/>
    <n v="5"/>
    <n v="0.2"/>
    <n v="68.001000000000033"/>
  </r>
  <r>
    <n v="7546"/>
    <s v="CA-2011-103492"/>
    <x v="2"/>
    <x v="982"/>
    <d v="2011-10-15T00:00:00"/>
    <s v="Standard Class"/>
    <s v="CM-12715"/>
    <s v="Craig Molinari"/>
    <x v="1"/>
    <s v="United States"/>
    <s v="Huntsville"/>
    <x v="5"/>
    <n v="77340"/>
    <x v="2"/>
    <s v="TEC-PH-10001128"/>
    <x v="2"/>
    <s v="Phones"/>
    <s v="Motorola Droid Maxx"/>
    <n v="719.95200000000011"/>
    <n v="6"/>
    <n v="0.2"/>
    <n v="71.995200000000011"/>
  </r>
  <r>
    <n v="7547"/>
    <s v="CA-2011-103492"/>
    <x v="2"/>
    <x v="982"/>
    <d v="2011-10-15T00:00:00"/>
    <s v="Standard Class"/>
    <s v="CM-12715"/>
    <s v="Craig Molinari"/>
    <x v="1"/>
    <s v="United States"/>
    <s v="Huntsville"/>
    <x v="5"/>
    <n v="77340"/>
    <x v="2"/>
    <s v="TEC-PH-10004667"/>
    <x v="2"/>
    <s v="Phones"/>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s v="Binders"/>
    <s v="GBC Personal VeloBind Strips"/>
    <n v="11.979999999999997"/>
    <n v="5"/>
    <n v="0.8"/>
    <n v="-19.16800000000001"/>
  </r>
  <r>
    <n v="7549"/>
    <s v="CA-2011-103492"/>
    <x v="2"/>
    <x v="982"/>
    <d v="2011-10-15T00:00:00"/>
    <s v="Standard Class"/>
    <s v="CM-12715"/>
    <s v="Craig Molinari"/>
    <x v="1"/>
    <s v="United States"/>
    <s v="Huntsville"/>
    <x v="5"/>
    <n v="77340"/>
    <x v="2"/>
    <s v="OFF-BI-10004140"/>
    <x v="1"/>
    <s v="Binders"/>
    <s v="Avery Non-Stick Binders"/>
    <n v="0.8979999999999998"/>
    <n v="1"/>
    <n v="0.8"/>
    <n v="-1.5715000000000008"/>
  </r>
  <r>
    <n v="7550"/>
    <s v="CA-2013-136595"/>
    <x v="0"/>
    <x v="64"/>
    <d v="2013-09-08T00:00:00"/>
    <s v="First Class"/>
    <s v="EM-13825"/>
    <s v="Elizabeth Moffitt"/>
    <x v="1"/>
    <s v="United States"/>
    <s v="Houston"/>
    <x v="5"/>
    <n v="77036"/>
    <x v="2"/>
    <s v="FUR-FU-10004671"/>
    <x v="0"/>
    <s v="Furnishings"/>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s v="Envelopes"/>
    <s v="Peel &amp; Seel Recycled Catalog Envelopes, Brown"/>
    <n v="34.74"/>
    <n v="3"/>
    <n v="0"/>
    <n v="17.37"/>
  </r>
  <r>
    <n v="7552"/>
    <s v="CA-2011-140396"/>
    <x v="2"/>
    <x v="1164"/>
    <d v="2011-11-25T00:00:00"/>
    <s v="Standard Class"/>
    <s v="KH-16330"/>
    <s v="Katharine Harms"/>
    <x v="1"/>
    <s v="United States"/>
    <s v="New York City"/>
    <x v="15"/>
    <n v="10024"/>
    <x v="3"/>
    <s v="TEC-PH-10004447"/>
    <x v="2"/>
    <s v="Phones"/>
    <s v="Toshiba IPT2010-SD IP Telephone"/>
    <n v="833.94"/>
    <n v="6"/>
    <n v="0"/>
    <n v="216.8244"/>
  </r>
  <r>
    <n v="7553"/>
    <s v="CA-2011-140396"/>
    <x v="2"/>
    <x v="1164"/>
    <d v="2011-11-25T00:00:00"/>
    <s v="Standard Class"/>
    <s v="KH-16330"/>
    <s v="Katharine Harms"/>
    <x v="1"/>
    <s v="United States"/>
    <s v="New York City"/>
    <x v="15"/>
    <n v="10024"/>
    <x v="3"/>
    <s v="OFF-BI-10003669"/>
    <x v="1"/>
    <s v="Binders"/>
    <s v="3M Organizer Strips"/>
    <n v="12.96"/>
    <n v="3"/>
    <n v="0.2"/>
    <n v="4.5359999999999996"/>
  </r>
  <r>
    <n v="7554"/>
    <s v="CA-2011-140396"/>
    <x v="2"/>
    <x v="1164"/>
    <d v="2011-11-25T00:00:00"/>
    <s v="Standard Class"/>
    <s v="KH-16330"/>
    <s v="Katharine Harms"/>
    <x v="1"/>
    <s v="United States"/>
    <s v="New York City"/>
    <x v="15"/>
    <n v="10024"/>
    <x v="3"/>
    <s v="OFF-PA-10000223"/>
    <x v="1"/>
    <s v="Paper"/>
    <s v="Xerox 2000"/>
    <n v="25.92"/>
    <n v="4"/>
    <n v="0"/>
    <n v="12.441600000000001"/>
  </r>
  <r>
    <n v="7555"/>
    <s v="CA-2011-114181"/>
    <x v="2"/>
    <x v="1025"/>
    <d v="2011-05-14T00:00:00"/>
    <s v="Second Class"/>
    <s v="AF-10885"/>
    <s v="Art Foster"/>
    <x v="0"/>
    <s v="United States"/>
    <s v="Philadelphia"/>
    <x v="9"/>
    <n v="19134"/>
    <x v="3"/>
    <s v="FUR-BO-10004467"/>
    <x v="0"/>
    <s v="Bookcases"/>
    <s v="Bestar Classic Bookcase"/>
    <n v="349.96499999999997"/>
    <n v="7"/>
    <n v="0.5"/>
    <n v="-216.97830000000002"/>
  </r>
  <r>
    <n v="7556"/>
    <s v="CA-2011-114181"/>
    <x v="2"/>
    <x v="1025"/>
    <d v="2011-05-14T00:00:00"/>
    <s v="Second Class"/>
    <s v="AF-10885"/>
    <s v="Art Foster"/>
    <x v="0"/>
    <s v="United States"/>
    <s v="Philadelphia"/>
    <x v="9"/>
    <n v="19134"/>
    <x v="3"/>
    <s v="OFF-AR-10000716"/>
    <x v="1"/>
    <s v="Art"/>
    <s v="DIXON Ticonderoga Erasable Checking Pencils"/>
    <n v="22.32"/>
    <n v="5"/>
    <n v="0.2"/>
    <n v="5.3010000000000002"/>
  </r>
  <r>
    <n v="7557"/>
    <s v="CA-2014-159506"/>
    <x v="3"/>
    <x v="344"/>
    <d v="2014-12-03T00:00:00"/>
    <s v="Standard Class"/>
    <s v="JR-16210"/>
    <s v="Justin Ritter"/>
    <x v="1"/>
    <s v="United States"/>
    <s v="Columbus"/>
    <x v="14"/>
    <n v="47201"/>
    <x v="2"/>
    <s v="OFF-PA-10003641"/>
    <x v="1"/>
    <s v="Paper"/>
    <s v="Xerox 1909"/>
    <n v="158.28"/>
    <n v="6"/>
    <n v="0"/>
    <n v="72.808799999999991"/>
  </r>
  <r>
    <n v="7558"/>
    <s v="CA-2014-159506"/>
    <x v="3"/>
    <x v="344"/>
    <d v="2014-12-03T00:00:00"/>
    <s v="Standard Class"/>
    <s v="JR-16210"/>
    <s v="Justin Ritter"/>
    <x v="1"/>
    <s v="United States"/>
    <s v="Columbus"/>
    <x v="14"/>
    <n v="47201"/>
    <x v="2"/>
    <s v="OFF-BI-10004519"/>
    <x v="1"/>
    <s v="Binders"/>
    <s v="GBC DocuBind P100 Manual Binding Machine"/>
    <n v="497.93999999999994"/>
    <n v="3"/>
    <n v="0"/>
    <n v="224.07299999999998"/>
  </r>
  <r>
    <n v="7559"/>
    <s v="US-2011-137155"/>
    <x v="2"/>
    <x v="301"/>
    <d v="2011-11-05T00:00:00"/>
    <s v="Standard Class"/>
    <s v="DL-12925"/>
    <s v="Daniel Lacy"/>
    <x v="0"/>
    <s v="United States"/>
    <s v="Long Beach"/>
    <x v="15"/>
    <n v="11561"/>
    <x v="3"/>
    <s v="OFF-AP-10002518"/>
    <x v="1"/>
    <s v="Appliances"/>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s v="Paper"/>
    <s v="Xerox 1934"/>
    <n v="167.94"/>
    <n v="3"/>
    <n v="0"/>
    <n v="82.290599999999998"/>
  </r>
  <r>
    <n v="7561"/>
    <s v="US-2011-137155"/>
    <x v="2"/>
    <x v="301"/>
    <d v="2011-11-05T00:00:00"/>
    <s v="Standard Class"/>
    <s v="DL-12925"/>
    <s v="Daniel Lacy"/>
    <x v="0"/>
    <s v="United States"/>
    <s v="Long Beach"/>
    <x v="15"/>
    <n v="11561"/>
    <x v="3"/>
    <s v="FUR-FU-10003142"/>
    <x v="0"/>
    <s v="Furnishings"/>
    <s v="Master Big Foot Doorstop, Beige"/>
    <n v="31.68"/>
    <n v="6"/>
    <n v="0"/>
    <n v="9.8207999999999984"/>
  </r>
  <r>
    <n v="7562"/>
    <s v="CA-2013-105746"/>
    <x v="0"/>
    <x v="945"/>
    <d v="2014-01-02T00:00:00"/>
    <s v="First Class"/>
    <s v="BD-11605"/>
    <s v="Brian Dahlen"/>
    <x v="0"/>
    <s v="United States"/>
    <s v="Lancaster"/>
    <x v="9"/>
    <n v="17602"/>
    <x v="3"/>
    <s v="FUR-CH-10000454"/>
    <x v="0"/>
    <s v="Chairs"/>
    <s v="Hon Deluxe Fabric Upholstered Stacking Chairs, Rounded Back"/>
    <n v="170.78599999999997"/>
    <n v="1"/>
    <n v="0.3"/>
    <n v="0"/>
  </r>
  <r>
    <n v="7563"/>
    <s v="US-2013-104815"/>
    <x v="0"/>
    <x v="323"/>
    <d v="2013-09-08T00:00:00"/>
    <s v="Standard Class"/>
    <s v="RB-19570"/>
    <s v="Rob Beeghly"/>
    <x v="0"/>
    <s v="United States"/>
    <s v="Chicago"/>
    <x v="10"/>
    <n v="60610"/>
    <x v="2"/>
    <s v="FUR-BO-10003894"/>
    <x v="0"/>
    <s v="Bookcases"/>
    <s v="Safco Value Mate Steel Bookcase, Baked Enamel Finish on Steel, Black"/>
    <n v="198.744"/>
    <n v="4"/>
    <n v="0.3"/>
    <n v="0"/>
  </r>
  <r>
    <n v="7564"/>
    <s v="CA-2014-157672"/>
    <x v="3"/>
    <x v="361"/>
    <d v="2014-10-08T00:00:00"/>
    <s v="First Class"/>
    <s v="RB-19795"/>
    <s v="Ross Baird"/>
    <x v="2"/>
    <s v="United States"/>
    <s v="Denver"/>
    <x v="22"/>
    <n v="80219"/>
    <x v="1"/>
    <s v="TEC-AC-10001714"/>
    <x v="2"/>
    <s v="Accessories"/>
    <s v="Logitech MX Performance Wireless Mouse"/>
    <n v="63.824000000000005"/>
    <n v="2"/>
    <n v="0.2"/>
    <n v="13.562599999999998"/>
  </r>
  <r>
    <n v="7565"/>
    <s v="US-2013-166660"/>
    <x v="0"/>
    <x v="806"/>
    <d v="2013-02-01T00:00:00"/>
    <s v="Second Class"/>
    <s v="TB-21250"/>
    <s v="Tim Brockman"/>
    <x v="0"/>
    <s v="United States"/>
    <s v="Seattle"/>
    <x v="4"/>
    <n v="98103"/>
    <x v="1"/>
    <s v="FUR-CH-10001190"/>
    <x v="0"/>
    <s v="Chairs"/>
    <s v="Global Deluxe High-Back Office Chair in Storm"/>
    <n v="435.16800000000006"/>
    <n v="4"/>
    <n v="0.2"/>
    <n v="-59.835600000000042"/>
  </r>
  <r>
    <n v="7566"/>
    <s v="US-2013-166660"/>
    <x v="0"/>
    <x v="806"/>
    <d v="2013-02-01T00:00:00"/>
    <s v="Second Class"/>
    <s v="TB-21250"/>
    <s v="Tim Brockman"/>
    <x v="0"/>
    <s v="United States"/>
    <s v="Seattle"/>
    <x v="4"/>
    <n v="98103"/>
    <x v="1"/>
    <s v="FUR-BO-10000468"/>
    <x v="0"/>
    <s v="Bookcases"/>
    <s v="O'Sullivan 2-Shelf Heavy-Duty Bookcases"/>
    <n v="48.58"/>
    <n v="1"/>
    <n v="0"/>
    <n v="7.7728000000000037"/>
  </r>
  <r>
    <n v="7567"/>
    <s v="CA-2014-140802"/>
    <x v="3"/>
    <x v="81"/>
    <d v="2014-04-24T00:00:00"/>
    <s v="First Class"/>
    <s v="KN-16390"/>
    <s v="Katherine Nockton"/>
    <x v="1"/>
    <s v="United States"/>
    <s v="Houston"/>
    <x v="5"/>
    <n v="77070"/>
    <x v="2"/>
    <s v="TEC-AC-10001998"/>
    <x v="2"/>
    <s v="Accessories"/>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s v="Paper"/>
    <s v="Xerox 230"/>
    <n v="20.736000000000004"/>
    <n v="4"/>
    <n v="0.2"/>
    <n v="7.2576000000000001"/>
  </r>
  <r>
    <n v="7569"/>
    <s v="CA-2011-133830"/>
    <x v="2"/>
    <x v="29"/>
    <d v="2011-12-10T00:00:00"/>
    <s v="Standard Class"/>
    <s v="RL-19615"/>
    <s v="Rob Lucas"/>
    <x v="0"/>
    <s v="United States"/>
    <s v="Los Angeles"/>
    <x v="1"/>
    <n v="90045"/>
    <x v="1"/>
    <s v="OFF-AR-10003045"/>
    <x v="1"/>
    <s v="Art"/>
    <s v="Prang Colored Pencils"/>
    <n v="26.46"/>
    <n v="9"/>
    <n v="0"/>
    <n v="11.907"/>
  </r>
  <r>
    <n v="7570"/>
    <s v="CA-2011-133830"/>
    <x v="2"/>
    <x v="29"/>
    <d v="2011-12-10T00:00:00"/>
    <s v="Standard Class"/>
    <s v="RL-19615"/>
    <s v="Rob Lucas"/>
    <x v="0"/>
    <s v="United States"/>
    <s v="Los Angeles"/>
    <x v="1"/>
    <n v="90045"/>
    <x v="1"/>
    <s v="OFF-PA-10001363"/>
    <x v="1"/>
    <s v="Paper"/>
    <s v="Xerox 1933"/>
    <n v="49.12"/>
    <n v="4"/>
    <n v="0"/>
    <n v="23.086399999999998"/>
  </r>
  <r>
    <n v="7571"/>
    <s v="CA-2011-133830"/>
    <x v="2"/>
    <x v="29"/>
    <d v="2011-12-10T00:00:00"/>
    <s v="Standard Class"/>
    <s v="RL-19615"/>
    <s v="Rob Lucas"/>
    <x v="0"/>
    <s v="United States"/>
    <s v="Los Angeles"/>
    <x v="1"/>
    <n v="90045"/>
    <x v="1"/>
    <s v="OFF-FA-10002280"/>
    <x v="1"/>
    <s v="Fasteners"/>
    <s v="Advantus Plastic Paper Clips"/>
    <n v="15"/>
    <n v="3"/>
    <n v="0"/>
    <n v="7.1999999999999993"/>
  </r>
  <r>
    <n v="7572"/>
    <s v="CA-2011-100916"/>
    <x v="2"/>
    <x v="618"/>
    <d v="2011-10-26T00:00:00"/>
    <s v="Standard Class"/>
    <s v="FH-14275"/>
    <s v="Frank Hawley"/>
    <x v="1"/>
    <s v="United States"/>
    <s v="Newport News"/>
    <x v="17"/>
    <n v="23602"/>
    <x v="0"/>
    <s v="OFF-ST-10003479"/>
    <x v="1"/>
    <s v="Storage"/>
    <s v="Eldon Base for stackable storage shelf, platinum"/>
    <n v="194.7"/>
    <n v="5"/>
    <n v="0"/>
    <n v="9.7349999999999781"/>
  </r>
  <r>
    <n v="7573"/>
    <s v="CA-2011-100916"/>
    <x v="2"/>
    <x v="618"/>
    <d v="2011-10-26T00:00:00"/>
    <s v="Standard Class"/>
    <s v="FH-14275"/>
    <s v="Frank Hawley"/>
    <x v="1"/>
    <s v="United States"/>
    <s v="Newport News"/>
    <x v="17"/>
    <n v="23602"/>
    <x v="0"/>
    <s v="FUR-TA-10004607"/>
    <x v="0"/>
    <s v="Tables"/>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s v="Art"/>
    <s v="SANFORD Liquid Accent Tank-Style Highlighters"/>
    <n v="2.84"/>
    <n v="1"/>
    <n v="0"/>
    <n v="0.88039999999999985"/>
  </r>
  <r>
    <n v="7575"/>
    <s v="CA-2012-129532"/>
    <x v="1"/>
    <x v="575"/>
    <d v="2012-12-12T00:00:00"/>
    <s v="Standard Class"/>
    <s v="YS-21880"/>
    <s v="Yana Sorensen"/>
    <x v="1"/>
    <s v="United States"/>
    <s v="Los Angeles"/>
    <x v="1"/>
    <n v="90036"/>
    <x v="1"/>
    <s v="OFF-ST-10004186"/>
    <x v="1"/>
    <s v="Storage"/>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s v="Accessories"/>
    <s v="WD My Passport Ultra 500GB Portable External Hard Drive"/>
    <n v="236"/>
    <n v="4"/>
    <n v="0"/>
    <n v="40.119999999999976"/>
  </r>
  <r>
    <n v="7577"/>
    <s v="CA-2011-134726"/>
    <x v="2"/>
    <x v="981"/>
    <d v="2011-11-07T00:00:00"/>
    <s v="Second Class"/>
    <s v="SW-20755"/>
    <s v="Steven Ward"/>
    <x v="1"/>
    <s v="United States"/>
    <s v="Seattle"/>
    <x v="4"/>
    <n v="98115"/>
    <x v="1"/>
    <s v="TEC-AC-10000023"/>
    <x v="2"/>
    <s v="Accessories"/>
    <s v="Maxell 74 Minute CD-R Spindle, 50/Pack"/>
    <n v="41.94"/>
    <n v="2"/>
    <n v="0"/>
    <n v="15.098399999999998"/>
  </r>
  <r>
    <n v="7578"/>
    <s v="CA-2011-134726"/>
    <x v="2"/>
    <x v="981"/>
    <d v="2011-11-07T00:00:00"/>
    <s v="Second Class"/>
    <s v="SW-20755"/>
    <s v="Steven Ward"/>
    <x v="1"/>
    <s v="United States"/>
    <s v="Seattle"/>
    <x v="4"/>
    <n v="98115"/>
    <x v="1"/>
    <s v="TEC-PH-10001750"/>
    <x v="2"/>
    <s v="Phones"/>
    <s v="Samsung Rugby III"/>
    <n v="52.792000000000002"/>
    <n v="1"/>
    <n v="0.2"/>
    <n v="4.6193000000000026"/>
  </r>
  <r>
    <n v="7579"/>
    <s v="CA-2013-138597"/>
    <x v="0"/>
    <x v="122"/>
    <d v="2013-12-22T00:00:00"/>
    <s v="First Class"/>
    <s v="PN-18775"/>
    <s v="Parhena Norris"/>
    <x v="2"/>
    <s v="United States"/>
    <s v="Omaha"/>
    <x v="8"/>
    <n v="68104"/>
    <x v="2"/>
    <s v="FUR-CH-10004997"/>
    <x v="0"/>
    <s v="Chairs"/>
    <s v="Hon Every-Day Series Multi-Task Chairs"/>
    <n v="563.93999999999994"/>
    <n v="3"/>
    <n v="0"/>
    <n v="112.78800000000001"/>
  </r>
  <r>
    <n v="7580"/>
    <s v="CA-2012-123113"/>
    <x v="1"/>
    <x v="521"/>
    <d v="2012-11-27T00:00:00"/>
    <s v="Second Class"/>
    <s v="AT-10735"/>
    <s v="Annie Thurman"/>
    <x v="0"/>
    <s v="United States"/>
    <s v="Morristown"/>
    <x v="30"/>
    <n v="7960"/>
    <x v="3"/>
    <s v="OFF-AP-10000275"/>
    <x v="1"/>
    <s v="Appliances"/>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s v="Art"/>
    <s v="Newell 315"/>
    <n v="17.940000000000001"/>
    <n v="3"/>
    <n v="0"/>
    <n v="4.4850000000000003"/>
  </r>
  <r>
    <n v="7582"/>
    <s v="CA-2012-169656"/>
    <x v="1"/>
    <x v="863"/>
    <d v="2012-08-16T00:00:00"/>
    <s v="First Class"/>
    <s v="EJ-13720"/>
    <s v="Ed Jacobs"/>
    <x v="0"/>
    <s v="United States"/>
    <s v="Philadelphia"/>
    <x v="9"/>
    <n v="19143"/>
    <x v="3"/>
    <s v="OFF-ST-10003816"/>
    <x v="1"/>
    <s v="Storage"/>
    <s v="Fellowes High-Stak Drawer Files"/>
    <n v="422.85599999999999"/>
    <n v="3"/>
    <n v="0.2"/>
    <n v="15.857099999999974"/>
  </r>
  <r>
    <n v="7583"/>
    <s v="CA-2012-142734"/>
    <x v="1"/>
    <x v="392"/>
    <d v="2012-04-21T00:00:00"/>
    <s v="Standard Class"/>
    <s v="DM-13345"/>
    <s v="Denise Monton"/>
    <x v="1"/>
    <s v="United States"/>
    <s v="New York City"/>
    <x v="15"/>
    <n v="10024"/>
    <x v="3"/>
    <s v="FUR-CH-10003968"/>
    <x v="0"/>
    <s v="Chairs"/>
    <s v="Novimex Turbo Task Chair"/>
    <n v="127.76400000000001"/>
    <n v="2"/>
    <n v="0.1"/>
    <n v="2.8392000000000017"/>
  </r>
  <r>
    <n v="7584"/>
    <s v="CA-2011-163223"/>
    <x v="2"/>
    <x v="90"/>
    <d v="2011-03-25T00:00:00"/>
    <s v="Standard Class"/>
    <s v="KH-16690"/>
    <s v="Kristen Hastings"/>
    <x v="1"/>
    <s v="United States"/>
    <s v="Springfield"/>
    <x v="17"/>
    <n v="22153"/>
    <x v="0"/>
    <s v="TEC-PH-10000730"/>
    <x v="2"/>
    <s v="Phones"/>
    <s v="Samsung Galaxy S4 Active"/>
    <n v="3499.9300000000003"/>
    <n v="7"/>
    <n v="0"/>
    <n v="909.98180000000025"/>
  </r>
  <r>
    <n v="7585"/>
    <s v="CA-2011-163223"/>
    <x v="2"/>
    <x v="90"/>
    <d v="2011-03-25T00:00:00"/>
    <s v="Standard Class"/>
    <s v="KH-16690"/>
    <s v="Kristen Hastings"/>
    <x v="1"/>
    <s v="United States"/>
    <s v="Springfield"/>
    <x v="17"/>
    <n v="22153"/>
    <x v="0"/>
    <s v="OFF-LA-10004409"/>
    <x v="1"/>
    <s v="Labels"/>
    <s v="Avery 492"/>
    <n v="14.399999999999999"/>
    <n v="5"/>
    <n v="0"/>
    <n v="6.6239999999999988"/>
  </r>
  <r>
    <n v="7586"/>
    <s v="CA-2011-163223"/>
    <x v="2"/>
    <x v="90"/>
    <d v="2011-03-25T00:00:00"/>
    <s v="Standard Class"/>
    <s v="KH-16690"/>
    <s v="Kristen Hastings"/>
    <x v="1"/>
    <s v="United States"/>
    <s v="Springfield"/>
    <x v="17"/>
    <n v="22153"/>
    <x v="0"/>
    <s v="OFF-PA-10000675"/>
    <x v="1"/>
    <s v="Paper"/>
    <s v="Xerox 1919"/>
    <n v="122.97"/>
    <n v="3"/>
    <n v="0"/>
    <n v="60.255300000000005"/>
  </r>
  <r>
    <n v="7587"/>
    <s v="CA-2011-163223"/>
    <x v="2"/>
    <x v="90"/>
    <d v="2011-03-25T00:00:00"/>
    <s v="Standard Class"/>
    <s v="KH-16690"/>
    <s v="Kristen Hastings"/>
    <x v="1"/>
    <s v="United States"/>
    <s v="Springfield"/>
    <x v="17"/>
    <n v="22153"/>
    <x v="0"/>
    <s v="OFF-AR-10001573"/>
    <x v="1"/>
    <s v="Art"/>
    <s v="American Pencil"/>
    <n v="9.32"/>
    <n v="4"/>
    <n v="0"/>
    <n v="2.702799999999999"/>
  </r>
  <r>
    <n v="7588"/>
    <s v="CA-2011-163223"/>
    <x v="2"/>
    <x v="90"/>
    <d v="2011-03-25T00:00:00"/>
    <s v="Standard Class"/>
    <s v="KH-16690"/>
    <s v="Kristen Hastings"/>
    <x v="1"/>
    <s v="United States"/>
    <s v="Springfield"/>
    <x v="17"/>
    <n v="22153"/>
    <x v="0"/>
    <s v="OFF-BI-10001597"/>
    <x v="1"/>
    <s v="Binders"/>
    <s v="Wilson Jones Ledger-Size, Piano-Hinge Binder, 2&quot;, Blue"/>
    <n v="122.94"/>
    <n v="3"/>
    <n v="0"/>
    <n v="59.011199999999988"/>
  </r>
  <r>
    <n v="7589"/>
    <s v="CA-2014-122945"/>
    <x v="3"/>
    <x v="673"/>
    <d v="2014-11-23T00:00:00"/>
    <s v="Standard Class"/>
    <s v="MB-18085"/>
    <s v="Mick Brown"/>
    <x v="0"/>
    <s v="United States"/>
    <s v="Roseville"/>
    <x v="1"/>
    <n v="95661"/>
    <x v="1"/>
    <s v="FUR-FU-10001196"/>
    <x v="0"/>
    <s v="Furnishings"/>
    <s v="DAX Cubicle Frames - 8x10"/>
    <n v="17.309999999999999"/>
    <n v="3"/>
    <n v="0"/>
    <n v="5.1929999999999996"/>
  </r>
  <r>
    <n v="7590"/>
    <s v="CA-2012-139738"/>
    <x v="1"/>
    <x v="12"/>
    <d v="2012-09-29T00:00:00"/>
    <s v="Standard Class"/>
    <s v="DK-12895"/>
    <s v="Dana Kaydos"/>
    <x v="0"/>
    <s v="United States"/>
    <s v="Rockford"/>
    <x v="10"/>
    <n v="61107"/>
    <x v="2"/>
    <s v="OFF-AR-10004602"/>
    <x v="1"/>
    <s v="Art"/>
    <s v="Boston KS Multi-Size Manual Pencil Sharpener"/>
    <n v="128.744"/>
    <n v="7"/>
    <n v="0.2"/>
    <n v="12.874400000000001"/>
  </r>
  <r>
    <n v="7591"/>
    <s v="CA-2013-158778"/>
    <x v="0"/>
    <x v="64"/>
    <d v="2013-09-10T00:00:00"/>
    <s v="Standard Class"/>
    <s v="DB-13210"/>
    <s v="Dean Braden"/>
    <x v="0"/>
    <s v="United States"/>
    <s v="Philadelphia"/>
    <x v="9"/>
    <n v="19134"/>
    <x v="3"/>
    <s v="FUR-FU-10000260"/>
    <x v="0"/>
    <s v="Furnishings"/>
    <s v="6&quot; Cubicle Wall Clock, Black"/>
    <n v="58.248000000000005"/>
    <n v="9"/>
    <n v="0.2"/>
    <n v="11.649599999999996"/>
  </r>
  <r>
    <n v="7592"/>
    <s v="CA-2013-158778"/>
    <x v="0"/>
    <x v="64"/>
    <d v="2013-09-10T00:00:00"/>
    <s v="Standard Class"/>
    <s v="DB-13210"/>
    <s v="Dean Braden"/>
    <x v="0"/>
    <s v="United States"/>
    <s v="Philadelphia"/>
    <x v="9"/>
    <n v="19134"/>
    <x v="3"/>
    <s v="FUR-CH-10001146"/>
    <x v="0"/>
    <s v="Chairs"/>
    <s v="Global Task Chair, Black"/>
    <n v="71.245999999999995"/>
    <n v="2"/>
    <n v="0.3"/>
    <n v="-19.338199999999993"/>
  </r>
  <r>
    <n v="7593"/>
    <s v="CA-2013-158778"/>
    <x v="0"/>
    <x v="64"/>
    <d v="2013-09-10T00:00:00"/>
    <s v="Standard Class"/>
    <s v="DB-13210"/>
    <s v="Dean Braden"/>
    <x v="0"/>
    <s v="United States"/>
    <s v="Philadelphia"/>
    <x v="9"/>
    <n v="19134"/>
    <x v="3"/>
    <s v="OFF-AR-10000896"/>
    <x v="1"/>
    <s v="Art"/>
    <s v="Newell 329"/>
    <n v="7.8719999999999999"/>
    <n v="3"/>
    <n v="0.2"/>
    <n v="0.59039999999999937"/>
  </r>
  <r>
    <n v="7594"/>
    <s v="CA-2013-158778"/>
    <x v="0"/>
    <x v="64"/>
    <d v="2013-09-10T00:00:00"/>
    <s v="Standard Class"/>
    <s v="DB-13210"/>
    <s v="Dean Braden"/>
    <x v="0"/>
    <s v="United States"/>
    <s v="Philadelphia"/>
    <x v="9"/>
    <n v="19134"/>
    <x v="3"/>
    <s v="FUR-CH-10000309"/>
    <x v="0"/>
    <s v="Chairs"/>
    <s v="Global Comet Stacking Arm Chair"/>
    <n v="887.27099999999984"/>
    <n v="3"/>
    <n v="0.3"/>
    <n v="-63.376499999999965"/>
  </r>
  <r>
    <n v="7595"/>
    <s v="CA-2014-119655"/>
    <x v="3"/>
    <x v="693"/>
    <d v="2014-04-25T00:00:00"/>
    <s v="Standard Class"/>
    <s v="CV-12295"/>
    <s v="Christina VanderZanden"/>
    <x v="0"/>
    <s v="United States"/>
    <s v="Detroit"/>
    <x v="12"/>
    <n v="48234"/>
    <x v="2"/>
    <s v="OFF-BI-10001989"/>
    <x v="1"/>
    <s v="Binders"/>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s v="Binders"/>
    <s v="Cardinal EasyOpen D-Ring Binders"/>
    <n v="36.56"/>
    <n v="4"/>
    <n v="0"/>
    <n v="18.28"/>
  </r>
  <r>
    <n v="7597"/>
    <s v="CA-2012-164567"/>
    <x v="1"/>
    <x v="925"/>
    <d v="2012-06-19T00:00:00"/>
    <s v="Standard Class"/>
    <s v="GK-14620"/>
    <s v="Grace Kelly"/>
    <x v="1"/>
    <s v="United States"/>
    <s v="Los Angeles"/>
    <x v="1"/>
    <n v="90004"/>
    <x v="1"/>
    <s v="TEC-PH-10002103"/>
    <x v="2"/>
    <s v="Phones"/>
    <s v="Jabra SPEAK 410"/>
    <n v="225.57599999999996"/>
    <n v="3"/>
    <n v="0.2"/>
    <n v="22.557600000000008"/>
  </r>
  <r>
    <n v="7598"/>
    <s v="CA-2011-131947"/>
    <x v="2"/>
    <x v="328"/>
    <d v="2011-09-22T00:00:00"/>
    <s v="Standard Class"/>
    <s v="JA-15970"/>
    <s v="Joseph Airdo"/>
    <x v="0"/>
    <s v="United States"/>
    <s v="Springfield"/>
    <x v="21"/>
    <n v="97477"/>
    <x v="1"/>
    <s v="OFF-AR-10001473"/>
    <x v="1"/>
    <s v="Art"/>
    <s v="Newell 313"/>
    <n v="5.2480000000000002"/>
    <n v="2"/>
    <n v="0.2"/>
    <n v="0.45920000000000027"/>
  </r>
  <r>
    <n v="7599"/>
    <s v="CA-2011-131947"/>
    <x v="2"/>
    <x v="328"/>
    <d v="2011-09-22T00:00:00"/>
    <s v="Standard Class"/>
    <s v="JA-15970"/>
    <s v="Joseph Airdo"/>
    <x v="0"/>
    <s v="United States"/>
    <s v="Springfield"/>
    <x v="21"/>
    <n v="97477"/>
    <x v="1"/>
    <s v="OFF-AR-10000411"/>
    <x v="1"/>
    <s v="Art"/>
    <s v="Boston 16701 Slimline Battery Pencil Sharpener"/>
    <n v="38.256"/>
    <n v="3"/>
    <n v="0.2"/>
    <n v="4.7819999999999947"/>
  </r>
  <r>
    <n v="7600"/>
    <s v="CA-2011-131947"/>
    <x v="2"/>
    <x v="328"/>
    <d v="2011-09-22T00:00:00"/>
    <s v="Standard Class"/>
    <s v="JA-15970"/>
    <s v="Joseph Airdo"/>
    <x v="0"/>
    <s v="United States"/>
    <s v="Springfield"/>
    <x v="21"/>
    <n v="97477"/>
    <x v="1"/>
    <s v="OFF-PA-10000246"/>
    <x v="1"/>
    <s v="Paper"/>
    <s v="Riverleaf Stik-Withit Designer Note Cubes"/>
    <n v="40.24"/>
    <n v="5"/>
    <n v="0.2"/>
    <n v="13.078000000000001"/>
  </r>
  <r>
    <n v="7601"/>
    <s v="CA-2011-131947"/>
    <x v="2"/>
    <x v="328"/>
    <d v="2011-09-22T00:00:00"/>
    <s v="Standard Class"/>
    <s v="JA-15970"/>
    <s v="Joseph Airdo"/>
    <x v="0"/>
    <s v="United States"/>
    <s v="Springfield"/>
    <x v="21"/>
    <n v="97477"/>
    <x v="1"/>
    <s v="TEC-MA-10004086"/>
    <x v="2"/>
    <s v="Machines"/>
    <s v="Plantronics Single Ear Headset"/>
    <n v="29.925000000000001"/>
    <n v="5"/>
    <n v="0.7"/>
    <n v="-21.944999999999993"/>
  </r>
  <r>
    <n v="7602"/>
    <s v="CA-2011-131947"/>
    <x v="2"/>
    <x v="328"/>
    <d v="2011-09-22T00:00:00"/>
    <s v="Standard Class"/>
    <s v="JA-15970"/>
    <s v="Joseph Airdo"/>
    <x v="0"/>
    <s v="United States"/>
    <s v="Springfield"/>
    <x v="21"/>
    <n v="97477"/>
    <x v="1"/>
    <s v="OFF-PA-10003039"/>
    <x v="1"/>
    <s v="Paper"/>
    <s v="Xerox 1960"/>
    <n v="148.70400000000001"/>
    <n v="6"/>
    <n v="0.2"/>
    <n v="46.469999999999985"/>
  </r>
  <r>
    <n v="7603"/>
    <s v="CA-2011-131947"/>
    <x v="2"/>
    <x v="328"/>
    <d v="2011-09-22T00:00:00"/>
    <s v="Standard Class"/>
    <s v="JA-15970"/>
    <s v="Joseph Airdo"/>
    <x v="0"/>
    <s v="United States"/>
    <s v="Springfield"/>
    <x v="21"/>
    <n v="97477"/>
    <x v="1"/>
    <s v="TEC-AC-10004633"/>
    <x v="2"/>
    <s v="Accessories"/>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s v="Paper"/>
    <s v="Xerox 213"/>
    <n v="12.96"/>
    <n v="2"/>
    <n v="0"/>
    <n v="6.2208000000000006"/>
  </r>
  <r>
    <n v="7605"/>
    <s v="CA-2013-101791"/>
    <x v="0"/>
    <x v="1022"/>
    <d v="2013-06-01T00:00:00"/>
    <s v="Standard Class"/>
    <s v="BS-11665"/>
    <s v="Brian Stugart"/>
    <x v="0"/>
    <s v="United States"/>
    <s v="Chicago"/>
    <x v="10"/>
    <n v="60623"/>
    <x v="2"/>
    <s v="FUR-FU-10003247"/>
    <x v="0"/>
    <s v="Furnishings"/>
    <s v="36X48 HARDFLOOR CHAIRMAT"/>
    <n v="25.176000000000002"/>
    <n v="3"/>
    <n v="0.6"/>
    <n v="-33.358199999999997"/>
  </r>
  <r>
    <n v="7606"/>
    <s v="CA-2013-101791"/>
    <x v="0"/>
    <x v="1022"/>
    <d v="2013-06-01T00:00:00"/>
    <s v="Standard Class"/>
    <s v="BS-11665"/>
    <s v="Brian Stugart"/>
    <x v="0"/>
    <s v="United States"/>
    <s v="Chicago"/>
    <x v="10"/>
    <n v="60623"/>
    <x v="2"/>
    <s v="FUR-FU-10002191"/>
    <x v="0"/>
    <s v="Furnishings"/>
    <s v="G.E. Halogen Desk Lamp Bulbs"/>
    <n v="5.5840000000000005"/>
    <n v="2"/>
    <n v="0.6"/>
    <n v="-1.6751999999999994"/>
  </r>
  <r>
    <n v="7607"/>
    <s v="CA-2013-101791"/>
    <x v="0"/>
    <x v="1022"/>
    <d v="2013-06-01T00:00:00"/>
    <s v="Standard Class"/>
    <s v="BS-11665"/>
    <s v="Brian Stugart"/>
    <x v="0"/>
    <s v="United States"/>
    <s v="Chicago"/>
    <x v="10"/>
    <n v="60623"/>
    <x v="2"/>
    <s v="OFF-ST-10001496"/>
    <x v="1"/>
    <s v="Storage"/>
    <s v="Standard Rollaway File with Lock"/>
    <n v="1297.3680000000002"/>
    <n v="9"/>
    <n v="0.2"/>
    <n v="97.302599999999984"/>
  </r>
  <r>
    <n v="7608"/>
    <s v="CA-2014-121195"/>
    <x v="3"/>
    <x v="165"/>
    <d v="2014-12-28T00:00:00"/>
    <s v="First Class"/>
    <s v="NS-18505"/>
    <s v="Neola Schneider"/>
    <x v="0"/>
    <s v="United States"/>
    <s v="Dallas"/>
    <x v="5"/>
    <n v="75220"/>
    <x v="2"/>
    <s v="OFF-ST-10000585"/>
    <x v="1"/>
    <s v="Storage"/>
    <s v="Economy Rollaway Files"/>
    <n v="264.32"/>
    <n v="2"/>
    <n v="0.2"/>
    <n v="19.823999999999998"/>
  </r>
  <r>
    <n v="7609"/>
    <s v="CA-2014-163209"/>
    <x v="3"/>
    <x v="898"/>
    <d v="2014-05-08T00:00:00"/>
    <s v="Standard Class"/>
    <s v="MK-18160"/>
    <s v="Mike Kennedy"/>
    <x v="0"/>
    <s v="United States"/>
    <s v="San Francisco"/>
    <x v="1"/>
    <n v="94122"/>
    <x v="1"/>
    <s v="OFF-PA-10001166"/>
    <x v="1"/>
    <s v="Paper"/>
    <s v="Xerox 2"/>
    <n v="25.92"/>
    <n v="4"/>
    <n v="0"/>
    <n v="12.441600000000001"/>
  </r>
  <r>
    <n v="7610"/>
    <s v="CA-2014-163209"/>
    <x v="3"/>
    <x v="898"/>
    <d v="2014-05-08T00:00:00"/>
    <s v="Standard Class"/>
    <s v="MK-18160"/>
    <s v="Mike Kennedy"/>
    <x v="0"/>
    <s v="United States"/>
    <s v="San Francisco"/>
    <x v="1"/>
    <n v="94122"/>
    <x v="1"/>
    <s v="OFF-AR-10003651"/>
    <x v="1"/>
    <s v="Art"/>
    <s v="Newell 350"/>
    <n v="22.959999999999997"/>
    <n v="7"/>
    <n v="0"/>
    <n v="6.6583999999999968"/>
  </r>
  <r>
    <n v="7611"/>
    <s v="CA-2011-133354"/>
    <x v="2"/>
    <x v="1165"/>
    <d v="2011-02-25T00:00:00"/>
    <s v="First Class"/>
    <s v="SA-20830"/>
    <s v="Sue Ann Reed"/>
    <x v="0"/>
    <s v="United States"/>
    <s v="Moreno Valley"/>
    <x v="1"/>
    <n v="92553"/>
    <x v="1"/>
    <s v="OFF-PA-10001800"/>
    <x v="1"/>
    <s v="Paper"/>
    <s v="Xerox 220"/>
    <n v="19.440000000000001"/>
    <n v="3"/>
    <n v="0"/>
    <n v="9.3312000000000008"/>
  </r>
  <r>
    <n v="7612"/>
    <s v="US-2012-130491"/>
    <x v="1"/>
    <x v="285"/>
    <d v="2012-02-11T00:00:00"/>
    <s v="First Class"/>
    <s v="BH-11710"/>
    <s v="Brosina Hoffman"/>
    <x v="0"/>
    <s v="United States"/>
    <s v="Garden City"/>
    <x v="41"/>
    <n v="67846"/>
    <x v="2"/>
    <s v="OFF-PA-10000791"/>
    <x v="1"/>
    <s v="Paper"/>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s v="Fasteners"/>
    <s v="Advantus Push Pins, Aluminum Head"/>
    <n v="5.81"/>
    <n v="1"/>
    <n v="0"/>
    <n v="1.8010999999999999"/>
  </r>
  <r>
    <n v="7614"/>
    <s v="US-2012-130491"/>
    <x v="1"/>
    <x v="285"/>
    <d v="2012-02-11T00:00:00"/>
    <s v="First Class"/>
    <s v="BH-11710"/>
    <s v="Brosina Hoffman"/>
    <x v="0"/>
    <s v="United States"/>
    <s v="Garden City"/>
    <x v="41"/>
    <n v="67846"/>
    <x v="2"/>
    <s v="OFF-AR-10001149"/>
    <x v="1"/>
    <s v="Art"/>
    <s v="Sanford Colorific Colored Pencils, 12/Box"/>
    <n v="5.76"/>
    <n v="2"/>
    <n v="0"/>
    <n v="1.7279999999999998"/>
  </r>
  <r>
    <n v="7615"/>
    <s v="CA-2012-113740"/>
    <x v="1"/>
    <x v="252"/>
    <d v="2012-08-28T00:00:00"/>
    <s v="Second Class"/>
    <s v="SC-20380"/>
    <s v="Shahid Collister"/>
    <x v="0"/>
    <s v="United States"/>
    <s v="New York City"/>
    <x v="15"/>
    <n v="10035"/>
    <x v="3"/>
    <s v="FUR-FU-10000010"/>
    <x v="0"/>
    <s v="Furnishings"/>
    <s v="DAX Value U-Channel Document Frames, Easel Back"/>
    <n v="14.91"/>
    <n v="3"/>
    <n v="0"/>
    <n v="4.6220999999999997"/>
  </r>
  <r>
    <n v="7616"/>
    <s v="CA-2011-148425"/>
    <x v="2"/>
    <x v="953"/>
    <d v="2011-12-04T00:00:00"/>
    <s v="Standard Class"/>
    <s v="RF-19345"/>
    <s v="Randy Ferguson"/>
    <x v="1"/>
    <s v="United States"/>
    <s v="Orlando"/>
    <x v="2"/>
    <n v="32839"/>
    <x v="0"/>
    <s v="OFF-BI-10000201"/>
    <x v="1"/>
    <s v="Binders"/>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s v="Paper"/>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s v="Binders"/>
    <s v="Fellowes PB200 Plastic Comb Binding Machine"/>
    <n v="679.96"/>
    <n v="5"/>
    <n v="0.2"/>
    <n v="220.98699999999997"/>
  </r>
  <r>
    <n v="7619"/>
    <s v="CA-2014-151225"/>
    <x v="3"/>
    <x v="855"/>
    <d v="2014-10-30T00:00:00"/>
    <s v="First Class"/>
    <s v="JM-15655"/>
    <s v="Jim Mitchum"/>
    <x v="1"/>
    <s v="United States"/>
    <s v="Los Angeles"/>
    <x v="1"/>
    <n v="90032"/>
    <x v="1"/>
    <s v="FUR-TA-10001539"/>
    <x v="0"/>
    <s v="Tables"/>
    <s v="Chromcraft Rectangular Conference Tables"/>
    <n v="189.57600000000002"/>
    <n v="1"/>
    <n v="0.2"/>
    <n v="9.4787999999999784"/>
  </r>
  <r>
    <n v="7620"/>
    <s v="CA-2014-151225"/>
    <x v="3"/>
    <x v="855"/>
    <d v="2014-10-30T00:00:00"/>
    <s v="First Class"/>
    <s v="JM-15655"/>
    <s v="Jim Mitchum"/>
    <x v="1"/>
    <s v="United States"/>
    <s v="Los Angeles"/>
    <x v="1"/>
    <n v="90032"/>
    <x v="1"/>
    <s v="TEC-PH-10004100"/>
    <x v="2"/>
    <s v="Phones"/>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s v="Phones"/>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s v="Chairs"/>
    <s v="Hon GuestStacker Chair"/>
    <n v="725.34400000000005"/>
    <n v="4"/>
    <n v="0.2"/>
    <n v="54.400800000000004"/>
  </r>
  <r>
    <n v="7623"/>
    <s v="US-2011-144078"/>
    <x v="2"/>
    <x v="641"/>
    <d v="2011-11-29T00:00:00"/>
    <s v="Standard Class"/>
    <s v="RB-19435"/>
    <s v="Richard Bierner"/>
    <x v="0"/>
    <s v="United States"/>
    <s v="Los Angeles"/>
    <x v="1"/>
    <n v="90004"/>
    <x v="1"/>
    <s v="OFF-AR-10004707"/>
    <x v="1"/>
    <s v="Art"/>
    <s v="Staples"/>
    <n v="7.4399999999999995"/>
    <n v="3"/>
    <n v="0"/>
    <n v="2.6039999999999996"/>
  </r>
  <r>
    <n v="7624"/>
    <s v="CA-2011-124464"/>
    <x v="2"/>
    <x v="686"/>
    <d v="2011-07-20T00:00:00"/>
    <s v="Standard Class"/>
    <s v="SS-20515"/>
    <s v="Shirley Schmidt"/>
    <x v="2"/>
    <s v="United States"/>
    <s v="Newark"/>
    <x v="13"/>
    <n v="19711"/>
    <x v="3"/>
    <s v="OFF-AP-10000576"/>
    <x v="1"/>
    <s v="Appliances"/>
    <s v="Belkin 7 Outlet SurgeMaster II"/>
    <n v="39.479999999999997"/>
    <n v="1"/>
    <n v="0"/>
    <n v="11.054400000000001"/>
  </r>
  <r>
    <n v="7625"/>
    <s v="CA-2012-136805"/>
    <x v="1"/>
    <x v="293"/>
    <d v="2012-05-27T00:00:00"/>
    <s v="Second Class"/>
    <s v="NM-18445"/>
    <s v="Nathan Mautz"/>
    <x v="2"/>
    <s v="United States"/>
    <s v="Detroit"/>
    <x v="12"/>
    <n v="48234"/>
    <x v="2"/>
    <s v="OFF-AP-10001394"/>
    <x v="1"/>
    <s v="Appliances"/>
    <s v="Harmony Air Purifier"/>
    <n v="850.5"/>
    <n v="5"/>
    <n v="0.1"/>
    <n v="245.69999999999993"/>
  </r>
  <r>
    <n v="7626"/>
    <s v="CA-2012-136805"/>
    <x v="1"/>
    <x v="293"/>
    <d v="2012-05-27T00:00:00"/>
    <s v="Second Class"/>
    <s v="NM-18445"/>
    <s v="Nathan Mautz"/>
    <x v="2"/>
    <s v="United States"/>
    <s v="Detroit"/>
    <x v="12"/>
    <n v="48234"/>
    <x v="2"/>
    <s v="FUR-FU-10003724"/>
    <x v="0"/>
    <s v="Furnishings"/>
    <s v="Westinghouse Clip-On Gooseneck Lamps"/>
    <n v="75.33"/>
    <n v="9"/>
    <n v="0"/>
    <n v="19.585799999999999"/>
  </r>
  <r>
    <n v="7627"/>
    <s v="US-2012-159499"/>
    <x v="1"/>
    <x v="82"/>
    <d v="2012-11-23T00:00:00"/>
    <s v="Second Class"/>
    <s v="EM-14095"/>
    <s v="Eudokia Martin"/>
    <x v="1"/>
    <s v="United States"/>
    <s v="Phoenix"/>
    <x v="16"/>
    <n v="85023"/>
    <x v="1"/>
    <s v="OFF-AP-10002867"/>
    <x v="1"/>
    <s v="Appliances"/>
    <s v="Fellowes Command Center 5-outlet power strip"/>
    <n v="325.63200000000006"/>
    <n v="6"/>
    <n v="0.2"/>
    <n v="28.492799999999988"/>
  </r>
  <r>
    <n v="7628"/>
    <s v="US-2012-159499"/>
    <x v="1"/>
    <x v="82"/>
    <d v="2012-11-23T00:00:00"/>
    <s v="Second Class"/>
    <s v="EM-14095"/>
    <s v="Eudokia Martin"/>
    <x v="1"/>
    <s v="United States"/>
    <s v="Phoenix"/>
    <x v="16"/>
    <n v="85023"/>
    <x v="1"/>
    <s v="TEC-AC-10002718"/>
    <x v="2"/>
    <s v="Accessories"/>
    <s v="Belkin Standard 104 key USB Keyboard"/>
    <n v="23.344000000000001"/>
    <n v="2"/>
    <n v="0.2"/>
    <n v="-1.4590000000000014"/>
  </r>
  <r>
    <n v="7629"/>
    <s v="US-2012-159499"/>
    <x v="1"/>
    <x v="82"/>
    <d v="2012-11-23T00:00:00"/>
    <s v="Second Class"/>
    <s v="EM-14095"/>
    <s v="Eudokia Martin"/>
    <x v="1"/>
    <s v="United States"/>
    <s v="Phoenix"/>
    <x v="16"/>
    <n v="85023"/>
    <x v="1"/>
    <s v="OFF-LA-10003121"/>
    <x v="1"/>
    <s v="Labels"/>
    <s v="Avery 506"/>
    <n v="16.520000000000003"/>
    <n v="5"/>
    <n v="0.2"/>
    <n v="5.368999999999998"/>
  </r>
  <r>
    <n v="7630"/>
    <s v="CA-2011-162089"/>
    <x v="2"/>
    <x v="809"/>
    <d v="2011-04-01T00:00:00"/>
    <s v="First Class"/>
    <s v="MP-17470"/>
    <s v="Mark Packer"/>
    <x v="2"/>
    <s v="United States"/>
    <s v="Brownsville"/>
    <x v="5"/>
    <n v="78521"/>
    <x v="2"/>
    <s v="OFF-EN-10002230"/>
    <x v="1"/>
    <s v="Envelopes"/>
    <s v="Airmail Envelopes"/>
    <n v="335.72"/>
    <n v="5"/>
    <n v="0.2"/>
    <n v="113.30549999999999"/>
  </r>
  <r>
    <n v="7631"/>
    <s v="CA-2011-162089"/>
    <x v="2"/>
    <x v="809"/>
    <d v="2011-04-01T00:00:00"/>
    <s v="First Class"/>
    <s v="MP-17470"/>
    <s v="Mark Packer"/>
    <x v="2"/>
    <s v="United States"/>
    <s v="Brownsville"/>
    <x v="5"/>
    <n v="78521"/>
    <x v="2"/>
    <s v="TEC-PH-10001819"/>
    <x v="2"/>
    <s v="Phones"/>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s v="Chairs"/>
    <s v="Global Stack Chair without Arms, Black"/>
    <n v="127.30199999999999"/>
    <n v="7"/>
    <n v="0.3"/>
    <n v="-9.0929999999999964"/>
  </r>
  <r>
    <n v="7633"/>
    <s v="US-2014-158526"/>
    <x v="3"/>
    <x v="614"/>
    <d v="2015-01-02T00:00:00"/>
    <s v="Second Class"/>
    <s v="KH-16360"/>
    <s v="Katherine Hughes"/>
    <x v="0"/>
    <s v="United States"/>
    <s v="Louisville"/>
    <x v="0"/>
    <n v="40214"/>
    <x v="0"/>
    <s v="FUR-CH-10002602"/>
    <x v="0"/>
    <s v="Chairs"/>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s v="Binders"/>
    <s v="GBC ProClick Spines for 32-Hole Punch"/>
    <n v="12.53"/>
    <n v="1"/>
    <n v="0"/>
    <n v="5.8890999999999991"/>
  </r>
  <r>
    <n v="7635"/>
    <s v="US-2014-158526"/>
    <x v="3"/>
    <x v="614"/>
    <d v="2015-01-02T00:00:00"/>
    <s v="Second Class"/>
    <s v="KH-16360"/>
    <s v="Katherine Hughes"/>
    <x v="0"/>
    <s v="United States"/>
    <s v="Louisville"/>
    <x v="0"/>
    <n v="40214"/>
    <x v="0"/>
    <s v="OFF-AR-10003696"/>
    <x v="1"/>
    <s v="Art"/>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s v="Chairs"/>
    <s v="Global Leather and Oak Executive Chair, Black"/>
    <n v="300.98"/>
    <n v="1"/>
    <n v="0"/>
    <n v="87.28419999999997"/>
  </r>
  <r>
    <n v="7637"/>
    <s v="US-2014-158526"/>
    <x v="3"/>
    <x v="614"/>
    <d v="2015-01-02T00:00:00"/>
    <s v="Second Class"/>
    <s v="KH-16360"/>
    <s v="Katherine Hughes"/>
    <x v="0"/>
    <s v="United States"/>
    <s v="Louisville"/>
    <x v="0"/>
    <n v="40214"/>
    <x v="0"/>
    <s v="FUR-CH-10001270"/>
    <x v="0"/>
    <s v="Chairs"/>
    <s v="Harbour Creations Steel Folding Chair"/>
    <n v="258.75"/>
    <n v="3"/>
    <n v="0"/>
    <n v="77.624999999999972"/>
  </r>
  <r>
    <n v="7638"/>
    <s v="CA-2014-104885"/>
    <x v="3"/>
    <x v="580"/>
    <d v="2014-03-09T00:00:00"/>
    <s v="Standard Class"/>
    <s v="DB-13555"/>
    <s v="Dorothy Badders"/>
    <x v="1"/>
    <s v="United States"/>
    <s v="Newark"/>
    <x v="13"/>
    <n v="19711"/>
    <x v="3"/>
    <s v="OFF-AR-10001615"/>
    <x v="1"/>
    <s v="Art"/>
    <s v="Newell 34"/>
    <n v="59.519999999999996"/>
    <n v="3"/>
    <n v="0"/>
    <n v="15.475200000000001"/>
  </r>
  <r>
    <n v="7639"/>
    <s v="CA-2014-104885"/>
    <x v="3"/>
    <x v="580"/>
    <d v="2014-03-09T00:00:00"/>
    <s v="Standard Class"/>
    <s v="DB-13555"/>
    <s v="Dorothy Badders"/>
    <x v="1"/>
    <s v="United States"/>
    <s v="Newark"/>
    <x v="13"/>
    <n v="19711"/>
    <x v="3"/>
    <s v="OFF-EN-10003286"/>
    <x v="1"/>
    <s v="Envelopes"/>
    <s v="Staples"/>
    <n v="57.959999999999994"/>
    <n v="7"/>
    <n v="0"/>
    <n v="27.241199999999996"/>
  </r>
  <r>
    <n v="7640"/>
    <s v="CA-2014-104885"/>
    <x v="3"/>
    <x v="580"/>
    <d v="2014-03-09T00:00:00"/>
    <s v="Standard Class"/>
    <s v="DB-13555"/>
    <s v="Dorothy Badders"/>
    <x v="1"/>
    <s v="United States"/>
    <s v="Newark"/>
    <x v="13"/>
    <n v="19711"/>
    <x v="3"/>
    <s v="FUR-BO-10003660"/>
    <x v="0"/>
    <s v="Bookcases"/>
    <s v="Bush Cubix Collection Bookcases, Fully Assembled"/>
    <n v="441.96"/>
    <n v="2"/>
    <n v="0"/>
    <n v="101.6508"/>
  </r>
  <r>
    <n v="7641"/>
    <s v="CA-2014-104885"/>
    <x v="3"/>
    <x v="580"/>
    <d v="2014-03-09T00:00:00"/>
    <s v="Standard Class"/>
    <s v="DB-13555"/>
    <s v="Dorothy Badders"/>
    <x v="1"/>
    <s v="United States"/>
    <s v="Newark"/>
    <x v="13"/>
    <n v="19711"/>
    <x v="3"/>
    <s v="OFF-PA-10002764"/>
    <x v="1"/>
    <s v="Paper"/>
    <s v="Staples"/>
    <n v="68.039999999999992"/>
    <n v="6"/>
    <n v="0"/>
    <n v="33.339599999999997"/>
  </r>
  <r>
    <n v="7642"/>
    <s v="US-2013-157490"/>
    <x v="0"/>
    <x v="1099"/>
    <d v="2013-10-08T00:00:00"/>
    <s v="First Class"/>
    <s v="LB-16795"/>
    <s v="Laurel Beltran"/>
    <x v="2"/>
    <s v="United States"/>
    <s v="Pueblo"/>
    <x v="22"/>
    <n v="81001"/>
    <x v="1"/>
    <s v="TEC-MA-10001695"/>
    <x v="2"/>
    <s v="Machines"/>
    <s v="Zebra GK420t Direct Thermal/Thermal Transfer Printer"/>
    <n v="703.71"/>
    <n v="6"/>
    <n v="0.7"/>
    <n v="-938.28"/>
  </r>
  <r>
    <n v="7643"/>
    <s v="US-2013-157490"/>
    <x v="0"/>
    <x v="1099"/>
    <d v="2013-10-08T00:00:00"/>
    <s v="First Class"/>
    <s v="LB-16795"/>
    <s v="Laurel Beltran"/>
    <x v="2"/>
    <s v="United States"/>
    <s v="Pueblo"/>
    <x v="22"/>
    <n v="81001"/>
    <x v="1"/>
    <s v="OFF-BI-10002824"/>
    <x v="1"/>
    <s v="Binders"/>
    <s v="Recycled Easel Ring Binders"/>
    <n v="17.904000000000003"/>
    <n v="4"/>
    <n v="0.7"/>
    <n v="-14.920000000000002"/>
  </r>
  <r>
    <n v="7644"/>
    <s v="US-2013-157490"/>
    <x v="0"/>
    <x v="1099"/>
    <d v="2013-10-08T00:00:00"/>
    <s v="First Class"/>
    <s v="LB-16795"/>
    <s v="Laurel Beltran"/>
    <x v="2"/>
    <s v="United States"/>
    <s v="Pueblo"/>
    <x v="22"/>
    <n v="81001"/>
    <x v="1"/>
    <s v="OFF-BI-10002571"/>
    <x v="1"/>
    <s v="Binders"/>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s v="Accessories"/>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s v="Chairs"/>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s v="Machines"/>
    <s v="3D Systems Cube Printer, 2nd Generation, White"/>
    <n v="1299.99"/>
    <n v="2"/>
    <n v="0.5"/>
    <n v="-571.99559999999997"/>
  </r>
  <r>
    <n v="7648"/>
    <s v="CA-2013-138968"/>
    <x v="0"/>
    <x v="543"/>
    <d v="2013-03-17T00:00:00"/>
    <s v="First Class"/>
    <s v="FC-14335"/>
    <s v="Fred Chung"/>
    <x v="1"/>
    <s v="United States"/>
    <s v="San Francisco"/>
    <x v="1"/>
    <n v="94110"/>
    <x v="1"/>
    <s v="OFF-BI-10003529"/>
    <x v="1"/>
    <s v="Binders"/>
    <s v="Avery Round Ring Poly Binders"/>
    <n v="4.5439999999999996"/>
    <n v="2"/>
    <n v="0.2"/>
    <n v="1.6472"/>
  </r>
  <r>
    <n v="7649"/>
    <s v="CA-2013-138968"/>
    <x v="0"/>
    <x v="543"/>
    <d v="2013-03-17T00:00:00"/>
    <s v="First Class"/>
    <s v="FC-14335"/>
    <s v="Fred Chung"/>
    <x v="1"/>
    <s v="United States"/>
    <s v="San Francisco"/>
    <x v="1"/>
    <n v="94110"/>
    <x v="1"/>
    <s v="FUR-CH-10000309"/>
    <x v="0"/>
    <s v="Chairs"/>
    <s v="Global Comet Stacking Arm Chair"/>
    <n v="1352.0320000000002"/>
    <n v="4"/>
    <n v="0.2"/>
    <n v="84.501999999999953"/>
  </r>
  <r>
    <n v="7650"/>
    <s v="CA-2012-101889"/>
    <x v="1"/>
    <x v="17"/>
    <d v="2012-12-31T00:00:00"/>
    <s v="Standard Class"/>
    <s v="DB-13120"/>
    <s v="David Bremer"/>
    <x v="1"/>
    <s v="United States"/>
    <s v="Marion"/>
    <x v="24"/>
    <n v="43302"/>
    <x v="3"/>
    <s v="FUR-TA-10004154"/>
    <x v="0"/>
    <s v="Tables"/>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s v="Envelopes"/>
    <s v="Staples"/>
    <n v="19.872"/>
    <n v="3"/>
    <n v="0.2"/>
    <n v="6.7067999999999977"/>
  </r>
  <r>
    <n v="7652"/>
    <s v="CA-2014-110821"/>
    <x v="3"/>
    <x v="783"/>
    <d v="2014-08-09T00:00:00"/>
    <s v="First Class"/>
    <s v="CK-12205"/>
    <s v="Chloris Kastensmidt"/>
    <x v="0"/>
    <s v="United States"/>
    <s v="Dallas"/>
    <x v="5"/>
    <n v="75081"/>
    <x v="2"/>
    <s v="TEC-AC-10001552"/>
    <x v="2"/>
    <s v="Accessories"/>
    <s v="Logitech K350 2.4Ghz Wireless Keyboard"/>
    <n v="119.44800000000001"/>
    <n v="3"/>
    <n v="0.2"/>
    <n v="-13.437900000000006"/>
  </r>
  <r>
    <n v="7653"/>
    <s v="CA-2014-110821"/>
    <x v="3"/>
    <x v="783"/>
    <d v="2014-08-09T00:00:00"/>
    <s v="First Class"/>
    <s v="CK-12205"/>
    <s v="Chloris Kastensmidt"/>
    <x v="0"/>
    <s v="United States"/>
    <s v="Dallas"/>
    <x v="5"/>
    <n v="75081"/>
    <x v="2"/>
    <s v="OFF-ST-10002790"/>
    <x v="1"/>
    <s v="Storage"/>
    <s v="Safco Industrial Shelving"/>
    <n v="118.16"/>
    <n v="2"/>
    <n v="0.2"/>
    <n v="-25.108999999999988"/>
  </r>
  <r>
    <n v="7654"/>
    <s v="CA-2012-121552"/>
    <x v="1"/>
    <x v="204"/>
    <d v="2012-03-27T00:00:00"/>
    <s v="Standard Class"/>
    <s v="FW-14395"/>
    <s v="Fred Wasserman"/>
    <x v="1"/>
    <s v="United States"/>
    <s v="Huntsville"/>
    <x v="19"/>
    <n v="35810"/>
    <x v="0"/>
    <s v="OFF-AR-10003217"/>
    <x v="1"/>
    <s v="Art"/>
    <s v="Newell 316"/>
    <n v="19.559999999999999"/>
    <n v="4"/>
    <n v="0"/>
    <n v="5.4768000000000008"/>
  </r>
  <r>
    <n v="7655"/>
    <s v="CA-2012-107685"/>
    <x v="1"/>
    <x v="672"/>
    <d v="2012-12-02T00:00:00"/>
    <s v="Second Class"/>
    <s v="JM-15865"/>
    <s v="John Murray"/>
    <x v="0"/>
    <s v="United States"/>
    <s v="Las Vegas"/>
    <x v="33"/>
    <n v="89115"/>
    <x v="1"/>
    <s v="FUR-FU-10002813"/>
    <x v="0"/>
    <s v="Furnishings"/>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s v="Paper"/>
    <s v="Xerox 1997"/>
    <n v="25.92"/>
    <n v="4"/>
    <n v="0"/>
    <n v="12.441600000000001"/>
  </r>
  <r>
    <n v="7657"/>
    <s v="US-2011-120740"/>
    <x v="2"/>
    <x v="1166"/>
    <d v="2011-04-15T00:00:00"/>
    <s v="Same Day"/>
    <s v="PS-18970"/>
    <s v="Paul Stevenson"/>
    <x v="2"/>
    <s v="United States"/>
    <s v="Los Angeles"/>
    <x v="1"/>
    <n v="90049"/>
    <x v="1"/>
    <s v="OFF-AP-10000240"/>
    <x v="1"/>
    <s v="Appliances"/>
    <s v="Belkin F9G930V10-GRY 9 Outlet Surge"/>
    <n v="106.96"/>
    <n v="2"/>
    <n v="0"/>
    <n v="31.018399999999986"/>
  </r>
  <r>
    <n v="7658"/>
    <s v="US-2011-120740"/>
    <x v="2"/>
    <x v="1166"/>
    <d v="2011-04-15T00:00:00"/>
    <s v="Same Day"/>
    <s v="PS-18970"/>
    <s v="Paul Stevenson"/>
    <x v="2"/>
    <s v="United States"/>
    <s v="Los Angeles"/>
    <x v="1"/>
    <n v="90049"/>
    <x v="1"/>
    <s v="FUR-FU-10004091"/>
    <x v="0"/>
    <s v="Furnishings"/>
    <s v="Howard Miller 13&quot; Diameter Goldtone Round Wall Clock"/>
    <n v="187.76"/>
    <n v="4"/>
    <n v="0"/>
    <n v="76.9816"/>
  </r>
  <r>
    <n v="7659"/>
    <s v="CA-2014-155740"/>
    <x v="3"/>
    <x v="245"/>
    <d v="2014-08-03T00:00:00"/>
    <s v="First Class"/>
    <s v="TC-21475"/>
    <s v="Tony Chapman"/>
    <x v="2"/>
    <s v="United States"/>
    <s v="Lakewood"/>
    <x v="24"/>
    <n v="44107"/>
    <x v="3"/>
    <s v="OFF-BI-10001071"/>
    <x v="1"/>
    <s v="Binders"/>
    <s v="GBC ProClick Punch Binding System"/>
    <n v="76.77600000000001"/>
    <n v="4"/>
    <n v="0.7"/>
    <n v="-53.743199999999973"/>
  </r>
  <r>
    <n v="7660"/>
    <s v="CA-2014-146493"/>
    <x v="3"/>
    <x v="702"/>
    <d v="2014-06-06T00:00:00"/>
    <s v="Standard Class"/>
    <s v="CV-12805"/>
    <s v="Cynthia Voltz"/>
    <x v="1"/>
    <s v="United States"/>
    <s v="Fremont"/>
    <x v="8"/>
    <n v="68025"/>
    <x v="2"/>
    <s v="OFF-BI-10003676"/>
    <x v="1"/>
    <s v="Binders"/>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s v="Furnishings"/>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s v="Binders"/>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s v="Art"/>
    <s v="Newell 334"/>
    <n v="99.2"/>
    <n v="5"/>
    <n v="0"/>
    <n v="25.792000000000002"/>
  </r>
  <r>
    <n v="7664"/>
    <s v="CA-2014-139493"/>
    <x v="3"/>
    <x v="1168"/>
    <d v="2014-09-20T00:00:00"/>
    <s v="Standard Class"/>
    <s v="SG-20605"/>
    <s v="Speros Goranitis"/>
    <x v="0"/>
    <s v="United States"/>
    <s v="Asheville"/>
    <x v="3"/>
    <n v="28806"/>
    <x v="0"/>
    <s v="OFF-AR-10003158"/>
    <x v="1"/>
    <s v="Art"/>
    <s v="Fluorescent Highlighters by Dixon"/>
    <n v="15.920000000000002"/>
    <n v="5"/>
    <n v="0.2"/>
    <n v="2.7859999999999978"/>
  </r>
  <r>
    <n v="7665"/>
    <s v="CA-2011-151967"/>
    <x v="2"/>
    <x v="68"/>
    <d v="2011-10-26T00:00:00"/>
    <s v="Standard Class"/>
    <s v="NB-18580"/>
    <s v="Nicole Brennan"/>
    <x v="1"/>
    <s v="United States"/>
    <s v="Bossier City"/>
    <x v="28"/>
    <n v="71111"/>
    <x v="0"/>
    <s v="FUR-FU-10000193"/>
    <x v="0"/>
    <s v="Furnishings"/>
    <s v="Tenex Chairmats For Use with Hard Floors"/>
    <n v="129.91999999999999"/>
    <n v="4"/>
    <n v="0"/>
    <n v="10.393599999999992"/>
  </r>
  <r>
    <n v="7666"/>
    <s v="US-2013-140158"/>
    <x v="0"/>
    <x v="964"/>
    <d v="2013-10-09T00:00:00"/>
    <s v="Standard Class"/>
    <s v="DR-12940"/>
    <s v="Daniel Raglin"/>
    <x v="2"/>
    <s v="United States"/>
    <s v="Providence"/>
    <x v="34"/>
    <n v="2908"/>
    <x v="3"/>
    <s v="OFF-BI-10000977"/>
    <x v="1"/>
    <s v="Binders"/>
    <s v="Ibico Plastic Spiral Binding Combs"/>
    <n v="30.4"/>
    <n v="1"/>
    <n v="0"/>
    <n v="13.983999999999998"/>
  </r>
  <r>
    <n v="7667"/>
    <s v="US-2013-140158"/>
    <x v="0"/>
    <x v="964"/>
    <d v="2013-10-09T00:00:00"/>
    <s v="Standard Class"/>
    <s v="DR-12940"/>
    <s v="Daniel Raglin"/>
    <x v="2"/>
    <s v="United States"/>
    <s v="Providence"/>
    <x v="34"/>
    <n v="2908"/>
    <x v="3"/>
    <s v="TEC-CO-10001449"/>
    <x v="2"/>
    <s v="Copiers"/>
    <s v="Hewlett Packard LaserJet 3310 Copier"/>
    <n v="5399.91"/>
    <n v="9"/>
    <n v="0"/>
    <n v="2591.9567999999999"/>
  </r>
  <r>
    <n v="7668"/>
    <s v="US-2013-140158"/>
    <x v="0"/>
    <x v="964"/>
    <d v="2013-10-09T00:00:00"/>
    <s v="Standard Class"/>
    <s v="DR-12940"/>
    <s v="Daniel Raglin"/>
    <x v="2"/>
    <s v="United States"/>
    <s v="Providence"/>
    <x v="34"/>
    <n v="2908"/>
    <x v="3"/>
    <s v="OFF-ST-10000136"/>
    <x v="1"/>
    <s v="Storage"/>
    <s v="Letter Size File"/>
    <n v="119.10000000000001"/>
    <n v="3"/>
    <n v="0"/>
    <n v="34.538999999999994"/>
  </r>
  <r>
    <n v="7669"/>
    <s v="CA-2012-130974"/>
    <x v="1"/>
    <x v="154"/>
    <d v="2012-11-29T00:00:00"/>
    <s v="Second Class"/>
    <s v="MA-17560"/>
    <s v="Matt Abelman"/>
    <x v="2"/>
    <s v="United States"/>
    <s v="Everett"/>
    <x v="31"/>
    <n v="2149"/>
    <x v="3"/>
    <s v="OFF-PA-10000743"/>
    <x v="1"/>
    <s v="Paper"/>
    <s v="Xerox 1977"/>
    <n v="40.08"/>
    <n v="6"/>
    <n v="0"/>
    <n v="19.238399999999999"/>
  </r>
  <r>
    <n v="7670"/>
    <s v="CA-2012-130974"/>
    <x v="1"/>
    <x v="154"/>
    <d v="2012-11-29T00:00:00"/>
    <s v="Second Class"/>
    <s v="MA-17560"/>
    <s v="Matt Abelman"/>
    <x v="2"/>
    <s v="United States"/>
    <s v="Everett"/>
    <x v="31"/>
    <n v="2149"/>
    <x v="3"/>
    <s v="OFF-PA-10001019"/>
    <x v="1"/>
    <s v="Paper"/>
    <s v="Xerox 1884"/>
    <n v="59.94"/>
    <n v="3"/>
    <n v="0"/>
    <n v="28.171799999999998"/>
  </r>
  <r>
    <n v="7671"/>
    <s v="CA-2012-130974"/>
    <x v="1"/>
    <x v="154"/>
    <d v="2012-11-29T00:00:00"/>
    <s v="Second Class"/>
    <s v="MA-17560"/>
    <s v="Matt Abelman"/>
    <x v="2"/>
    <s v="United States"/>
    <s v="Everett"/>
    <x v="31"/>
    <n v="2149"/>
    <x v="3"/>
    <s v="TEC-AC-10003095"/>
    <x v="2"/>
    <s v="Accessories"/>
    <s v="Logitech G35 7.1-Channel Surround Sound Headset"/>
    <n v="259.98"/>
    <n v="2"/>
    <n v="0"/>
    <n v="88.393200000000007"/>
  </r>
  <r>
    <n v="7672"/>
    <s v="CA-2012-130974"/>
    <x v="1"/>
    <x v="154"/>
    <d v="2012-11-29T00:00:00"/>
    <s v="Second Class"/>
    <s v="MA-17560"/>
    <s v="Matt Abelman"/>
    <x v="2"/>
    <s v="United States"/>
    <s v="Everett"/>
    <x v="31"/>
    <n v="2149"/>
    <x v="3"/>
    <s v="FUR-BO-10002916"/>
    <x v="0"/>
    <s v="Bookcases"/>
    <s v="Rush Hierlooms Collection 1&quot; Thick Stackable Bookcases"/>
    <n v="170.98"/>
    <n v="1"/>
    <n v="0"/>
    <n v="32.486199999999997"/>
  </r>
  <r>
    <n v="7673"/>
    <s v="CA-2012-130974"/>
    <x v="1"/>
    <x v="154"/>
    <d v="2012-11-29T00:00:00"/>
    <s v="Second Class"/>
    <s v="MA-17560"/>
    <s v="Matt Abelman"/>
    <x v="2"/>
    <s v="United States"/>
    <s v="Everett"/>
    <x v="31"/>
    <n v="2149"/>
    <x v="3"/>
    <s v="FUR-FU-10002506"/>
    <x v="0"/>
    <s v="Furnishings"/>
    <s v="Tensor &quot;Hersey Kiss&quot; Styled Floor Lamp"/>
    <n v="38.97"/>
    <n v="3"/>
    <n v="0"/>
    <n v="4.6763999999999992"/>
  </r>
  <r>
    <n v="7674"/>
    <s v="CA-2012-130974"/>
    <x v="1"/>
    <x v="154"/>
    <d v="2012-11-29T00:00:00"/>
    <s v="Second Class"/>
    <s v="MA-17560"/>
    <s v="Matt Abelman"/>
    <x v="2"/>
    <s v="United States"/>
    <s v="Everett"/>
    <x v="31"/>
    <n v="2149"/>
    <x v="3"/>
    <s v="OFF-PA-10003823"/>
    <x v="1"/>
    <s v="Paper"/>
    <s v="Xerox 197"/>
    <n v="154.9"/>
    <n v="5"/>
    <n v="0"/>
    <n v="69.704999999999998"/>
  </r>
  <r>
    <n v="7675"/>
    <s v="CA-2012-130974"/>
    <x v="1"/>
    <x v="154"/>
    <d v="2012-11-29T00:00:00"/>
    <s v="Second Class"/>
    <s v="MA-17560"/>
    <s v="Matt Abelman"/>
    <x v="2"/>
    <s v="United States"/>
    <s v="Everett"/>
    <x v="31"/>
    <n v="2149"/>
    <x v="3"/>
    <s v="FUR-TA-10004619"/>
    <x v="0"/>
    <s v="Tables"/>
    <s v="Hon Non-Folding Utility Tables"/>
    <n v="446.06799999999998"/>
    <n v="4"/>
    <n v="0.3"/>
    <n v="0"/>
  </r>
  <r>
    <n v="7676"/>
    <s v="CA-2014-133487"/>
    <x v="3"/>
    <x v="636"/>
    <d v="2014-05-10T00:00:00"/>
    <s v="Second Class"/>
    <s v="TS-21655"/>
    <s v="Trudy Schmidt"/>
    <x v="0"/>
    <s v="United States"/>
    <s v="Rancho Cucamonga"/>
    <x v="1"/>
    <n v="91730"/>
    <x v="1"/>
    <s v="OFF-AP-10001271"/>
    <x v="1"/>
    <s v="Appliances"/>
    <s v="Eureka The Boss Cordless Rechargeable Stick Vac"/>
    <n v="152.94"/>
    <n v="3"/>
    <n v="0"/>
    <n v="41.293800000000005"/>
  </r>
  <r>
    <n v="7677"/>
    <s v="CA-2011-142951"/>
    <x v="2"/>
    <x v="1169"/>
    <d v="2011-10-08T00:00:00"/>
    <s v="Same Day"/>
    <s v="JG-15115"/>
    <s v="Jack Garza"/>
    <x v="0"/>
    <s v="United States"/>
    <s v="Charlotte"/>
    <x v="3"/>
    <n v="28205"/>
    <x v="0"/>
    <s v="TEC-AC-10002331"/>
    <x v="2"/>
    <s v="Accessories"/>
    <s v="Maxell 74 Minute CDR, 10/Pack"/>
    <n v="23.472000000000001"/>
    <n v="3"/>
    <n v="0.2"/>
    <n v="4.9877999999999982"/>
  </r>
  <r>
    <n v="7678"/>
    <s v="CA-2011-133592"/>
    <x v="2"/>
    <x v="520"/>
    <d v="2012-01-07T00:00:00"/>
    <s v="Standard Class"/>
    <s v="KM-16375"/>
    <s v="Katherine Murray"/>
    <x v="2"/>
    <s v="United States"/>
    <s v="Providence"/>
    <x v="34"/>
    <n v="2908"/>
    <x v="3"/>
    <s v="OFF-PA-10003228"/>
    <x v="1"/>
    <s v="Paper"/>
    <s v="Xerox 1917"/>
    <n v="195.64"/>
    <n v="4"/>
    <n v="0"/>
    <n v="91.950799999999987"/>
  </r>
  <r>
    <n v="7679"/>
    <s v="CA-2011-133592"/>
    <x v="2"/>
    <x v="520"/>
    <d v="2012-01-07T00:00:00"/>
    <s v="Standard Class"/>
    <s v="KM-16375"/>
    <s v="Katherine Murray"/>
    <x v="2"/>
    <s v="United States"/>
    <s v="Providence"/>
    <x v="34"/>
    <n v="2908"/>
    <x v="3"/>
    <s v="OFF-PA-10002586"/>
    <x v="1"/>
    <s v="Paper"/>
    <s v="Xerox 1970"/>
    <n v="14.940000000000001"/>
    <n v="3"/>
    <n v="0"/>
    <n v="7.0218000000000007"/>
  </r>
  <r>
    <n v="7680"/>
    <s v="CA-2011-133592"/>
    <x v="2"/>
    <x v="520"/>
    <d v="2012-01-07T00:00:00"/>
    <s v="Standard Class"/>
    <s v="KM-16375"/>
    <s v="Katherine Murray"/>
    <x v="2"/>
    <s v="United States"/>
    <s v="Providence"/>
    <x v="34"/>
    <n v="2908"/>
    <x v="3"/>
    <s v="TEC-AC-10002049"/>
    <x v="2"/>
    <s v="Accessories"/>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s v="Bookcases"/>
    <s v="Sauder Inglewood Library Bookcases"/>
    <n v="341.96"/>
    <n v="2"/>
    <n v="0"/>
    <n v="78.650800000000004"/>
  </r>
  <r>
    <n v="7682"/>
    <s v="CA-2011-133592"/>
    <x v="2"/>
    <x v="520"/>
    <d v="2012-01-07T00:00:00"/>
    <s v="Standard Class"/>
    <s v="KM-16375"/>
    <s v="Katherine Murray"/>
    <x v="2"/>
    <s v="United States"/>
    <s v="Providence"/>
    <x v="34"/>
    <n v="2908"/>
    <x v="3"/>
    <s v="FUR-CH-10004218"/>
    <x v="0"/>
    <s v="Chairs"/>
    <s v="Global Fabric Manager's Chair, Dark Gray"/>
    <n v="605.88"/>
    <n v="6"/>
    <n v="0"/>
    <n v="151.47000000000003"/>
  </r>
  <r>
    <n v="7683"/>
    <s v="CA-2012-120782"/>
    <x v="1"/>
    <x v="152"/>
    <d v="2012-05-01T00:00:00"/>
    <s v="First Class"/>
    <s v="SD-20485"/>
    <s v="Shirley Daniels"/>
    <x v="2"/>
    <s v="United States"/>
    <s v="Midland"/>
    <x v="12"/>
    <n v="48640"/>
    <x v="2"/>
    <s v="OFF-AP-10003779"/>
    <x v="1"/>
    <s v="Appliances"/>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s v="Binders"/>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s v="Binders"/>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s v="Phones"/>
    <s v="Samsung Galaxy S4"/>
    <n v="625.99"/>
    <n v="1"/>
    <n v="0"/>
    <n v="187.79699999999997"/>
  </r>
  <r>
    <n v="7687"/>
    <s v="CA-2013-169838"/>
    <x v="0"/>
    <x v="881"/>
    <d v="2013-11-30T00:00:00"/>
    <s v="Standard Class"/>
    <s v="BB-11545"/>
    <s v="Brenda Bowman"/>
    <x v="1"/>
    <s v="United States"/>
    <s v="Jackson"/>
    <x v="12"/>
    <n v="49201"/>
    <x v="2"/>
    <s v="FUR-TA-10001095"/>
    <x v="0"/>
    <s v="Tables"/>
    <s v="Chromcraft Round Conference Tables"/>
    <n v="1568.61"/>
    <n v="9"/>
    <n v="0"/>
    <n v="329.40809999999999"/>
  </r>
  <r>
    <n v="7688"/>
    <s v="CA-2013-169838"/>
    <x v="0"/>
    <x v="881"/>
    <d v="2013-11-30T00:00:00"/>
    <s v="Standard Class"/>
    <s v="BB-11545"/>
    <s v="Brenda Bowman"/>
    <x v="1"/>
    <s v="United States"/>
    <s v="Jackson"/>
    <x v="12"/>
    <n v="49201"/>
    <x v="2"/>
    <s v="OFF-BI-10004002"/>
    <x v="1"/>
    <s v="Binders"/>
    <s v="Wilson Jones International Size A4 Ring Binders"/>
    <n v="17.3"/>
    <n v="1"/>
    <n v="0"/>
    <n v="8.3040000000000003"/>
  </r>
  <r>
    <n v="7689"/>
    <s v="CA-2013-169838"/>
    <x v="0"/>
    <x v="881"/>
    <d v="2013-11-30T00:00:00"/>
    <s v="Standard Class"/>
    <s v="BB-11545"/>
    <s v="Brenda Bowman"/>
    <x v="1"/>
    <s v="United States"/>
    <s v="Jackson"/>
    <x v="12"/>
    <n v="49201"/>
    <x v="2"/>
    <s v="TEC-AC-10004518"/>
    <x v="2"/>
    <s v="Accessories"/>
    <s v="Memorex Mini Travel Drive 32 GB USB 2.0 Flash Drive"/>
    <n v="160"/>
    <n v="8"/>
    <n v="0"/>
    <n v="62.400000000000006"/>
  </r>
  <r>
    <n v="7690"/>
    <s v="US-2014-128951"/>
    <x v="3"/>
    <x v="663"/>
    <d v="2014-07-18T00:00:00"/>
    <s v="First Class"/>
    <s v="RS-19420"/>
    <s v="Ricardo Sperren"/>
    <x v="1"/>
    <s v="United States"/>
    <s v="Suffolk"/>
    <x v="17"/>
    <n v="23434"/>
    <x v="0"/>
    <s v="OFF-AP-10002191"/>
    <x v="1"/>
    <s v="Appliances"/>
    <s v="Belkin 8 Outlet SurgeMaster II Gold Surge Protector"/>
    <n v="179.94"/>
    <n v="3"/>
    <n v="0"/>
    <n v="50.383200000000009"/>
  </r>
  <r>
    <n v="7691"/>
    <s v="US-2014-128951"/>
    <x v="3"/>
    <x v="663"/>
    <d v="2014-07-18T00:00:00"/>
    <s v="First Class"/>
    <s v="RS-19420"/>
    <s v="Ricardo Sperren"/>
    <x v="1"/>
    <s v="United States"/>
    <s v="Suffolk"/>
    <x v="17"/>
    <n v="23434"/>
    <x v="0"/>
    <s v="FUR-TA-10004575"/>
    <x v="0"/>
    <s v="Tables"/>
    <s v="Hon 5100 Series Wood Tables"/>
    <n v="872.94"/>
    <n v="3"/>
    <n v="0"/>
    <n v="157.12919999999997"/>
  </r>
  <r>
    <n v="7692"/>
    <s v="US-2014-128951"/>
    <x v="3"/>
    <x v="663"/>
    <d v="2014-07-18T00:00:00"/>
    <s v="First Class"/>
    <s v="RS-19420"/>
    <s v="Ricardo Sperren"/>
    <x v="1"/>
    <s v="United States"/>
    <s v="Suffolk"/>
    <x v="17"/>
    <n v="23434"/>
    <x v="0"/>
    <s v="OFF-PA-10003177"/>
    <x v="1"/>
    <s v="Paper"/>
    <s v="Xerox 1999"/>
    <n v="12.96"/>
    <n v="2"/>
    <n v="0"/>
    <n v="6.2208000000000006"/>
  </r>
  <r>
    <n v="7693"/>
    <s v="CA-2011-102330"/>
    <x v="2"/>
    <x v="282"/>
    <d v="2012-01-03T00:00:00"/>
    <s v="Standard Class"/>
    <s v="AI-10855"/>
    <s v="Arianne Irving"/>
    <x v="0"/>
    <s v="United States"/>
    <s v="Brentwood"/>
    <x v="1"/>
    <n v="94513"/>
    <x v="1"/>
    <s v="OFF-LA-10003923"/>
    <x v="1"/>
    <s v="Labels"/>
    <s v="Alphabetical Labels for Top Tab Filing"/>
    <n v="88.800000000000011"/>
    <n v="6"/>
    <n v="0"/>
    <n v="44.400000000000006"/>
  </r>
  <r>
    <n v="7694"/>
    <s v="CA-2011-102330"/>
    <x v="2"/>
    <x v="282"/>
    <d v="2012-01-03T00:00:00"/>
    <s v="Standard Class"/>
    <s v="AI-10855"/>
    <s v="Arianne Irving"/>
    <x v="0"/>
    <s v="United States"/>
    <s v="Brentwood"/>
    <x v="1"/>
    <n v="94513"/>
    <x v="1"/>
    <s v="TEC-PH-10001051"/>
    <x v="2"/>
    <s v="Phones"/>
    <s v="HTC One"/>
    <n v="319.96800000000002"/>
    <n v="4"/>
    <n v="0.2"/>
    <n v="35.996399999999952"/>
  </r>
  <r>
    <n v="7695"/>
    <s v="CA-2013-118899"/>
    <x v="0"/>
    <x v="554"/>
    <d v="2013-03-23T00:00:00"/>
    <s v="Same Day"/>
    <s v="MC-17275"/>
    <s v="Marc Crier"/>
    <x v="0"/>
    <s v="United States"/>
    <s v="Seattle"/>
    <x v="4"/>
    <n v="98103"/>
    <x v="1"/>
    <s v="FUR-CH-10004754"/>
    <x v="0"/>
    <s v="Chairs"/>
    <s v="Global Stack Chair with Arms, Black"/>
    <n v="167.88800000000001"/>
    <n v="7"/>
    <n v="0.2"/>
    <n v="14.690199999999997"/>
  </r>
  <r>
    <n v="7696"/>
    <s v="CA-2014-107958"/>
    <x v="3"/>
    <x v="1170"/>
    <d v="2014-07-06T00:00:00"/>
    <s v="First Class"/>
    <s v="AH-10120"/>
    <s v="Adrian Hane"/>
    <x v="2"/>
    <s v="United States"/>
    <s v="Houston"/>
    <x v="5"/>
    <n v="77036"/>
    <x v="2"/>
    <s v="OFF-PA-10000357"/>
    <x v="1"/>
    <s v="Paper"/>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s v="Binders"/>
    <s v="Wilson Jones Four-Pocket Poly Binders"/>
    <n v="5.2319999999999984"/>
    <n v="4"/>
    <n v="0.8"/>
    <n v="-8.1096000000000004"/>
  </r>
  <r>
    <n v="7698"/>
    <s v="CA-2014-151799"/>
    <x v="3"/>
    <x v="817"/>
    <d v="2014-12-19T00:00:00"/>
    <s v="Standard Class"/>
    <s v="BF-11170"/>
    <s v="Ben Ferrer"/>
    <x v="2"/>
    <s v="United States"/>
    <s v="Lawrence"/>
    <x v="31"/>
    <n v="1841"/>
    <x v="3"/>
    <s v="TEC-CO-10002313"/>
    <x v="2"/>
    <s v="Copiers"/>
    <s v="Canon PC1080F Personal Copier"/>
    <n v="1199.98"/>
    <n v="2"/>
    <n v="0"/>
    <n v="467.99220000000003"/>
  </r>
  <r>
    <n v="7699"/>
    <s v="CA-2014-151799"/>
    <x v="3"/>
    <x v="817"/>
    <d v="2014-12-19T00:00:00"/>
    <s v="Standard Class"/>
    <s v="BF-11170"/>
    <s v="Ben Ferrer"/>
    <x v="2"/>
    <s v="United States"/>
    <s v="Lawrence"/>
    <x v="31"/>
    <n v="1841"/>
    <x v="3"/>
    <s v="OFF-ST-10002790"/>
    <x v="1"/>
    <s v="Storage"/>
    <s v="Safco Industrial Shelving"/>
    <n v="73.849999999999994"/>
    <n v="1"/>
    <n v="0"/>
    <n v="2.2155000000000058"/>
  </r>
  <r>
    <n v="7700"/>
    <s v="CA-2014-151799"/>
    <x v="3"/>
    <x v="817"/>
    <d v="2014-12-19T00:00:00"/>
    <s v="Standard Class"/>
    <s v="BF-11170"/>
    <s v="Ben Ferrer"/>
    <x v="2"/>
    <s v="United States"/>
    <s v="Lawrence"/>
    <x v="31"/>
    <n v="1841"/>
    <x v="3"/>
    <s v="OFF-SU-10001664"/>
    <x v="1"/>
    <s v="Supplies"/>
    <s v="Acme Office Executive Series Stainless Steel Trimmers"/>
    <n v="25.71"/>
    <n v="3"/>
    <n v="0"/>
    <n v="6.6846000000000005"/>
  </r>
  <r>
    <n v="7701"/>
    <s v="CA-2014-151799"/>
    <x v="3"/>
    <x v="817"/>
    <d v="2014-12-19T00:00:00"/>
    <s v="Standard Class"/>
    <s v="BF-11170"/>
    <s v="Ben Ferrer"/>
    <x v="2"/>
    <s v="United States"/>
    <s v="Lawrence"/>
    <x v="31"/>
    <n v="1841"/>
    <x v="3"/>
    <s v="OFF-FA-10001332"/>
    <x v="1"/>
    <s v="Fasteners"/>
    <s v="Acco Banker's Clasps, 5 3/4&quot;-Long"/>
    <n v="17.28"/>
    <n v="6"/>
    <n v="0"/>
    <n v="8.121599999999999"/>
  </r>
  <r>
    <n v="7702"/>
    <s v="CA-2014-151799"/>
    <x v="3"/>
    <x v="817"/>
    <d v="2014-12-19T00:00:00"/>
    <s v="Standard Class"/>
    <s v="BF-11170"/>
    <s v="Ben Ferrer"/>
    <x v="2"/>
    <s v="United States"/>
    <s v="Lawrence"/>
    <x v="31"/>
    <n v="1841"/>
    <x v="3"/>
    <s v="FUR-TA-10003473"/>
    <x v="0"/>
    <s v="Tables"/>
    <s v="Bretford Rectangular Conference Table Tops"/>
    <n v="526.58199999999999"/>
    <n v="2"/>
    <n v="0.3"/>
    <n v="-52.658199999999965"/>
  </r>
  <r>
    <n v="7703"/>
    <s v="CA-2013-114601"/>
    <x v="0"/>
    <x v="370"/>
    <d v="2013-09-03T00:00:00"/>
    <s v="Standard Class"/>
    <s v="AA-10480"/>
    <s v="Andrew Allen"/>
    <x v="0"/>
    <s v="United States"/>
    <s v="Detroit"/>
    <x v="12"/>
    <n v="48234"/>
    <x v="2"/>
    <s v="OFF-PA-10000605"/>
    <x v="1"/>
    <s v="Paper"/>
    <s v="Xerox 1950"/>
    <n v="11.56"/>
    <n v="2"/>
    <n v="0"/>
    <n v="5.6644000000000005"/>
  </r>
  <r>
    <n v="7704"/>
    <s v="CA-2013-114601"/>
    <x v="0"/>
    <x v="370"/>
    <d v="2013-09-03T00:00:00"/>
    <s v="Standard Class"/>
    <s v="AA-10480"/>
    <s v="Andrew Allen"/>
    <x v="0"/>
    <s v="United States"/>
    <s v="Detroit"/>
    <x v="12"/>
    <n v="48234"/>
    <x v="2"/>
    <s v="TEC-PH-10002170"/>
    <x v="2"/>
    <s v="Phones"/>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s v="Tables"/>
    <s v="Hon 4060 Series Tables"/>
    <n v="447.84"/>
    <n v="4"/>
    <n v="0"/>
    <n v="98.524799999999971"/>
  </r>
  <r>
    <n v="7706"/>
    <s v="CA-2013-114601"/>
    <x v="0"/>
    <x v="370"/>
    <d v="2013-09-03T00:00:00"/>
    <s v="Standard Class"/>
    <s v="AA-10480"/>
    <s v="Andrew Allen"/>
    <x v="0"/>
    <s v="United States"/>
    <s v="Detroit"/>
    <x v="12"/>
    <n v="48234"/>
    <x v="2"/>
    <s v="TEC-AC-10003911"/>
    <x v="2"/>
    <s v="Accessories"/>
    <s v="NETGEAR AC1750 Dual Band Gigabit Smart WiFi Router"/>
    <n v="479.97"/>
    <n v="3"/>
    <n v="0"/>
    <n v="163.18979999999999"/>
  </r>
  <r>
    <n v="7707"/>
    <s v="CA-2013-114601"/>
    <x v="0"/>
    <x v="370"/>
    <d v="2013-09-03T00:00:00"/>
    <s v="Standard Class"/>
    <s v="AA-10480"/>
    <s v="Andrew Allen"/>
    <x v="0"/>
    <s v="United States"/>
    <s v="Detroit"/>
    <x v="12"/>
    <n v="48234"/>
    <x v="2"/>
    <s v="OFF-AR-10002578"/>
    <x v="1"/>
    <s v="Art"/>
    <s v="Newell 335"/>
    <n v="8.64"/>
    <n v="3"/>
    <n v="0"/>
    <n v="2.5055999999999998"/>
  </r>
  <r>
    <n v="7708"/>
    <s v="CA-2014-100237"/>
    <x v="3"/>
    <x v="453"/>
    <d v="2014-10-20T00:00:00"/>
    <s v="Standard Class"/>
    <s v="SV-20815"/>
    <s v="Stuart Van"/>
    <x v="1"/>
    <s v="United States"/>
    <s v="Orem"/>
    <x v="7"/>
    <n v="84057"/>
    <x v="1"/>
    <s v="OFF-AR-10001761"/>
    <x v="1"/>
    <s v="Art"/>
    <s v="Avery Hi-Liter Smear-Safe Highlighters"/>
    <n v="11.68"/>
    <n v="2"/>
    <n v="0"/>
    <n v="4.2047999999999996"/>
  </r>
  <r>
    <n v="7709"/>
    <s v="CA-2011-139542"/>
    <x v="2"/>
    <x v="1089"/>
    <d v="2011-10-29T00:00:00"/>
    <s v="Standard Class"/>
    <s v="EH-14185"/>
    <s v="Evan Henry"/>
    <x v="0"/>
    <s v="United States"/>
    <s v="Philadelphia"/>
    <x v="9"/>
    <n v="19120"/>
    <x v="3"/>
    <s v="TEC-AC-10001553"/>
    <x v="2"/>
    <s v="Accessories"/>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s v="Binders"/>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s v="Phones"/>
    <s v="Samsung HM1900 Bluetooth Headset"/>
    <n v="87.8"/>
    <n v="5"/>
    <n v="0.2"/>
    <n v="32.924999999999997"/>
  </r>
  <r>
    <n v="7712"/>
    <s v="CA-2014-139353"/>
    <x v="3"/>
    <x v="960"/>
    <d v="2014-10-31T00:00:00"/>
    <s v="Second Class"/>
    <s v="JM-15250"/>
    <s v="Janet Martin"/>
    <x v="0"/>
    <s v="United States"/>
    <s v="Fayetteville"/>
    <x v="3"/>
    <n v="28314"/>
    <x v="0"/>
    <s v="FUR-FU-10001876"/>
    <x v="0"/>
    <s v="Furnishings"/>
    <s v="Computer Room Manger, 14&quot;"/>
    <n v="77.951999999999998"/>
    <n v="3"/>
    <n v="0.2"/>
    <n v="15.590399999999995"/>
  </r>
  <r>
    <n v="7713"/>
    <s v="CA-2014-139353"/>
    <x v="3"/>
    <x v="960"/>
    <d v="2014-10-31T00:00:00"/>
    <s v="Second Class"/>
    <s v="JM-15250"/>
    <s v="Janet Martin"/>
    <x v="0"/>
    <s v="United States"/>
    <s v="Fayetteville"/>
    <x v="3"/>
    <n v="28314"/>
    <x v="0"/>
    <s v="OFF-ST-10001522"/>
    <x v="1"/>
    <s v="Storage"/>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s v="Paper"/>
    <s v="Xerox 1936"/>
    <n v="47.952000000000005"/>
    <n v="3"/>
    <n v="0.2"/>
    <n v="16.183799999999998"/>
  </r>
  <r>
    <n v="7715"/>
    <s v="CA-2011-150203"/>
    <x v="2"/>
    <x v="29"/>
    <d v="2011-12-07T00:00:00"/>
    <s v="First Class"/>
    <s v="JB-15925"/>
    <s v="Joni Blumstein"/>
    <x v="0"/>
    <s v="United States"/>
    <s v="Los Angeles"/>
    <x v="1"/>
    <n v="90032"/>
    <x v="1"/>
    <s v="OFF-AP-10001469"/>
    <x v="1"/>
    <s v="Appliances"/>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s v="Accessories"/>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s v="Paper"/>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s v="Binders"/>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s v="Accessories"/>
    <s v="Microsoft Wireless Mobile Mouse 4000"/>
    <n v="159.96"/>
    <n v="4"/>
    <n v="0"/>
    <n v="51.18719999999999"/>
  </r>
  <r>
    <n v="7720"/>
    <s v="CA-2012-108588"/>
    <x v="1"/>
    <x v="956"/>
    <d v="2012-01-10T00:00:00"/>
    <s v="Standard Class"/>
    <s v="BG-11695"/>
    <s v="Brooke Gillingham"/>
    <x v="1"/>
    <s v="United States"/>
    <s v="New York City"/>
    <x v="15"/>
    <n v="10009"/>
    <x v="3"/>
    <s v="OFF-AR-10001615"/>
    <x v="1"/>
    <s v="Art"/>
    <s v="Newell 34"/>
    <n v="59.519999999999996"/>
    <n v="3"/>
    <n v="0"/>
    <n v="15.475200000000001"/>
  </r>
  <r>
    <n v="7721"/>
    <s v="CA-2012-108588"/>
    <x v="1"/>
    <x v="956"/>
    <d v="2012-01-10T00:00:00"/>
    <s v="Standard Class"/>
    <s v="BG-11695"/>
    <s v="Brooke Gillingham"/>
    <x v="1"/>
    <s v="United States"/>
    <s v="New York City"/>
    <x v="15"/>
    <n v="10009"/>
    <x v="3"/>
    <s v="OFF-EN-10000461"/>
    <x v="1"/>
    <s v="Envelopes"/>
    <s v="#10- 4 1/8&quot; x 9 1/2&quot; Recycled Envelopes"/>
    <n v="17.48"/>
    <n v="2"/>
    <n v="0"/>
    <n v="8.2156000000000002"/>
  </r>
  <r>
    <n v="7722"/>
    <s v="CA-2012-108588"/>
    <x v="1"/>
    <x v="956"/>
    <d v="2012-01-10T00:00:00"/>
    <s v="Standard Class"/>
    <s v="BG-11695"/>
    <s v="Brooke Gillingham"/>
    <x v="1"/>
    <s v="United States"/>
    <s v="New York City"/>
    <x v="15"/>
    <n v="10009"/>
    <x v="3"/>
    <s v="OFF-BI-10004506"/>
    <x v="1"/>
    <s v="Binders"/>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s v="Appliances"/>
    <s v="Hoover Commercial SteamVac"/>
    <n v="40.74"/>
    <n v="3"/>
    <n v="0"/>
    <n v="12.222"/>
  </r>
  <r>
    <n v="7724"/>
    <s v="CA-2012-139374"/>
    <x v="1"/>
    <x v="229"/>
    <d v="2012-09-14T00:00:00"/>
    <s v="Standard Class"/>
    <s v="AR-10345"/>
    <s v="Alex Russell"/>
    <x v="1"/>
    <s v="United States"/>
    <s v="Austin"/>
    <x v="5"/>
    <n v="78745"/>
    <x v="2"/>
    <s v="FUR-CH-10003981"/>
    <x v="0"/>
    <s v="Chairs"/>
    <s v="Global Commerce Series Low-Back Swivel/Tilt Chairs"/>
    <n v="179.886"/>
    <n v="1"/>
    <n v="0.3"/>
    <n v="-2.5698000000000292"/>
  </r>
  <r>
    <n v="7725"/>
    <s v="CA-2013-113978"/>
    <x v="0"/>
    <x v="477"/>
    <d v="2013-09-30T00:00:00"/>
    <s v="Standard Class"/>
    <s v="TS-21505"/>
    <s v="Tony Sayre"/>
    <x v="0"/>
    <s v="United States"/>
    <s v="Cleveland"/>
    <x v="24"/>
    <n v="44105"/>
    <x v="3"/>
    <s v="OFF-AP-10003849"/>
    <x v="1"/>
    <s v="Appliances"/>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s v="Storage"/>
    <s v="Eldon Gobal File Keepers"/>
    <n v="24.224000000000004"/>
    <n v="2"/>
    <n v="0.2"/>
    <n v="-4.8448000000000029"/>
  </r>
  <r>
    <n v="7727"/>
    <s v="CA-2013-113978"/>
    <x v="0"/>
    <x v="477"/>
    <d v="2013-09-30T00:00:00"/>
    <s v="Standard Class"/>
    <s v="TS-21505"/>
    <s v="Tony Sayre"/>
    <x v="0"/>
    <s v="United States"/>
    <s v="Cleveland"/>
    <x v="24"/>
    <n v="44105"/>
    <x v="3"/>
    <s v="OFF-ST-10002574"/>
    <x v="1"/>
    <s v="Storage"/>
    <s v="SAFCO Commercial Wire Shelving, Black"/>
    <n v="331.536"/>
    <n v="3"/>
    <n v="0.2"/>
    <n v="-82.884"/>
  </r>
  <r>
    <n v="7728"/>
    <s v="US-2012-150231"/>
    <x v="1"/>
    <x v="199"/>
    <d v="2012-03-20T00:00:00"/>
    <s v="Second Class"/>
    <s v="JK-15640"/>
    <s v="Jim Kriz"/>
    <x v="2"/>
    <s v="United States"/>
    <s v="New York City"/>
    <x v="15"/>
    <n v="10009"/>
    <x v="3"/>
    <s v="OFF-AR-10001761"/>
    <x v="1"/>
    <s v="Art"/>
    <s v="Avery Hi-Liter Smear-Safe Highlighters"/>
    <n v="17.52"/>
    <n v="3"/>
    <n v="0"/>
    <n v="6.3071999999999999"/>
  </r>
  <r>
    <n v="7729"/>
    <s v="CA-2013-106915"/>
    <x v="0"/>
    <x v="491"/>
    <d v="2013-12-03T00:00:00"/>
    <s v="Standard Class"/>
    <s v="GA-14515"/>
    <s v="George Ashbrook"/>
    <x v="0"/>
    <s v="United States"/>
    <s v="El Paso"/>
    <x v="5"/>
    <n v="79907"/>
    <x v="2"/>
    <s v="OFF-AR-10000716"/>
    <x v="1"/>
    <s v="Art"/>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s v="Accessories"/>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s v="Chairs"/>
    <s v="Global Wood Trimmed Manager's Task Chair, Khaki"/>
    <n v="291.13600000000002"/>
    <n v="4"/>
    <n v="0.2"/>
    <n v="-25.474400000000017"/>
  </r>
  <r>
    <n v="7732"/>
    <s v="CA-2014-140508"/>
    <x v="3"/>
    <x v="65"/>
    <d v="2014-09-22T00:00:00"/>
    <s v="First Class"/>
    <s v="PA-19060"/>
    <s v="Pete Armstrong"/>
    <x v="2"/>
    <s v="United States"/>
    <s v="Dallas"/>
    <x v="5"/>
    <n v="75220"/>
    <x v="2"/>
    <s v="OFF-EN-10000927"/>
    <x v="1"/>
    <s v="Envelopes"/>
    <s v="Jet-Pak Recycled Peel 'N' Seal Padded Mailers"/>
    <n v="114.84800000000001"/>
    <n v="4"/>
    <n v="0.2"/>
    <n v="35.889999999999986"/>
  </r>
  <r>
    <n v="7733"/>
    <s v="CA-2014-143294"/>
    <x v="3"/>
    <x v="455"/>
    <d v="2014-06-09T00:00:00"/>
    <s v="Standard Class"/>
    <s v="JD-15790"/>
    <s v="John Dryer"/>
    <x v="0"/>
    <s v="United States"/>
    <s v="Houston"/>
    <x v="5"/>
    <n v="77070"/>
    <x v="2"/>
    <s v="OFF-PA-10000743"/>
    <x v="1"/>
    <s v="Paper"/>
    <s v="Xerox 1977"/>
    <n v="10.688000000000001"/>
    <n v="2"/>
    <n v="0.2"/>
    <n v="3.7407999999999997"/>
  </r>
  <r>
    <n v="7734"/>
    <s v="CA-2013-165673"/>
    <x v="0"/>
    <x v="666"/>
    <d v="2013-05-20T00:00:00"/>
    <s v="Second Class"/>
    <s v="MN-17935"/>
    <s v="Michael Nguyen"/>
    <x v="0"/>
    <s v="United States"/>
    <s v="Springfield"/>
    <x v="24"/>
    <n v="45503"/>
    <x v="3"/>
    <s v="OFF-PA-10000697"/>
    <x v="1"/>
    <s v="Paper"/>
    <s v="TOPS Voice Message Log Book, Flash Format"/>
    <n v="15.231999999999999"/>
    <n v="4"/>
    <n v="0.2"/>
    <n v="5.5215999999999994"/>
  </r>
  <r>
    <n v="7735"/>
    <s v="CA-2014-134418"/>
    <x v="3"/>
    <x v="175"/>
    <d v="2014-09-21T00:00:00"/>
    <s v="Standard Class"/>
    <s v="GM-14500"/>
    <s v="Gene McClure"/>
    <x v="0"/>
    <s v="United States"/>
    <s v="Seattle"/>
    <x v="4"/>
    <n v="98103"/>
    <x v="1"/>
    <s v="OFF-AR-10004441"/>
    <x v="1"/>
    <s v="Art"/>
    <s v="BIC Brite Liner Highlighters"/>
    <n v="12.419999999999998"/>
    <n v="3"/>
    <n v="0"/>
    <n v="5.2164000000000001"/>
  </r>
  <r>
    <n v="7736"/>
    <s v="US-2013-106313"/>
    <x v="0"/>
    <x v="250"/>
    <d v="2013-08-27T00:00:00"/>
    <s v="Standard Class"/>
    <s v="DG-13300"/>
    <s v="Deirdre Greer"/>
    <x v="1"/>
    <s v="United States"/>
    <s v="Seattle"/>
    <x v="4"/>
    <n v="98105"/>
    <x v="1"/>
    <s v="OFF-PA-10001870"/>
    <x v="1"/>
    <s v="Paper"/>
    <s v="Xerox 202"/>
    <n v="19.440000000000001"/>
    <n v="3"/>
    <n v="0"/>
    <n v="9.3312000000000008"/>
  </r>
  <r>
    <n v="7737"/>
    <s v="CA-2011-105872"/>
    <x v="2"/>
    <x v="992"/>
    <d v="2011-06-06T00:00:00"/>
    <s v="Standard Class"/>
    <s v="JG-15160"/>
    <s v="James Galang"/>
    <x v="0"/>
    <s v="United States"/>
    <s v="New York City"/>
    <x v="15"/>
    <n v="10024"/>
    <x v="3"/>
    <s v="OFF-BI-10003684"/>
    <x v="1"/>
    <s v="Binders"/>
    <s v="Wilson Jones Legal Size Ring Binders"/>
    <n v="70.367999999999995"/>
    <n v="4"/>
    <n v="0.2"/>
    <n v="26.387999999999998"/>
  </r>
  <r>
    <n v="7738"/>
    <s v="CA-2014-108287"/>
    <x v="3"/>
    <x v="404"/>
    <d v="2014-12-21T00:00:00"/>
    <s v="First Class"/>
    <s v="AG-10330"/>
    <s v="Alex Grayson"/>
    <x v="0"/>
    <s v="United States"/>
    <s v="Charlotte"/>
    <x v="3"/>
    <n v="28205"/>
    <x v="0"/>
    <s v="OFF-AR-10001315"/>
    <x v="1"/>
    <s v="Art"/>
    <s v="Newell 310"/>
    <n v="12.672000000000001"/>
    <n v="9"/>
    <n v="0.2"/>
    <n v="1.4255999999999993"/>
  </r>
  <r>
    <n v="7739"/>
    <s v="CA-2014-141103"/>
    <x v="3"/>
    <x v="245"/>
    <d v="2014-08-07T00:00:00"/>
    <s v="Standard Class"/>
    <s v="JF-15355"/>
    <s v="Jay Fein"/>
    <x v="0"/>
    <s v="United States"/>
    <s v="Baltimore"/>
    <x v="39"/>
    <n v="21215"/>
    <x v="3"/>
    <s v="TEC-PH-10003589"/>
    <x v="2"/>
    <s v="Phones"/>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s v="Paper"/>
    <s v="Tops Wirebound Message Log Books"/>
    <n v="6.58"/>
    <n v="2"/>
    <n v="0"/>
    <n v="3.0267999999999997"/>
  </r>
  <r>
    <n v="7741"/>
    <s v="CA-2011-154781"/>
    <x v="2"/>
    <x v="871"/>
    <d v="2011-11-26T00:00:00"/>
    <s v="Standard Class"/>
    <s v="SC-20680"/>
    <s v="Steve Carroll"/>
    <x v="2"/>
    <s v="United States"/>
    <s v="San Francisco"/>
    <x v="1"/>
    <n v="94110"/>
    <x v="1"/>
    <s v="TEC-AC-10000474"/>
    <x v="2"/>
    <s v="Accessories"/>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s v="Phones"/>
    <s v="Samsung HM1900 Bluetooth Headset"/>
    <n v="35.119999999999997"/>
    <n v="2"/>
    <n v="0.2"/>
    <n v="13.17"/>
  </r>
  <r>
    <n v="7743"/>
    <s v="CA-2014-105326"/>
    <x v="3"/>
    <x v="648"/>
    <d v="2014-08-28T00:00:00"/>
    <s v="Standard Class"/>
    <s v="KT-16480"/>
    <s v="Kean Thornton"/>
    <x v="0"/>
    <s v="United States"/>
    <s v="Los Angeles"/>
    <x v="1"/>
    <n v="90036"/>
    <x v="1"/>
    <s v="OFF-PA-10001639"/>
    <x v="1"/>
    <s v="Paper"/>
    <s v="Xerox 203"/>
    <n v="25.92"/>
    <n v="4"/>
    <n v="0"/>
    <n v="12.441600000000001"/>
  </r>
  <r>
    <n v="7744"/>
    <s v="CA-2013-133613"/>
    <x v="0"/>
    <x v="26"/>
    <d v="2013-06-23T00:00:00"/>
    <s v="Standard Class"/>
    <s v="CP-12340"/>
    <s v="Christine Phan"/>
    <x v="1"/>
    <s v="United States"/>
    <s v="Waterbury"/>
    <x v="29"/>
    <n v="6708"/>
    <x v="3"/>
    <s v="OFF-BI-10002003"/>
    <x v="1"/>
    <s v="Binders"/>
    <s v="Ibico Presentation Index for Binding Systems"/>
    <n v="7.96"/>
    <n v="2"/>
    <n v="0"/>
    <n v="3.7412000000000001"/>
  </r>
  <r>
    <n v="7745"/>
    <s v="CA-2013-133613"/>
    <x v="0"/>
    <x v="26"/>
    <d v="2013-06-23T00:00:00"/>
    <s v="Standard Class"/>
    <s v="CP-12340"/>
    <s v="Christine Phan"/>
    <x v="1"/>
    <s v="United States"/>
    <s v="Waterbury"/>
    <x v="29"/>
    <n v="6708"/>
    <x v="3"/>
    <s v="TEC-PH-10004539"/>
    <x v="2"/>
    <s v="Phones"/>
    <s v="Wireless Extenders zBoost YX545 SOHO Signal Booster"/>
    <n v="566.97"/>
    <n v="3"/>
    <n v="0"/>
    <n v="153.08189999999999"/>
  </r>
  <r>
    <n v="7746"/>
    <s v="CA-2013-133613"/>
    <x v="0"/>
    <x v="26"/>
    <d v="2013-06-23T00:00:00"/>
    <s v="Standard Class"/>
    <s v="CP-12340"/>
    <s v="Christine Phan"/>
    <x v="1"/>
    <s v="United States"/>
    <s v="Waterbury"/>
    <x v="29"/>
    <n v="6708"/>
    <x v="3"/>
    <s v="OFF-AR-10003829"/>
    <x v="1"/>
    <s v="Art"/>
    <s v="Newell 35"/>
    <n v="9.84"/>
    <n v="3"/>
    <n v="0"/>
    <n v="2.8535999999999988"/>
  </r>
  <r>
    <n v="7747"/>
    <s v="CA-2012-109113"/>
    <x v="1"/>
    <x v="546"/>
    <d v="2012-12-23T00:00:00"/>
    <s v="Standard Class"/>
    <s v="EK-13795"/>
    <s v="Eileen Kiefer"/>
    <x v="2"/>
    <s v="United States"/>
    <s v="Chicago"/>
    <x v="10"/>
    <n v="60610"/>
    <x v="2"/>
    <s v="TEC-AC-10004761"/>
    <x v="2"/>
    <s v="Accessories"/>
    <s v="Maxell 4.7GB DVD+RW 3/Pack"/>
    <n v="25.488"/>
    <n v="2"/>
    <n v="0.2"/>
    <n v="4.7789999999999999"/>
  </r>
  <r>
    <n v="7748"/>
    <s v="CA-2012-156153"/>
    <x v="1"/>
    <x v="70"/>
    <d v="2012-06-02T00:00:00"/>
    <s v="Second Class"/>
    <s v="CW-11905"/>
    <s v="Carl Weiss"/>
    <x v="2"/>
    <s v="United States"/>
    <s v="Long Beach"/>
    <x v="15"/>
    <n v="11561"/>
    <x v="3"/>
    <s v="OFF-FA-10003472"/>
    <x v="1"/>
    <s v="Fasteners"/>
    <s v="Bagged Rubber Bands"/>
    <n v="7.5600000000000005"/>
    <n v="6"/>
    <n v="0"/>
    <n v="0.3024"/>
  </r>
  <r>
    <n v="7749"/>
    <s v="CA-2012-133242"/>
    <x v="1"/>
    <x v="652"/>
    <d v="2012-06-24T00:00:00"/>
    <s v="Standard Class"/>
    <s v="KH-16510"/>
    <s v="Keith Herrera"/>
    <x v="0"/>
    <s v="United States"/>
    <s v="Arlington"/>
    <x v="17"/>
    <n v="22204"/>
    <x v="0"/>
    <s v="FUR-FU-10003464"/>
    <x v="0"/>
    <s v="Furnishings"/>
    <s v="Seth Thomas 8 1/2&quot; Cubicle Clock"/>
    <n v="60.84"/>
    <n v="3"/>
    <n v="0"/>
    <n v="19.468799999999998"/>
  </r>
  <r>
    <n v="7750"/>
    <s v="CA-2012-133242"/>
    <x v="1"/>
    <x v="652"/>
    <d v="2012-06-24T00:00:00"/>
    <s v="Standard Class"/>
    <s v="KH-16510"/>
    <s v="Keith Herrera"/>
    <x v="0"/>
    <s v="United States"/>
    <s v="Arlington"/>
    <x v="17"/>
    <n v="22204"/>
    <x v="0"/>
    <s v="OFF-ST-10003716"/>
    <x v="1"/>
    <s v="Storage"/>
    <s v="Tennsco Double-Tier Lockers"/>
    <n v="450.04"/>
    <n v="2"/>
    <n v="0"/>
    <n v="58.505200000000002"/>
  </r>
  <r>
    <n v="7751"/>
    <s v="CA-2012-133242"/>
    <x v="1"/>
    <x v="652"/>
    <d v="2012-06-24T00:00:00"/>
    <s v="Standard Class"/>
    <s v="KH-16510"/>
    <s v="Keith Herrera"/>
    <x v="0"/>
    <s v="United States"/>
    <s v="Arlington"/>
    <x v="17"/>
    <n v="22204"/>
    <x v="0"/>
    <s v="OFF-BI-10004002"/>
    <x v="1"/>
    <s v="Binders"/>
    <s v="Wilson Jones International Size A4 Ring Binders"/>
    <n v="34.6"/>
    <n v="2"/>
    <n v="0"/>
    <n v="16.608000000000001"/>
  </r>
  <r>
    <n v="7752"/>
    <s v="CA-2012-133242"/>
    <x v="1"/>
    <x v="652"/>
    <d v="2012-06-24T00:00:00"/>
    <s v="Standard Class"/>
    <s v="KH-16510"/>
    <s v="Keith Herrera"/>
    <x v="0"/>
    <s v="United States"/>
    <s v="Arlington"/>
    <x v="17"/>
    <n v="22204"/>
    <x v="0"/>
    <s v="TEC-PH-10002496"/>
    <x v="2"/>
    <s v="Phones"/>
    <s v="Cisco SPA301"/>
    <n v="467.97"/>
    <n v="3"/>
    <n v="0"/>
    <n v="140.39099999999999"/>
  </r>
  <r>
    <n v="7753"/>
    <s v="CA-2012-133242"/>
    <x v="1"/>
    <x v="652"/>
    <d v="2012-06-24T00:00:00"/>
    <s v="Standard Class"/>
    <s v="KH-16510"/>
    <s v="Keith Herrera"/>
    <x v="0"/>
    <s v="United States"/>
    <s v="Arlington"/>
    <x v="17"/>
    <n v="22204"/>
    <x v="0"/>
    <s v="OFF-BI-10004826"/>
    <x v="1"/>
    <s v="Binders"/>
    <s v="JM Magazine Binder"/>
    <n v="33.020000000000003"/>
    <n v="2"/>
    <n v="0"/>
    <n v="15.849600000000002"/>
  </r>
  <r>
    <n v="7754"/>
    <s v="CA-2012-158323"/>
    <x v="1"/>
    <x v="672"/>
    <d v="2012-12-03T00:00:00"/>
    <s v="First Class"/>
    <s v="AB-10600"/>
    <s v="Ann Blume"/>
    <x v="1"/>
    <s v="United States"/>
    <s v="Jacksonville"/>
    <x v="3"/>
    <n v="28540"/>
    <x v="0"/>
    <s v="FUR-FU-10001546"/>
    <x v="0"/>
    <s v="Furnishings"/>
    <s v="Dana Swing-Arm Lamps"/>
    <n v="17.088000000000001"/>
    <n v="2"/>
    <n v="0.2"/>
    <n v="1.0679999999999996"/>
  </r>
  <r>
    <n v="7755"/>
    <s v="CA-2012-161795"/>
    <x v="1"/>
    <x v="379"/>
    <d v="2012-12-23T00:00:00"/>
    <s v="Second Class"/>
    <s v="AH-10075"/>
    <s v="Adam Hart"/>
    <x v="1"/>
    <s v="United States"/>
    <s v="Columbus"/>
    <x v="24"/>
    <n v="43229"/>
    <x v="3"/>
    <s v="OFF-AR-10001919"/>
    <x v="1"/>
    <s v="Art"/>
    <s v="OIC #2 Pencils, Medium Soft"/>
    <n v="3.008"/>
    <n v="2"/>
    <n v="0.2"/>
    <n v="0.33839999999999981"/>
  </r>
  <r>
    <n v="7756"/>
    <s v="CA-2014-100902"/>
    <x v="3"/>
    <x v="701"/>
    <d v="2014-11-22T00:00:00"/>
    <s v="Standard Class"/>
    <s v="CK-12595"/>
    <s v="Clytie Kelty"/>
    <x v="0"/>
    <s v="United States"/>
    <s v="Charlotte"/>
    <x v="3"/>
    <n v="28205"/>
    <x v="0"/>
    <s v="OFF-PA-10002558"/>
    <x v="1"/>
    <s v="Paper"/>
    <s v="Xerox 1938"/>
    <n v="268.24"/>
    <n v="7"/>
    <n v="0.2"/>
    <n v="93.883999999999986"/>
  </r>
  <r>
    <n v="7757"/>
    <s v="CA-2014-100902"/>
    <x v="3"/>
    <x v="701"/>
    <d v="2014-11-22T00:00:00"/>
    <s v="Standard Class"/>
    <s v="CK-12595"/>
    <s v="Clytie Kelty"/>
    <x v="0"/>
    <s v="United States"/>
    <s v="Charlotte"/>
    <x v="3"/>
    <n v="28205"/>
    <x v="0"/>
    <s v="TEC-AC-10003174"/>
    <x v="2"/>
    <s v="Accessories"/>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s v="Phones"/>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s v="Furnishings"/>
    <s v="Deflect-o EconoMat Nonstudded, No Bevel Mat"/>
    <n v="154.94999999999999"/>
    <n v="3"/>
    <n v="0"/>
    <n v="30.989999999999995"/>
  </r>
  <r>
    <n v="7760"/>
    <s v="CA-2013-158925"/>
    <x v="0"/>
    <x v="1057"/>
    <d v="2013-10-29T00:00:00"/>
    <s v="Standard Class"/>
    <s v="JP-15460"/>
    <s v="Jennifer Patt"/>
    <x v="1"/>
    <s v="United States"/>
    <s v="Houston"/>
    <x v="5"/>
    <n v="77041"/>
    <x v="2"/>
    <s v="OFF-PA-10003072"/>
    <x v="1"/>
    <s v="Paper"/>
    <s v="Eureka Recycled Copy Paper 8 1/2&quot; x 11&quot;, Ream"/>
    <n v="15.552000000000003"/>
    <n v="3"/>
    <n v="0.2"/>
    <n v="5.4432"/>
  </r>
  <r>
    <n v="7761"/>
    <s v="CA-2011-155390"/>
    <x v="2"/>
    <x v="776"/>
    <d v="2011-12-11T00:00:00"/>
    <s v="Standard Class"/>
    <s v="BG-11035"/>
    <s v="Barry Gonzalez"/>
    <x v="0"/>
    <s v="United States"/>
    <s v="Memphis"/>
    <x v="18"/>
    <n v="38109"/>
    <x v="0"/>
    <s v="OFF-PA-10003641"/>
    <x v="1"/>
    <s v="Paper"/>
    <s v="Xerox 1909"/>
    <n v="42.207999999999998"/>
    <n v="2"/>
    <n v="0.2"/>
    <n v="13.717599999999997"/>
  </r>
  <r>
    <n v="7762"/>
    <s v="CA-2014-123071"/>
    <x v="3"/>
    <x v="734"/>
    <d v="2014-12-07T00:00:00"/>
    <s v="First Class"/>
    <s v="CC-12550"/>
    <s v="Clay Cheatham"/>
    <x v="0"/>
    <s v="United States"/>
    <s v="Plano"/>
    <x v="5"/>
    <n v="75023"/>
    <x v="2"/>
    <s v="OFF-PA-10003729"/>
    <x v="1"/>
    <s v="Paper"/>
    <s v="Xerox 1998"/>
    <n v="10.368000000000002"/>
    <n v="2"/>
    <n v="0.2"/>
    <n v="3.6288"/>
  </r>
  <r>
    <n v="7763"/>
    <s v="CA-2014-156391"/>
    <x v="3"/>
    <x v="986"/>
    <d v="2014-09-29T00:00:00"/>
    <s v="First Class"/>
    <s v="SL-20155"/>
    <s v="Sara Luxemburg"/>
    <x v="2"/>
    <s v="United States"/>
    <s v="Salem"/>
    <x v="21"/>
    <n v="97301"/>
    <x v="1"/>
    <s v="OFF-AR-10003251"/>
    <x v="1"/>
    <s v="Art"/>
    <s v="Prang Drawing Pencil Set"/>
    <n v="2.2239999999999998"/>
    <n v="1"/>
    <n v="0.2"/>
    <n v="0.55599999999999994"/>
  </r>
  <r>
    <n v="7764"/>
    <s v="CA-2012-103093"/>
    <x v="1"/>
    <x v="302"/>
    <d v="2012-02-07T00:00:00"/>
    <s v="Standard Class"/>
    <s v="FO-14305"/>
    <s v="Frank Olsen"/>
    <x v="0"/>
    <s v="United States"/>
    <s v="Columbus"/>
    <x v="32"/>
    <n v="31907"/>
    <x v="0"/>
    <s v="OFF-EN-10003286"/>
    <x v="1"/>
    <s v="Envelopes"/>
    <s v="Staples"/>
    <n v="74.52"/>
    <n v="9"/>
    <n v="0"/>
    <n v="35.024399999999993"/>
  </r>
  <r>
    <n v="7765"/>
    <s v="US-2014-118941"/>
    <x v="3"/>
    <x v="801"/>
    <d v="2014-08-13T00:00:00"/>
    <s v="Same Day"/>
    <s v="BB-11545"/>
    <s v="Brenda Bowman"/>
    <x v="1"/>
    <s v="United States"/>
    <s v="Columbia"/>
    <x v="39"/>
    <n v="21044"/>
    <x v="3"/>
    <s v="OFF-AR-10004078"/>
    <x v="1"/>
    <s v="Art"/>
    <s v="Newell 312"/>
    <n v="17.52"/>
    <n v="3"/>
    <n v="0"/>
    <n v="5.2559999999999993"/>
  </r>
  <r>
    <n v="7766"/>
    <s v="US-2014-118941"/>
    <x v="3"/>
    <x v="801"/>
    <d v="2014-08-13T00:00:00"/>
    <s v="Same Day"/>
    <s v="BB-11545"/>
    <s v="Brenda Bowman"/>
    <x v="1"/>
    <s v="United States"/>
    <s v="Columbia"/>
    <x v="39"/>
    <n v="21044"/>
    <x v="3"/>
    <s v="FUR-CH-10002331"/>
    <x v="0"/>
    <s v="Chairs"/>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s v="Art"/>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s v="Art"/>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s v="Paper"/>
    <s v="Xerox 1968"/>
    <n v="26.720000000000002"/>
    <n v="5"/>
    <n v="0.2"/>
    <n v="9.3520000000000003"/>
  </r>
  <r>
    <n v="7770"/>
    <s v="CA-2013-155978"/>
    <x v="0"/>
    <x v="1147"/>
    <d v="2013-08-02T00:00:00"/>
    <s v="Same Day"/>
    <s v="TS-21205"/>
    <s v="Thomas Seio"/>
    <x v="1"/>
    <s v="United States"/>
    <s v="Riverside"/>
    <x v="1"/>
    <n v="92503"/>
    <x v="1"/>
    <s v="TEC-PH-10002885"/>
    <x v="2"/>
    <s v="Phones"/>
    <s v="Apple iPhone 5"/>
    <n v="1039.7280000000001"/>
    <n v="2"/>
    <n v="0.2"/>
    <n v="90.976200000000063"/>
  </r>
  <r>
    <n v="7771"/>
    <s v="CA-2013-155978"/>
    <x v="0"/>
    <x v="1147"/>
    <d v="2013-08-02T00:00:00"/>
    <s v="Same Day"/>
    <s v="TS-21205"/>
    <s v="Thomas Seio"/>
    <x v="1"/>
    <s v="United States"/>
    <s v="Riverside"/>
    <x v="1"/>
    <n v="92503"/>
    <x v="1"/>
    <s v="OFF-AP-10002892"/>
    <x v="1"/>
    <s v="Appliances"/>
    <s v="Belkin F5C206VTEL 6 Outlet Surge"/>
    <n v="45.96"/>
    <n v="2"/>
    <n v="0"/>
    <n v="13.787999999999997"/>
  </r>
  <r>
    <n v="7772"/>
    <s v="CA-2013-108196"/>
    <x v="0"/>
    <x v="881"/>
    <d v="2013-12-03T00:00:00"/>
    <s v="Standard Class"/>
    <s v="CS-12505"/>
    <s v="Cindy Stewart"/>
    <x v="0"/>
    <s v="United States"/>
    <s v="Lancaster"/>
    <x v="24"/>
    <n v="43130"/>
    <x v="3"/>
    <s v="OFF-BI-10000545"/>
    <x v="1"/>
    <s v="Binders"/>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s v="Machines"/>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s v="Accessories"/>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s v="Envelopes"/>
    <s v="Poly String Tie Envelopes"/>
    <n v="6.12"/>
    <n v="3"/>
    <n v="0"/>
    <n v="2.8763999999999994"/>
  </r>
  <r>
    <n v="7776"/>
    <s v="CA-2011-166961"/>
    <x v="2"/>
    <x v="422"/>
    <d v="2011-12-31T00:00:00"/>
    <s v="Standard Class"/>
    <s v="CD-12790"/>
    <s v="Cynthia Delaney"/>
    <x v="2"/>
    <s v="United States"/>
    <s v="Moreno Valley"/>
    <x v="1"/>
    <n v="92553"/>
    <x v="1"/>
    <s v="OFF-AP-10001366"/>
    <x v="1"/>
    <s v="Appliances"/>
    <s v="Staples"/>
    <n v="10.98"/>
    <n v="1"/>
    <n v="0"/>
    <n v="2.9646000000000008"/>
  </r>
  <r>
    <n v="7777"/>
    <s v="CA-2011-166961"/>
    <x v="2"/>
    <x v="422"/>
    <d v="2011-12-31T00:00:00"/>
    <s v="Standard Class"/>
    <s v="CD-12790"/>
    <s v="Cynthia Delaney"/>
    <x v="2"/>
    <s v="United States"/>
    <s v="Moreno Valley"/>
    <x v="1"/>
    <n v="92553"/>
    <x v="1"/>
    <s v="OFF-FA-10003485"/>
    <x v="1"/>
    <s v="Fasteners"/>
    <s v="Staples"/>
    <n v="7.86"/>
    <n v="3"/>
    <n v="0"/>
    <n v="3.6156000000000001"/>
  </r>
  <r>
    <n v="7778"/>
    <s v="CA-2011-166961"/>
    <x v="2"/>
    <x v="422"/>
    <d v="2011-12-31T00:00:00"/>
    <s v="Standard Class"/>
    <s v="CD-12790"/>
    <s v="Cynthia Delaney"/>
    <x v="2"/>
    <s v="United States"/>
    <s v="Moreno Valley"/>
    <x v="1"/>
    <n v="92553"/>
    <x v="1"/>
    <s v="OFF-ST-10004507"/>
    <x v="1"/>
    <s v="Storage"/>
    <s v="Advantus Rolling Storage Box"/>
    <n v="51.449999999999996"/>
    <n v="3"/>
    <n v="0"/>
    <n v="13.891499999999999"/>
  </r>
  <r>
    <n v="7779"/>
    <s v="CA-2011-166961"/>
    <x v="2"/>
    <x v="422"/>
    <d v="2011-12-31T00:00:00"/>
    <s v="Standard Class"/>
    <s v="CD-12790"/>
    <s v="Cynthia Delaney"/>
    <x v="2"/>
    <s v="United States"/>
    <s v="Moreno Valley"/>
    <x v="1"/>
    <n v="92553"/>
    <x v="1"/>
    <s v="OFF-BI-10002353"/>
    <x v="1"/>
    <s v="Binders"/>
    <s v="GBC VeloBind Cover Sets"/>
    <n v="37.055999999999997"/>
    <n v="3"/>
    <n v="0.2"/>
    <n v="13.896000000000001"/>
  </r>
  <r>
    <n v="7780"/>
    <s v="CA-2013-139381"/>
    <x v="0"/>
    <x v="724"/>
    <d v="2013-04-23T00:00:00"/>
    <s v="Standard Class"/>
    <s v="RF-19840"/>
    <s v="Roy Französisch"/>
    <x v="0"/>
    <s v="United States"/>
    <s v="Chesapeake"/>
    <x v="17"/>
    <n v="23320"/>
    <x v="0"/>
    <s v="OFF-AP-10001271"/>
    <x v="1"/>
    <s v="Appliances"/>
    <s v="Eureka The Boss Cordless Rechargeable Stick Vac"/>
    <n v="203.92"/>
    <n v="4"/>
    <n v="0"/>
    <n v="55.058400000000006"/>
  </r>
  <r>
    <n v="7781"/>
    <s v="CA-2013-139381"/>
    <x v="0"/>
    <x v="724"/>
    <d v="2013-04-23T00:00:00"/>
    <s v="Standard Class"/>
    <s v="RF-19840"/>
    <s v="Roy Französisch"/>
    <x v="0"/>
    <s v="United States"/>
    <s v="Chesapeake"/>
    <x v="17"/>
    <n v="23320"/>
    <x v="0"/>
    <s v="TEC-PH-10004924"/>
    <x v="2"/>
    <s v="Phones"/>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s v="Binders"/>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s v="Storage"/>
    <s v="Eldon Portable Mobile Manager"/>
    <n v="45.248000000000005"/>
    <n v="2"/>
    <n v="0.2"/>
    <n v="3.9591999999999992"/>
  </r>
  <r>
    <n v="7784"/>
    <s v="CA-2013-162236"/>
    <x v="0"/>
    <x v="254"/>
    <d v="2013-11-07T00:00:00"/>
    <s v="Second Class"/>
    <s v="ER-13855"/>
    <s v="Elpida Rittenbach"/>
    <x v="1"/>
    <s v="United States"/>
    <s v="Charlotte"/>
    <x v="3"/>
    <n v="28205"/>
    <x v="0"/>
    <s v="FUR-TA-10002533"/>
    <x v="0"/>
    <s v="Tables"/>
    <s v="BPI Conference Tables"/>
    <n v="876.30000000000007"/>
    <n v="10"/>
    <n v="0.4"/>
    <n v="-292.10000000000014"/>
  </r>
  <r>
    <n v="7785"/>
    <s v="CA-2013-162236"/>
    <x v="0"/>
    <x v="254"/>
    <d v="2013-11-07T00:00:00"/>
    <s v="Second Class"/>
    <s v="ER-13855"/>
    <s v="Elpida Rittenbach"/>
    <x v="1"/>
    <s v="United States"/>
    <s v="Charlotte"/>
    <x v="3"/>
    <n v="28205"/>
    <x v="0"/>
    <s v="OFF-SU-10003505"/>
    <x v="1"/>
    <s v="Supplies"/>
    <s v="Premier Electric Letter Opener"/>
    <n v="185.376"/>
    <n v="2"/>
    <n v="0.2"/>
    <n v="-34.758000000000017"/>
  </r>
  <r>
    <n v="7786"/>
    <s v="US-2011-111353"/>
    <x v="2"/>
    <x v="503"/>
    <d v="2011-12-06T00:00:00"/>
    <s v="Standard Class"/>
    <s v="PB-19150"/>
    <s v="Philip Brown"/>
    <x v="0"/>
    <s v="United States"/>
    <s v="New York City"/>
    <x v="15"/>
    <n v="10009"/>
    <x v="3"/>
    <s v="OFF-LA-10002762"/>
    <x v="1"/>
    <s v="Labels"/>
    <s v="Avery 485"/>
    <n v="25.06"/>
    <n v="2"/>
    <n v="0"/>
    <n v="11.778199999999998"/>
  </r>
  <r>
    <n v="7787"/>
    <s v="US-2013-117037"/>
    <x v="0"/>
    <x v="624"/>
    <d v="2013-05-21T00:00:00"/>
    <s v="First Class"/>
    <s v="LW-17215"/>
    <s v="Luke Weiss"/>
    <x v="0"/>
    <s v="United States"/>
    <s v="Chicago"/>
    <x v="10"/>
    <n v="60653"/>
    <x v="2"/>
    <s v="OFF-BI-10000279"/>
    <x v="1"/>
    <s v="Binders"/>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s v="Fasteners"/>
    <s v="Acco Hot Clips Clips to Go"/>
    <n v="7.8960000000000008"/>
    <n v="3"/>
    <n v="0.2"/>
    <n v="2.4674999999999994"/>
  </r>
  <r>
    <n v="7789"/>
    <s v="US-2013-117037"/>
    <x v="0"/>
    <x v="624"/>
    <d v="2013-05-21T00:00:00"/>
    <s v="First Class"/>
    <s v="LW-17215"/>
    <s v="Luke Weiss"/>
    <x v="0"/>
    <s v="United States"/>
    <s v="Chicago"/>
    <x v="10"/>
    <n v="60653"/>
    <x v="2"/>
    <s v="FUR-FU-10004973"/>
    <x v="0"/>
    <s v="Furnishings"/>
    <s v="Flat Face Poster Frame"/>
    <n v="22.608000000000001"/>
    <n v="3"/>
    <n v="0.6"/>
    <n v="-10.173599999999997"/>
  </r>
  <r>
    <n v="7790"/>
    <s v="US-2013-117037"/>
    <x v="0"/>
    <x v="624"/>
    <d v="2013-05-21T00:00:00"/>
    <s v="First Class"/>
    <s v="LW-17215"/>
    <s v="Luke Weiss"/>
    <x v="0"/>
    <s v="United States"/>
    <s v="Chicago"/>
    <x v="10"/>
    <n v="60653"/>
    <x v="2"/>
    <s v="OFF-PA-10000791"/>
    <x v="1"/>
    <s v="Paper"/>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s v="Binders"/>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s v="Binders"/>
    <s v="Wilson Jones Easy Flow II Sheet Lifters"/>
    <n v="1.7999999999999996"/>
    <n v="5"/>
    <n v="0.8"/>
    <n v="-2.8800000000000008"/>
  </r>
  <r>
    <n v="7793"/>
    <s v="CA-2014-169362"/>
    <x v="3"/>
    <x v="386"/>
    <d v="2014-10-16T00:00:00"/>
    <s v="First Class"/>
    <s v="SP-20860"/>
    <s v="Sung Pak"/>
    <x v="1"/>
    <s v="United States"/>
    <s v="Dallas"/>
    <x v="5"/>
    <n v="75217"/>
    <x v="2"/>
    <s v="TEC-AC-10001383"/>
    <x v="2"/>
    <s v="Accessories"/>
    <s v="Logitech Wireless Touch Keyboard K400"/>
    <n v="39.984000000000002"/>
    <n v="2"/>
    <n v="0.2"/>
    <n v="-1.4994000000000067"/>
  </r>
  <r>
    <n v="7794"/>
    <s v="CA-2012-127481"/>
    <x v="1"/>
    <x v="295"/>
    <d v="2012-12-15T00:00:00"/>
    <s v="Second Class"/>
    <s v="JD-15895"/>
    <s v="Jonathan Doherty"/>
    <x v="1"/>
    <s v="United States"/>
    <s v="Las Vegas"/>
    <x v="33"/>
    <n v="89115"/>
    <x v="1"/>
    <s v="OFF-PA-10002036"/>
    <x v="1"/>
    <s v="Paper"/>
    <s v="Xerox 1930"/>
    <n v="32.400000000000006"/>
    <n v="5"/>
    <n v="0"/>
    <n v="15.876000000000001"/>
  </r>
  <r>
    <n v="7795"/>
    <s v="CA-2012-127481"/>
    <x v="1"/>
    <x v="295"/>
    <d v="2012-12-15T00:00:00"/>
    <s v="Second Class"/>
    <s v="JD-15895"/>
    <s v="Jonathan Doherty"/>
    <x v="1"/>
    <s v="United States"/>
    <s v="Las Vegas"/>
    <x v="33"/>
    <n v="89115"/>
    <x v="1"/>
    <s v="OFF-PA-10002377"/>
    <x v="1"/>
    <s v="Paper"/>
    <s v="Xerox 1916"/>
    <n v="97.88"/>
    <n v="2"/>
    <n v="0"/>
    <n v="48.94"/>
  </r>
  <r>
    <n v="7796"/>
    <s v="CA-2012-112711"/>
    <x v="1"/>
    <x v="984"/>
    <d v="2012-07-18T00:00:00"/>
    <s v="Standard Class"/>
    <s v="FM-14380"/>
    <s v="Fred McMath"/>
    <x v="0"/>
    <s v="United States"/>
    <s v="Amarillo"/>
    <x v="5"/>
    <n v="79109"/>
    <x v="2"/>
    <s v="TEC-PH-10000526"/>
    <x v="2"/>
    <s v="Phones"/>
    <s v="Vtech CS6719"/>
    <n v="307.16800000000001"/>
    <n v="4"/>
    <n v="0.2"/>
    <n v="30.716800000000006"/>
  </r>
  <r>
    <n v="7797"/>
    <s v="US-2012-145121"/>
    <x v="1"/>
    <x v="653"/>
    <d v="2012-10-06T00:00:00"/>
    <s v="Standard Class"/>
    <s v="MP-17965"/>
    <s v="Michael Paige"/>
    <x v="1"/>
    <s v="United States"/>
    <s v="Middletown"/>
    <x v="29"/>
    <n v="6457"/>
    <x v="3"/>
    <s v="OFF-BI-10001078"/>
    <x v="1"/>
    <s v="Binders"/>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s v="Envelopes"/>
    <s v="#10 White Business Envelopes,4 1/8 x 9 1/2"/>
    <n v="47.01"/>
    <n v="3"/>
    <n v="0"/>
    <n v="22.094699999999996"/>
  </r>
  <r>
    <n v="7799"/>
    <s v="CA-2014-166184"/>
    <x v="3"/>
    <x v="668"/>
    <d v="2014-03-28T00:00:00"/>
    <s v="First Class"/>
    <s v="HR-14830"/>
    <s v="Harold Ryan"/>
    <x v="1"/>
    <s v="United States"/>
    <s v="New York City"/>
    <x v="15"/>
    <n v="10035"/>
    <x v="3"/>
    <s v="TEC-PH-10002624"/>
    <x v="2"/>
    <s v="Phones"/>
    <s v="Samsung Galaxy S4 Mini"/>
    <n v="469.99"/>
    <n v="1"/>
    <n v="0"/>
    <n v="136.29709999999994"/>
  </r>
  <r>
    <n v="7800"/>
    <s v="CA-2014-166184"/>
    <x v="3"/>
    <x v="668"/>
    <d v="2014-03-28T00:00:00"/>
    <s v="First Class"/>
    <s v="HR-14830"/>
    <s v="Harold Ryan"/>
    <x v="1"/>
    <s v="United States"/>
    <s v="New York City"/>
    <x v="15"/>
    <n v="10035"/>
    <x v="3"/>
    <s v="FUR-CH-10003396"/>
    <x v="0"/>
    <s v="Chairs"/>
    <s v="Global Deluxe Steno Chair"/>
    <n v="207.84600000000003"/>
    <n v="3"/>
    <n v="0.1"/>
    <n v="2.3093999999999895"/>
  </r>
  <r>
    <n v="7801"/>
    <s v="CA-2014-157413"/>
    <x v="3"/>
    <x v="702"/>
    <d v="2014-06-07T00:00:00"/>
    <s v="Standard Class"/>
    <s v="BW-11065"/>
    <s v="Barry Weirich"/>
    <x v="0"/>
    <s v="United States"/>
    <s v="Philadelphia"/>
    <x v="9"/>
    <n v="19120"/>
    <x v="3"/>
    <s v="OFF-ST-10002756"/>
    <x v="1"/>
    <s v="Storage"/>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s v="Furnishings"/>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s v="Labels"/>
    <s v="Avery 510"/>
    <n v="12"/>
    <n v="4"/>
    <n v="0.2"/>
    <n v="4.1999999999999993"/>
  </r>
  <r>
    <n v="7804"/>
    <s v="CA-2012-102260"/>
    <x v="1"/>
    <x v="357"/>
    <d v="2012-09-26T00:00:00"/>
    <s v="Standard Class"/>
    <s v="SJ-20125"/>
    <s v="Sanjit Jacobs"/>
    <x v="2"/>
    <s v="United States"/>
    <s v="Franklin"/>
    <x v="18"/>
    <n v="37064"/>
    <x v="0"/>
    <s v="OFF-ST-10003716"/>
    <x v="1"/>
    <s v="Storage"/>
    <s v="Tennsco Double-Tier Lockers"/>
    <n v="720.06400000000008"/>
    <n v="4"/>
    <n v="0.2"/>
    <n v="-63.005600000000015"/>
  </r>
  <r>
    <n v="7805"/>
    <s v="CA-2012-102260"/>
    <x v="1"/>
    <x v="357"/>
    <d v="2012-09-26T00:00:00"/>
    <s v="Standard Class"/>
    <s v="SJ-20125"/>
    <s v="Sanjit Jacobs"/>
    <x v="2"/>
    <s v="United States"/>
    <s v="Franklin"/>
    <x v="18"/>
    <n v="37064"/>
    <x v="0"/>
    <s v="OFF-ST-10002289"/>
    <x v="1"/>
    <s v="Storage"/>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s v="Art"/>
    <s v="Newell 310"/>
    <n v="2.8160000000000003"/>
    <n v="2"/>
    <n v="0.2"/>
    <n v="0.31679999999999986"/>
  </r>
  <r>
    <n v="7807"/>
    <s v="CA-2012-102260"/>
    <x v="1"/>
    <x v="357"/>
    <d v="2012-09-26T00:00:00"/>
    <s v="Standard Class"/>
    <s v="SJ-20125"/>
    <s v="Sanjit Jacobs"/>
    <x v="2"/>
    <s v="United States"/>
    <s v="Franklin"/>
    <x v="18"/>
    <n v="37064"/>
    <x v="0"/>
    <s v="OFF-BI-10000042"/>
    <x v="1"/>
    <s v="Binders"/>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s v="Binders"/>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s v="Art"/>
    <s v="Newell 319"/>
    <n v="47.616"/>
    <n v="3"/>
    <n v="0.2"/>
    <n v="5.9519999999999946"/>
  </r>
  <r>
    <n v="7810"/>
    <s v="US-2013-137295"/>
    <x v="0"/>
    <x v="1134"/>
    <d v="2013-01-13T00:00:00"/>
    <s v="Standard Class"/>
    <s v="VS-21820"/>
    <s v="Vivek Sundaresam"/>
    <x v="0"/>
    <s v="United States"/>
    <s v="Raleigh"/>
    <x v="3"/>
    <n v="27604"/>
    <x v="0"/>
    <s v="TEC-PH-10004080"/>
    <x v="2"/>
    <s v="Phones"/>
    <s v="Avaya 5410 Digital phone"/>
    <n v="108.78399999999999"/>
    <n v="2"/>
    <n v="0.2"/>
    <n v="10.878399999999999"/>
  </r>
  <r>
    <n v="7811"/>
    <s v="CA-2013-134334"/>
    <x v="0"/>
    <x v="1173"/>
    <d v="2013-02-15T00:00:00"/>
    <s v="First Class"/>
    <s v="DK-13090"/>
    <s v="Dave Kipp"/>
    <x v="0"/>
    <s v="United States"/>
    <s v="Clinton"/>
    <x v="39"/>
    <n v="20735"/>
    <x v="3"/>
    <s v="OFF-PA-10000791"/>
    <x v="1"/>
    <s v="Paper"/>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s v="Art"/>
    <s v="Economy #2 Pencils"/>
    <n v="7.98"/>
    <n v="3"/>
    <n v="0"/>
    <n v="2.0747999999999998"/>
  </r>
  <r>
    <n v="7813"/>
    <s v="CA-2013-134334"/>
    <x v="0"/>
    <x v="1173"/>
    <d v="2013-02-15T00:00:00"/>
    <s v="First Class"/>
    <s v="DK-13090"/>
    <s v="Dave Kipp"/>
    <x v="0"/>
    <s v="United States"/>
    <s v="Clinton"/>
    <x v="39"/>
    <n v="20735"/>
    <x v="3"/>
    <s v="FUR-TA-10002356"/>
    <x v="0"/>
    <s v="Tables"/>
    <s v="Bevis Boat-Shaped Conference Table"/>
    <n v="550.43100000000004"/>
    <n v="3"/>
    <n v="0.3"/>
    <n v="-47.179800000000029"/>
  </r>
  <r>
    <n v="7814"/>
    <s v="CA-2013-134334"/>
    <x v="0"/>
    <x v="1173"/>
    <d v="2013-02-15T00:00:00"/>
    <s v="First Class"/>
    <s v="DK-13090"/>
    <s v="Dave Kipp"/>
    <x v="0"/>
    <s v="United States"/>
    <s v="Clinton"/>
    <x v="39"/>
    <n v="20735"/>
    <x v="3"/>
    <s v="FUR-FU-10003274"/>
    <x v="0"/>
    <s v="Furnishings"/>
    <s v="Regeneration Desk Collection"/>
    <n v="10.56"/>
    <n v="6"/>
    <n v="0"/>
    <n v="4.6464000000000008"/>
  </r>
  <r>
    <n v="7815"/>
    <s v="US-2014-109316"/>
    <x v="3"/>
    <x v="110"/>
    <d v="2014-06-11T00:00:00"/>
    <s v="First Class"/>
    <s v="MG-17680"/>
    <s v="Maureen Gastineau"/>
    <x v="2"/>
    <s v="United States"/>
    <s v="Los Angeles"/>
    <x v="1"/>
    <n v="90049"/>
    <x v="1"/>
    <s v="FUR-BO-10004834"/>
    <x v="0"/>
    <s v="Bookcases"/>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s v="Phones"/>
    <s v="Shocksock Galaxy S4 Armband"/>
    <n v="17.52"/>
    <n v="2"/>
    <n v="0.2"/>
    <n v="-3.5040000000000022"/>
  </r>
  <r>
    <n v="7817"/>
    <s v="CA-2013-138478"/>
    <x v="0"/>
    <x v="147"/>
    <d v="2013-10-27T00:00:00"/>
    <s v="Second Class"/>
    <s v="DP-13390"/>
    <s v="Dennis Pardue"/>
    <x v="2"/>
    <s v="United States"/>
    <s v="North Las Vegas"/>
    <x v="33"/>
    <n v="89031"/>
    <x v="1"/>
    <s v="OFF-AR-10002240"/>
    <x v="1"/>
    <s v="Art"/>
    <s v="Panasonic KP-150 Electric Pencil Sharpener"/>
    <n v="113.22"/>
    <n v="3"/>
    <n v="0"/>
    <n v="29.437200000000001"/>
  </r>
  <r>
    <n v="7818"/>
    <s v="CA-2013-138478"/>
    <x v="0"/>
    <x v="147"/>
    <d v="2013-10-27T00:00:00"/>
    <s v="Second Class"/>
    <s v="DP-13390"/>
    <s v="Dennis Pardue"/>
    <x v="2"/>
    <s v="United States"/>
    <s v="North Las Vegas"/>
    <x v="33"/>
    <n v="89031"/>
    <x v="1"/>
    <s v="OFF-PA-10001801"/>
    <x v="1"/>
    <s v="Paper"/>
    <s v="Xerox 193"/>
    <n v="35.880000000000003"/>
    <n v="6"/>
    <n v="0"/>
    <n v="17.581200000000003"/>
  </r>
  <r>
    <n v="7819"/>
    <s v="CA-2013-138478"/>
    <x v="0"/>
    <x v="147"/>
    <d v="2013-10-27T00:00:00"/>
    <s v="Second Class"/>
    <s v="DP-13390"/>
    <s v="Dennis Pardue"/>
    <x v="2"/>
    <s v="United States"/>
    <s v="North Las Vegas"/>
    <x v="33"/>
    <n v="89031"/>
    <x v="1"/>
    <s v="OFF-BI-10001120"/>
    <x v="1"/>
    <s v="Binders"/>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s v="Fasteners"/>
    <s v="Binder Clips by OIC"/>
    <n v="11.84"/>
    <n v="8"/>
    <n v="0"/>
    <n v="5.6831999999999994"/>
  </r>
  <r>
    <n v="7821"/>
    <s v="CA-2014-152436"/>
    <x v="3"/>
    <x v="166"/>
    <d v="2014-12-11T00:00:00"/>
    <s v="Second Class"/>
    <s v="CW-11905"/>
    <s v="Carl Weiss"/>
    <x v="2"/>
    <s v="United States"/>
    <s v="Cranston"/>
    <x v="34"/>
    <n v="2920"/>
    <x v="3"/>
    <s v="OFF-ST-10000036"/>
    <x v="1"/>
    <s v="Storage"/>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s v="Storage"/>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s v="Art"/>
    <s v="Newell 340"/>
    <n v="8.64"/>
    <n v="3"/>
    <n v="0"/>
    <n v="2.5055999999999998"/>
  </r>
  <r>
    <n v="7824"/>
    <s v="US-2011-115413"/>
    <x v="2"/>
    <x v="86"/>
    <d v="2011-09-01T00:00:00"/>
    <s v="Standard Class"/>
    <s v="PP-18955"/>
    <s v="Paul Prost"/>
    <x v="2"/>
    <s v="United States"/>
    <s v="Newark"/>
    <x v="13"/>
    <n v="19711"/>
    <x v="3"/>
    <s v="TEC-AC-10002800"/>
    <x v="2"/>
    <s v="Accessories"/>
    <s v="Plantronics Audio 478 Stereo USB Headset"/>
    <n v="149.97"/>
    <n v="3"/>
    <n v="0"/>
    <n v="52.489499999999992"/>
  </r>
  <r>
    <n v="7825"/>
    <s v="CA-2011-125150"/>
    <x v="2"/>
    <x v="1174"/>
    <d v="2011-05-23T00:00:00"/>
    <s v="Standard Class"/>
    <s v="PW-19030"/>
    <s v="Pauline Webber"/>
    <x v="1"/>
    <s v="United States"/>
    <s v="Los Angeles"/>
    <x v="1"/>
    <n v="90036"/>
    <x v="1"/>
    <s v="FUR-CH-10002439"/>
    <x v="0"/>
    <s v="Chairs"/>
    <s v="Iceberg Nesting Folding Chair, 19w x 6d x 43h"/>
    <n v="232.88"/>
    <n v="5"/>
    <n v="0.2"/>
    <n v="17.466000000000008"/>
  </r>
  <r>
    <n v="7826"/>
    <s v="CA-2012-127327"/>
    <x v="1"/>
    <x v="302"/>
    <d v="2012-02-07T00:00:00"/>
    <s v="Standard Class"/>
    <s v="PW-19030"/>
    <s v="Pauline Webber"/>
    <x v="1"/>
    <s v="United States"/>
    <s v="Rome"/>
    <x v="15"/>
    <n v="13440"/>
    <x v="3"/>
    <s v="FUR-CH-10004218"/>
    <x v="0"/>
    <s v="Chairs"/>
    <s v="Global Fabric Manager's Chair, Dark Gray"/>
    <n v="90.882000000000005"/>
    <n v="1"/>
    <n v="0.1"/>
    <n v="15.147000000000004"/>
  </r>
  <r>
    <n v="7827"/>
    <s v="CA-2014-117114"/>
    <x v="3"/>
    <x v="1108"/>
    <d v="2014-11-06T00:00:00"/>
    <s v="Standard Class"/>
    <s v="CY-12745"/>
    <s v="Craig Yedwab"/>
    <x v="1"/>
    <s v="United States"/>
    <s v="Chicago"/>
    <x v="10"/>
    <n v="60610"/>
    <x v="2"/>
    <s v="TEC-PH-10004042"/>
    <x v="2"/>
    <s v="Phones"/>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s v="Envelopes"/>
    <s v="#10 Gummed Flap White Envelopes, 100/Box"/>
    <n v="9.9120000000000008"/>
    <n v="3"/>
    <n v="0.2"/>
    <n v="3.2213999999999996"/>
  </r>
  <r>
    <n v="7829"/>
    <s v="CA-2012-137302"/>
    <x v="1"/>
    <x v="33"/>
    <d v="2012-05-01T00:00:00"/>
    <s v="Standard Class"/>
    <s v="BW-11110"/>
    <s v="Bart Watters"/>
    <x v="1"/>
    <s v="United States"/>
    <s v="San Diego"/>
    <x v="1"/>
    <n v="92105"/>
    <x v="1"/>
    <s v="FUR-CH-10002017"/>
    <x v="0"/>
    <s v="Chairs"/>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s v="Art"/>
    <s v="Newell 345"/>
    <n v="59.519999999999996"/>
    <n v="3"/>
    <n v="0"/>
    <n v="15.475200000000001"/>
  </r>
  <r>
    <n v="7831"/>
    <s v="CA-2012-137302"/>
    <x v="1"/>
    <x v="33"/>
    <d v="2012-05-01T00:00:00"/>
    <s v="Standard Class"/>
    <s v="BW-11110"/>
    <s v="Bart Watters"/>
    <x v="1"/>
    <s v="United States"/>
    <s v="San Diego"/>
    <x v="1"/>
    <n v="92105"/>
    <x v="1"/>
    <s v="TEC-PH-10003174"/>
    <x v="2"/>
    <s v="Phones"/>
    <s v="RCA ViSYS 25825 Wireless digital phone"/>
    <n v="311.97600000000006"/>
    <n v="3"/>
    <n v="0.2"/>
    <n v="38.996999999999986"/>
  </r>
  <r>
    <n v="7832"/>
    <s v="CA-2012-137302"/>
    <x v="1"/>
    <x v="33"/>
    <d v="2012-05-01T00:00:00"/>
    <s v="Standard Class"/>
    <s v="BW-11110"/>
    <s v="Bart Watters"/>
    <x v="1"/>
    <s v="United States"/>
    <s v="San Diego"/>
    <x v="1"/>
    <n v="92105"/>
    <x v="1"/>
    <s v="OFF-BI-10001524"/>
    <x v="1"/>
    <s v="Binders"/>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s v="Art"/>
    <s v="Crayola Colored Pencils"/>
    <n v="13.120000000000001"/>
    <n v="5"/>
    <n v="0.2"/>
    <n v="2.1319999999999988"/>
  </r>
  <r>
    <n v="7835"/>
    <s v="CA-2012-106257"/>
    <x v="1"/>
    <x v="657"/>
    <d v="2012-04-17T00:00:00"/>
    <s v="Second Class"/>
    <s v="EB-14110"/>
    <s v="Eugene Barchas"/>
    <x v="0"/>
    <s v="United States"/>
    <s v="Los Angeles"/>
    <x v="1"/>
    <n v="90045"/>
    <x v="1"/>
    <s v="FUR-TA-10002530"/>
    <x v="0"/>
    <s v="Tables"/>
    <s v="Iceberg OfficeWorks 42&quot; Round Tables"/>
    <n v="241.56799999999998"/>
    <n v="2"/>
    <n v="0.2"/>
    <n v="-15.098000000000013"/>
  </r>
  <r>
    <n v="7836"/>
    <s v="CA-2012-106257"/>
    <x v="1"/>
    <x v="657"/>
    <d v="2012-04-17T00:00:00"/>
    <s v="Second Class"/>
    <s v="EB-14110"/>
    <s v="Eugene Barchas"/>
    <x v="0"/>
    <s v="United States"/>
    <s v="Los Angeles"/>
    <x v="1"/>
    <n v="90045"/>
    <x v="1"/>
    <s v="TEC-PH-10001494"/>
    <x v="2"/>
    <s v="Phones"/>
    <s v="Polycom CX600 IP Phone VoIP phone"/>
    <n v="479.92"/>
    <n v="2"/>
    <n v="0.2"/>
    <n v="41.993000000000009"/>
  </r>
  <r>
    <n v="7837"/>
    <s v="CA-2012-149083"/>
    <x v="1"/>
    <x v="12"/>
    <d v="2012-09-30T00:00:00"/>
    <s v="Standard Class"/>
    <s v="SH-19975"/>
    <s v="Sally Hughsby"/>
    <x v="1"/>
    <s v="United States"/>
    <s v="Seattle"/>
    <x v="4"/>
    <n v="98103"/>
    <x v="1"/>
    <s v="FUR-CH-10004289"/>
    <x v="0"/>
    <s v="Chairs"/>
    <s v="Global Super Steno Chair"/>
    <n v="307.13600000000002"/>
    <n v="4"/>
    <n v="0.2"/>
    <n v="-11.51760000000003"/>
  </r>
  <r>
    <n v="7838"/>
    <s v="CA-2012-149083"/>
    <x v="1"/>
    <x v="12"/>
    <d v="2012-09-30T00:00:00"/>
    <s v="Standard Class"/>
    <s v="SH-19975"/>
    <s v="Sally Hughsby"/>
    <x v="1"/>
    <s v="United States"/>
    <s v="Seattle"/>
    <x v="4"/>
    <n v="98103"/>
    <x v="1"/>
    <s v="OFF-LA-10002945"/>
    <x v="1"/>
    <s v="Labels"/>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s v="Accessories"/>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s v="Envelopes"/>
    <s v="Poly String Tie Envelopes"/>
    <n v="6.12"/>
    <n v="3"/>
    <n v="0"/>
    <n v="2.8763999999999994"/>
  </r>
  <r>
    <n v="7841"/>
    <s v="US-2011-137869"/>
    <x v="2"/>
    <x v="1176"/>
    <d v="2011-04-02T00:00:00"/>
    <s v="Standard Class"/>
    <s v="CV-12295"/>
    <s v="Christina VanderZanden"/>
    <x v="0"/>
    <s v="United States"/>
    <s v="Des Moines"/>
    <x v="23"/>
    <n v="50315"/>
    <x v="2"/>
    <s v="FUR-TA-10003954"/>
    <x v="0"/>
    <s v="Tables"/>
    <s v="Hon 94000 Series Round Tables"/>
    <n v="1184.72"/>
    <n v="4"/>
    <n v="0"/>
    <n v="106.62480000000005"/>
  </r>
  <r>
    <n v="7842"/>
    <s v="CA-2013-116603"/>
    <x v="0"/>
    <x v="19"/>
    <d v="2013-07-23T00:00:00"/>
    <s v="Standard Class"/>
    <s v="AT-10735"/>
    <s v="Annie Thurman"/>
    <x v="0"/>
    <s v="United States"/>
    <s v="New York City"/>
    <x v="15"/>
    <n v="10024"/>
    <x v="3"/>
    <s v="OFF-AP-10002892"/>
    <x v="1"/>
    <s v="Appliances"/>
    <s v="Belkin F5C206VTEL 6 Outlet Surge"/>
    <n v="45.96"/>
    <n v="2"/>
    <n v="0"/>
    <n v="13.787999999999997"/>
  </r>
  <r>
    <n v="7843"/>
    <s v="CA-2011-158470"/>
    <x v="2"/>
    <x v="987"/>
    <d v="2011-04-23T00:00:00"/>
    <s v="Second Class"/>
    <s v="AG-10390"/>
    <s v="Allen Goldenen"/>
    <x v="0"/>
    <s v="United States"/>
    <s v="Arlington"/>
    <x v="17"/>
    <n v="22204"/>
    <x v="0"/>
    <s v="OFF-BI-10003638"/>
    <x v="1"/>
    <s v="Binders"/>
    <s v="GBC Durable Plastic Covers"/>
    <n v="58.050000000000004"/>
    <n v="3"/>
    <n v="0"/>
    <n v="26.702999999999999"/>
  </r>
  <r>
    <n v="7844"/>
    <s v="CA-2011-158470"/>
    <x v="2"/>
    <x v="987"/>
    <d v="2011-04-23T00:00:00"/>
    <s v="Second Class"/>
    <s v="AG-10390"/>
    <s v="Allen Goldenen"/>
    <x v="0"/>
    <s v="United States"/>
    <s v="Arlington"/>
    <x v="17"/>
    <n v="22204"/>
    <x v="0"/>
    <s v="OFF-PA-10001569"/>
    <x v="1"/>
    <s v="Paper"/>
    <s v="Xerox 232"/>
    <n v="71.28"/>
    <n v="11"/>
    <n v="0"/>
    <n v="34.214400000000005"/>
  </r>
  <r>
    <n v="7845"/>
    <s v="US-2014-123834"/>
    <x v="3"/>
    <x v="246"/>
    <d v="2014-07-26T00:00:00"/>
    <s v="Standard Class"/>
    <s v="GM-14500"/>
    <s v="Gene McClure"/>
    <x v="0"/>
    <s v="United States"/>
    <s v="Pharr"/>
    <x v="5"/>
    <n v="78577"/>
    <x v="2"/>
    <s v="FUR-TA-10001676"/>
    <x v="0"/>
    <s v="Tables"/>
    <s v="Hon 61000 Series Interactive Training Tables"/>
    <n v="124.404"/>
    <n v="4"/>
    <n v="0.3"/>
    <n v="-21.3264"/>
  </r>
  <r>
    <n v="7846"/>
    <s v="CA-2012-125976"/>
    <x v="1"/>
    <x v="874"/>
    <d v="2012-10-02T00:00:00"/>
    <s v="Standard Class"/>
    <s v="JK-15205"/>
    <s v="Jamie Kunitz"/>
    <x v="0"/>
    <s v="United States"/>
    <s v="Arlington"/>
    <x v="17"/>
    <n v="22204"/>
    <x v="0"/>
    <s v="OFF-PA-10001125"/>
    <x v="1"/>
    <s v="Paper"/>
    <s v="Xerox 1988"/>
    <n v="154.9"/>
    <n v="5"/>
    <n v="0"/>
    <n v="69.704999999999998"/>
  </r>
  <r>
    <n v="7847"/>
    <s v="CA-2012-125976"/>
    <x v="1"/>
    <x v="874"/>
    <d v="2012-10-02T00:00:00"/>
    <s v="Standard Class"/>
    <s v="JK-15205"/>
    <s v="Jamie Kunitz"/>
    <x v="0"/>
    <s v="United States"/>
    <s v="Arlington"/>
    <x v="17"/>
    <n v="22204"/>
    <x v="0"/>
    <s v="TEC-PH-10002496"/>
    <x v="2"/>
    <s v="Phones"/>
    <s v="Cisco SPA301"/>
    <n v="1871.88"/>
    <n v="12"/>
    <n v="0"/>
    <n v="561.56399999999996"/>
  </r>
  <r>
    <n v="7848"/>
    <s v="CA-2013-128706"/>
    <x v="0"/>
    <x v="535"/>
    <d v="2013-03-03T00:00:00"/>
    <s v="Standard Class"/>
    <s v="DW-13540"/>
    <s v="Don Weiss"/>
    <x v="0"/>
    <s v="United States"/>
    <s v="Houston"/>
    <x v="5"/>
    <n v="77070"/>
    <x v="2"/>
    <s v="FUR-FU-10004053"/>
    <x v="0"/>
    <s v="Furnishings"/>
    <s v="DAX Two-Tone Silver Metal Document Frame"/>
    <n v="16.192"/>
    <n v="2"/>
    <n v="0.6"/>
    <n v="-6.8815999999999953"/>
  </r>
  <r>
    <n v="7849"/>
    <s v="CA-2013-104311"/>
    <x v="0"/>
    <x v="440"/>
    <d v="2013-05-07T00:00:00"/>
    <s v="Standard Class"/>
    <s v="AS-10090"/>
    <s v="Adam Shillingsburg"/>
    <x v="0"/>
    <s v="United States"/>
    <s v="Irving"/>
    <x v="5"/>
    <n v="75061"/>
    <x v="2"/>
    <s v="OFF-ST-10000321"/>
    <x v="1"/>
    <s v="Storage"/>
    <s v="Akro Stacking Bins"/>
    <n v="18.936"/>
    <n v="3"/>
    <n v="0.2"/>
    <n v="-3.787200000000003"/>
  </r>
  <r>
    <n v="7850"/>
    <s v="CA-2013-104311"/>
    <x v="0"/>
    <x v="440"/>
    <d v="2013-05-07T00:00:00"/>
    <s v="Standard Class"/>
    <s v="AS-10090"/>
    <s v="Adam Shillingsburg"/>
    <x v="0"/>
    <s v="United States"/>
    <s v="Irving"/>
    <x v="5"/>
    <n v="75061"/>
    <x v="2"/>
    <s v="OFF-ST-10002957"/>
    <x v="1"/>
    <s v="Storage"/>
    <s v="Sterilite Show Offs Storage Containers"/>
    <n v="12.672000000000001"/>
    <n v="3"/>
    <n v="0.2"/>
    <n v="-3.1680000000000001"/>
  </r>
  <r>
    <n v="7851"/>
    <s v="CA-2013-104311"/>
    <x v="0"/>
    <x v="440"/>
    <d v="2013-05-07T00:00:00"/>
    <s v="Standard Class"/>
    <s v="AS-10090"/>
    <s v="Adam Shillingsburg"/>
    <x v="0"/>
    <s v="United States"/>
    <s v="Irving"/>
    <x v="5"/>
    <n v="75061"/>
    <x v="2"/>
    <s v="OFF-LA-10000973"/>
    <x v="1"/>
    <s v="Labels"/>
    <s v="Avery 502"/>
    <n v="5.04"/>
    <n v="2"/>
    <n v="0.2"/>
    <n v="1.764"/>
  </r>
  <r>
    <n v="7852"/>
    <s v="CA-2011-169649"/>
    <x v="2"/>
    <x v="337"/>
    <d v="2011-12-15T00:00:00"/>
    <s v="Standard Class"/>
    <s v="TS-21205"/>
    <s v="Thomas Seio"/>
    <x v="1"/>
    <s v="United States"/>
    <s v="Chicago"/>
    <x v="10"/>
    <n v="60653"/>
    <x v="2"/>
    <s v="OFF-PA-10000143"/>
    <x v="1"/>
    <s v="Paper"/>
    <s v="Astroparche Fine Business Paper"/>
    <n v="8.4480000000000004"/>
    <n v="2"/>
    <n v="0.2"/>
    <n v="2.9568000000000003"/>
  </r>
  <r>
    <n v="7853"/>
    <s v="CA-2011-169649"/>
    <x v="2"/>
    <x v="337"/>
    <d v="2011-12-15T00:00:00"/>
    <s v="Standard Class"/>
    <s v="TS-21205"/>
    <s v="Thomas Seio"/>
    <x v="1"/>
    <s v="United States"/>
    <s v="Chicago"/>
    <x v="10"/>
    <n v="60653"/>
    <x v="2"/>
    <s v="OFF-AP-10003287"/>
    <x v="1"/>
    <s v="Appliances"/>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s v="Paper"/>
    <s v="Xerox 1949"/>
    <n v="9.9600000000000009"/>
    <n v="2"/>
    <n v="0"/>
    <n v="4.8804000000000007"/>
  </r>
  <r>
    <n v="7855"/>
    <s v="CA-2014-135587"/>
    <x v="3"/>
    <x v="226"/>
    <d v="2014-12-13T00:00:00"/>
    <s v="Standard Class"/>
    <s v="BH-11710"/>
    <s v="Brosina Hoffman"/>
    <x v="0"/>
    <s v="United States"/>
    <s v="Hattiesburg"/>
    <x v="35"/>
    <n v="39401"/>
    <x v="0"/>
    <s v="OFF-AP-10004540"/>
    <x v="1"/>
    <s v="Appliances"/>
    <s v="Eureka The Boss Lite 10-Amp Upright Vacuum, Blue"/>
    <n v="320.64"/>
    <n v="4"/>
    <n v="0"/>
    <n v="89.779200000000003"/>
  </r>
  <r>
    <n v="7856"/>
    <s v="CA-2014-135587"/>
    <x v="3"/>
    <x v="226"/>
    <d v="2014-12-13T00:00:00"/>
    <s v="Standard Class"/>
    <s v="BH-11710"/>
    <s v="Brosina Hoffman"/>
    <x v="0"/>
    <s v="United States"/>
    <s v="Hattiesburg"/>
    <x v="35"/>
    <n v="39401"/>
    <x v="0"/>
    <s v="TEC-AC-10001266"/>
    <x v="2"/>
    <s v="Accessories"/>
    <s v="Memorex Micro Travel Drive 8 GB"/>
    <n v="52"/>
    <n v="4"/>
    <n v="0"/>
    <n v="23.4"/>
  </r>
  <r>
    <n v="7857"/>
    <s v="CA-2011-103429"/>
    <x v="2"/>
    <x v="992"/>
    <d v="2011-06-01T00:00:00"/>
    <s v="First Class"/>
    <s v="LW-16825"/>
    <s v="Laurel Workman"/>
    <x v="1"/>
    <s v="United States"/>
    <s v="New York City"/>
    <x v="15"/>
    <n v="10024"/>
    <x v="3"/>
    <s v="OFF-BI-10004233"/>
    <x v="1"/>
    <s v="Binders"/>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s v="Phones"/>
    <s v="Geemarc AmpliPOWER60"/>
    <n v="464"/>
    <n v="5"/>
    <n v="0"/>
    <n v="134.55999999999995"/>
  </r>
  <r>
    <n v="7859"/>
    <s v="CA-2011-103429"/>
    <x v="2"/>
    <x v="992"/>
    <d v="2011-06-01T00:00:00"/>
    <s v="First Class"/>
    <s v="LW-16825"/>
    <s v="Laurel Workman"/>
    <x v="1"/>
    <s v="United States"/>
    <s v="New York City"/>
    <x v="15"/>
    <n v="10024"/>
    <x v="3"/>
    <s v="OFF-AP-10001005"/>
    <x v="1"/>
    <s v="Appliances"/>
    <s v="Honeywell Quietcare HEPA Air Cleaner"/>
    <n v="235.95000000000002"/>
    <n v="3"/>
    <n v="0"/>
    <n v="77.863499999999988"/>
  </r>
  <r>
    <n v="7860"/>
    <s v="CA-2011-103429"/>
    <x v="2"/>
    <x v="992"/>
    <d v="2011-06-01T00:00:00"/>
    <s v="First Class"/>
    <s v="LW-16825"/>
    <s v="Laurel Workman"/>
    <x v="1"/>
    <s v="United States"/>
    <s v="New York City"/>
    <x v="15"/>
    <n v="10024"/>
    <x v="3"/>
    <s v="OFF-PA-10001712"/>
    <x v="1"/>
    <s v="Paper"/>
    <s v="Xerox 1948"/>
    <n v="39.96"/>
    <n v="4"/>
    <n v="0"/>
    <n v="17.981999999999999"/>
  </r>
  <r>
    <n v="7861"/>
    <s v="CA-2014-152261"/>
    <x v="3"/>
    <x v="580"/>
    <d v="2014-03-07T00:00:00"/>
    <s v="Standard Class"/>
    <s v="JA-15970"/>
    <s v="Joseph Airdo"/>
    <x v="0"/>
    <s v="United States"/>
    <s v="Cuyahoga Falls"/>
    <x v="24"/>
    <n v="44221"/>
    <x v="3"/>
    <s v="OFF-BI-10002353"/>
    <x v="1"/>
    <s v="Binders"/>
    <s v="GBC VeloBind Cover Sets"/>
    <n v="18.528000000000002"/>
    <n v="4"/>
    <n v="0.7"/>
    <n v="-12.352"/>
  </r>
  <r>
    <n v="7862"/>
    <s v="CA-2012-142993"/>
    <x v="1"/>
    <x v="88"/>
    <d v="2012-10-17T00:00:00"/>
    <s v="Standard Class"/>
    <s v="KA-16525"/>
    <s v="Kelly Andreada"/>
    <x v="0"/>
    <s v="United States"/>
    <s v="Seattle"/>
    <x v="4"/>
    <n v="98103"/>
    <x v="1"/>
    <s v="TEC-AC-10003038"/>
    <x v="2"/>
    <s v="Accessories"/>
    <s v="Kingston Digital DataTraveler 16GB USB 2.0"/>
    <n v="17.899999999999999"/>
    <n v="2"/>
    <n v="0"/>
    <n v="3.400999999999998"/>
  </r>
  <r>
    <n v="7863"/>
    <s v="CA-2012-142993"/>
    <x v="1"/>
    <x v="88"/>
    <d v="2012-10-17T00:00:00"/>
    <s v="Standard Class"/>
    <s v="KA-16525"/>
    <s v="Kelly Andreada"/>
    <x v="0"/>
    <s v="United States"/>
    <s v="Seattle"/>
    <x v="4"/>
    <n v="98103"/>
    <x v="1"/>
    <s v="OFF-ST-10000934"/>
    <x v="1"/>
    <s v="Storage"/>
    <s v="Contico 72&quot;H Heavy-Duty Storage System"/>
    <n v="81.96"/>
    <n v="2"/>
    <n v="0"/>
    <n v="0"/>
  </r>
  <r>
    <n v="7864"/>
    <s v="CA-2012-143364"/>
    <x v="1"/>
    <x v="1177"/>
    <d v="2012-07-19T00:00:00"/>
    <s v="Second Class"/>
    <s v="TG-21310"/>
    <s v="Toby Gnade"/>
    <x v="0"/>
    <s v="United States"/>
    <s v="Mesa"/>
    <x v="16"/>
    <n v="85204"/>
    <x v="1"/>
    <s v="OFF-ST-10002743"/>
    <x v="1"/>
    <s v="Storage"/>
    <s v="SAFCO Boltless Steel Shelving"/>
    <n v="272.73599999999999"/>
    <n v="3"/>
    <n v="0.2"/>
    <n v="-64.774800000000013"/>
  </r>
  <r>
    <n v="7865"/>
    <s v="CA-2012-143364"/>
    <x v="1"/>
    <x v="1177"/>
    <d v="2012-07-19T00:00:00"/>
    <s v="Second Class"/>
    <s v="TG-21310"/>
    <s v="Toby Gnade"/>
    <x v="0"/>
    <s v="United States"/>
    <s v="Mesa"/>
    <x v="16"/>
    <n v="85204"/>
    <x v="1"/>
    <s v="OFF-PA-10001846"/>
    <x v="1"/>
    <s v="Paper"/>
    <s v="Xerox 1899"/>
    <n v="18.496000000000002"/>
    <n v="4"/>
    <n v="0.2"/>
    <n v="6.7048000000000005"/>
  </r>
  <r>
    <n v="7866"/>
    <s v="CA-2012-143364"/>
    <x v="1"/>
    <x v="1177"/>
    <d v="2012-07-19T00:00:00"/>
    <s v="Second Class"/>
    <s v="TG-21310"/>
    <s v="Toby Gnade"/>
    <x v="0"/>
    <s v="United States"/>
    <s v="Mesa"/>
    <x v="16"/>
    <n v="85204"/>
    <x v="1"/>
    <s v="FUR-CH-10004287"/>
    <x v="0"/>
    <s v="Chairs"/>
    <s v="SAFCO Arco Folding Chair"/>
    <n v="441.92"/>
    <n v="2"/>
    <n v="0.2"/>
    <n v="49.715999999999966"/>
  </r>
  <r>
    <n v="7867"/>
    <s v="CA-2012-143364"/>
    <x v="1"/>
    <x v="1177"/>
    <d v="2012-07-19T00:00:00"/>
    <s v="Second Class"/>
    <s v="TG-21310"/>
    <s v="Toby Gnade"/>
    <x v="0"/>
    <s v="United States"/>
    <s v="Mesa"/>
    <x v="16"/>
    <n v="85204"/>
    <x v="1"/>
    <s v="FUR-BO-10001608"/>
    <x v="0"/>
    <s v="Bookcases"/>
    <s v="Hon Metal Bookcases, Black"/>
    <n v="127.76400000000002"/>
    <n v="6"/>
    <n v="0.7"/>
    <n v="-191.64599999999996"/>
  </r>
  <r>
    <n v="7868"/>
    <s v="CA-2011-100972"/>
    <x v="2"/>
    <x v="84"/>
    <d v="2011-11-24T00:00:00"/>
    <s v="Second Class"/>
    <s v="DB-13360"/>
    <s v="Dennis Bolton"/>
    <x v="2"/>
    <s v="United States"/>
    <s v="Salt Lake City"/>
    <x v="7"/>
    <n v="84106"/>
    <x v="1"/>
    <s v="OFF-PA-10000357"/>
    <x v="1"/>
    <s v="Paper"/>
    <s v="Xerox 1888"/>
    <n v="166.44"/>
    <n v="3"/>
    <n v="0"/>
    <n v="79.891199999999998"/>
  </r>
  <r>
    <n v="7869"/>
    <s v="CA-2013-136994"/>
    <x v="0"/>
    <x v="1022"/>
    <d v="2013-06-03T00:00:00"/>
    <s v="Standard Class"/>
    <s v="LS-17245"/>
    <s v="Lynn Smith"/>
    <x v="0"/>
    <s v="United States"/>
    <s v="Los Angeles"/>
    <x v="1"/>
    <n v="90045"/>
    <x v="1"/>
    <s v="OFF-PA-10000575"/>
    <x v="1"/>
    <s v="Paper"/>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s v="Accessories"/>
    <s v="Imation 8gb Micro Traveldrive Usb 2.0 Flash Drive"/>
    <n v="24"/>
    <n v="2"/>
    <n v="0.2"/>
    <n v="-2.6999999999999993"/>
  </r>
  <r>
    <n v="7871"/>
    <s v="CA-2014-122112"/>
    <x v="3"/>
    <x v="145"/>
    <d v="2014-09-30T00:00:00"/>
    <s v="Standard Class"/>
    <s v="CA-11965"/>
    <s v="Carol Adams"/>
    <x v="1"/>
    <s v="United States"/>
    <s v="Lakewood"/>
    <x v="24"/>
    <n v="44107"/>
    <x v="3"/>
    <s v="OFF-EN-10004459"/>
    <x v="1"/>
    <s v="Envelopes"/>
    <s v="Security-Tint Envelopes"/>
    <n v="24.448"/>
    <n v="4"/>
    <n v="0.2"/>
    <n v="8.8623999999999992"/>
  </r>
  <r>
    <n v="7872"/>
    <s v="CA-2013-101672"/>
    <x v="0"/>
    <x v="339"/>
    <d v="2013-10-08T00:00:00"/>
    <s v="Standard Class"/>
    <s v="DB-12910"/>
    <s v="Daniel Byrd"/>
    <x v="2"/>
    <s v="United States"/>
    <s v="Lake Forest"/>
    <x v="1"/>
    <n v="92630"/>
    <x v="1"/>
    <s v="OFF-LA-10002271"/>
    <x v="1"/>
    <s v="Labels"/>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s v="Chairs"/>
    <s v="Global Deluxe High-Back Manager's Chair"/>
    <n v="915.13600000000008"/>
    <n v="4"/>
    <n v="0.2"/>
    <n v="102.95279999999988"/>
  </r>
  <r>
    <n v="7874"/>
    <s v="CA-2013-101672"/>
    <x v="0"/>
    <x v="339"/>
    <d v="2013-10-08T00:00:00"/>
    <s v="Standard Class"/>
    <s v="DB-12910"/>
    <s v="Daniel Byrd"/>
    <x v="2"/>
    <s v="United States"/>
    <s v="Lake Forest"/>
    <x v="1"/>
    <n v="92630"/>
    <x v="1"/>
    <s v="OFF-PA-10004610"/>
    <x v="1"/>
    <s v="Paper"/>
    <s v="Xerox 1900"/>
    <n v="8.56"/>
    <n v="2"/>
    <n v="0"/>
    <n v="3.8519999999999994"/>
  </r>
  <r>
    <n v="7875"/>
    <s v="CA-2013-101672"/>
    <x v="0"/>
    <x v="339"/>
    <d v="2013-10-08T00:00:00"/>
    <s v="Standard Class"/>
    <s v="DB-12910"/>
    <s v="Daniel Byrd"/>
    <x v="2"/>
    <s v="United States"/>
    <s v="Lake Forest"/>
    <x v="1"/>
    <n v="92630"/>
    <x v="1"/>
    <s v="OFF-PA-10001878"/>
    <x v="1"/>
    <s v="Paper"/>
    <s v="Xerox 1891"/>
    <n v="97.82"/>
    <n v="2"/>
    <n v="0"/>
    <n v="45.975399999999993"/>
  </r>
  <r>
    <n v="7876"/>
    <s v="CA-2014-168403"/>
    <x v="3"/>
    <x v="428"/>
    <d v="2014-09-16T00:00:00"/>
    <s v="Standard Class"/>
    <s v="DK-12835"/>
    <s v="Damala Kotsonis"/>
    <x v="1"/>
    <s v="United States"/>
    <s v="Portland"/>
    <x v="21"/>
    <n v="97206"/>
    <x v="1"/>
    <s v="OFF-PA-10002036"/>
    <x v="1"/>
    <s v="Paper"/>
    <s v="Xerox 1930"/>
    <n v="31.104000000000006"/>
    <n v="6"/>
    <n v="0.2"/>
    <n v="11.2752"/>
  </r>
  <r>
    <n v="7877"/>
    <s v="CA-2014-168403"/>
    <x v="3"/>
    <x v="428"/>
    <d v="2014-09-16T00:00:00"/>
    <s v="Standard Class"/>
    <s v="DK-12835"/>
    <s v="Damala Kotsonis"/>
    <x v="1"/>
    <s v="United States"/>
    <s v="Portland"/>
    <x v="21"/>
    <n v="97206"/>
    <x v="1"/>
    <s v="OFF-AP-10003278"/>
    <x v="1"/>
    <s v="Appliances"/>
    <s v="Belkin 7-Outlet SurgeMaster Home Series"/>
    <n v="11.176000000000002"/>
    <n v="1"/>
    <n v="0.2"/>
    <n v="0.8382000000000005"/>
  </r>
  <r>
    <n v="7878"/>
    <s v="CA-2012-148705"/>
    <x v="1"/>
    <x v="899"/>
    <d v="2012-03-18T00:00:00"/>
    <s v="Standard Class"/>
    <s v="EB-14170"/>
    <s v="Evan Bailliet"/>
    <x v="0"/>
    <s v="United States"/>
    <s v="Charlotte"/>
    <x v="3"/>
    <n v="28205"/>
    <x v="0"/>
    <s v="OFF-LA-10001641"/>
    <x v="1"/>
    <s v="Labels"/>
    <s v="Avery 518"/>
    <n v="5.04"/>
    <n v="2"/>
    <n v="0.2"/>
    <n v="1.764"/>
  </r>
  <r>
    <n v="7879"/>
    <s v="CA-2013-160241"/>
    <x v="0"/>
    <x v="896"/>
    <d v="2013-12-05T00:00:00"/>
    <s v="Second Class"/>
    <s v="DR-12940"/>
    <s v="Daniel Raglin"/>
    <x v="2"/>
    <s v="United States"/>
    <s v="Aurora"/>
    <x v="10"/>
    <n v="60505"/>
    <x v="2"/>
    <s v="FUR-FU-10003806"/>
    <x v="0"/>
    <s v="Furnishings"/>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s v="Tables"/>
    <s v="Global Adaptabilities Conference Tables"/>
    <n v="337.17599999999999"/>
    <n v="2"/>
    <n v="0.4"/>
    <n v="-118.01160000000002"/>
  </r>
  <r>
    <n v="7881"/>
    <s v="CA-2014-118017"/>
    <x v="3"/>
    <x v="734"/>
    <d v="2014-12-07T00:00:00"/>
    <s v="Second Class"/>
    <s v="LC-16870"/>
    <s v="Lena Cacioppo"/>
    <x v="0"/>
    <s v="United States"/>
    <s v="Thornton"/>
    <x v="22"/>
    <n v="80229"/>
    <x v="1"/>
    <s v="OFF-AR-10003856"/>
    <x v="1"/>
    <s v="Art"/>
    <s v="Newell 344"/>
    <n v="13.343999999999998"/>
    <n v="6"/>
    <n v="0.2"/>
    <n v="1.0007999999999999"/>
  </r>
  <r>
    <n v="7882"/>
    <s v="CA-2014-118017"/>
    <x v="3"/>
    <x v="734"/>
    <d v="2014-12-07T00:00:00"/>
    <s v="Second Class"/>
    <s v="LC-16870"/>
    <s v="Lena Cacioppo"/>
    <x v="0"/>
    <s v="United States"/>
    <s v="Thornton"/>
    <x v="22"/>
    <n v="80229"/>
    <x v="1"/>
    <s v="TEC-AC-10002006"/>
    <x v="2"/>
    <s v="Accessories"/>
    <s v="Memorex Micro Travel Drive 16 GB"/>
    <n v="76.75200000000001"/>
    <n v="6"/>
    <n v="0.2"/>
    <n v="10.553399999999993"/>
  </r>
  <r>
    <n v="7883"/>
    <s v="CA-2014-118017"/>
    <x v="3"/>
    <x v="734"/>
    <d v="2014-12-07T00:00:00"/>
    <s v="Second Class"/>
    <s v="LC-16870"/>
    <s v="Lena Cacioppo"/>
    <x v="0"/>
    <s v="United States"/>
    <s v="Thornton"/>
    <x v="22"/>
    <n v="80229"/>
    <x v="1"/>
    <s v="TEC-AC-10002006"/>
    <x v="2"/>
    <s v="Accessories"/>
    <s v="Memorex Micro Travel Drive 16 GB"/>
    <n v="102.33600000000001"/>
    <n v="8"/>
    <n v="0.2"/>
    <n v="14.07119999999999"/>
  </r>
  <r>
    <n v="7884"/>
    <s v="CA-2014-118017"/>
    <x v="3"/>
    <x v="734"/>
    <d v="2014-12-07T00:00:00"/>
    <s v="Second Class"/>
    <s v="LC-16870"/>
    <s v="Lena Cacioppo"/>
    <x v="0"/>
    <s v="United States"/>
    <s v="Thornton"/>
    <x v="22"/>
    <n v="80229"/>
    <x v="1"/>
    <s v="OFF-PA-10002246"/>
    <x v="1"/>
    <s v="Paper"/>
    <s v="Wirebound Four 2-3/4 x 5 Forms per Page, 400 Sets per Book"/>
    <n v="10.32"/>
    <n v="2"/>
    <n v="0.2"/>
    <n v="3.7409999999999997"/>
  </r>
  <r>
    <n v="7885"/>
    <s v="CA-2014-118017"/>
    <x v="3"/>
    <x v="734"/>
    <d v="2014-12-07T00:00:00"/>
    <s v="Second Class"/>
    <s v="LC-16870"/>
    <s v="Lena Cacioppo"/>
    <x v="0"/>
    <s v="United States"/>
    <s v="Thornton"/>
    <x v="22"/>
    <n v="80229"/>
    <x v="1"/>
    <s v="OFF-SU-10004782"/>
    <x v="1"/>
    <s v="Supplies"/>
    <s v="Elite 5&quot; Scissors"/>
    <n v="47.32"/>
    <n v="7"/>
    <n v="0.2"/>
    <n v="5.9149999999999938"/>
  </r>
  <r>
    <n v="7886"/>
    <s v="CA-2014-118017"/>
    <x v="3"/>
    <x v="734"/>
    <d v="2014-12-07T00:00:00"/>
    <s v="Second Class"/>
    <s v="LC-16870"/>
    <s v="Lena Cacioppo"/>
    <x v="0"/>
    <s v="United States"/>
    <s v="Thornton"/>
    <x v="22"/>
    <n v="80229"/>
    <x v="1"/>
    <s v="FUR-FU-10004351"/>
    <x v="0"/>
    <s v="Furnishings"/>
    <s v="Staples"/>
    <n v="23.376000000000001"/>
    <n v="3"/>
    <n v="0.2"/>
    <n v="7.0128000000000013"/>
  </r>
  <r>
    <n v="7887"/>
    <s v="CA-2014-118017"/>
    <x v="3"/>
    <x v="734"/>
    <d v="2014-12-07T00:00:00"/>
    <s v="Second Class"/>
    <s v="LC-16870"/>
    <s v="Lena Cacioppo"/>
    <x v="0"/>
    <s v="United States"/>
    <s v="Thornton"/>
    <x v="22"/>
    <n v="80229"/>
    <x v="1"/>
    <s v="FUR-FU-10004270"/>
    <x v="0"/>
    <s v="Furnishings"/>
    <s v="Eldon Image Series Desk Accessories, Burgundy"/>
    <n v="16.72"/>
    <n v="5"/>
    <n v="0.2"/>
    <n v="3.3439999999999994"/>
  </r>
  <r>
    <n v="7888"/>
    <s v="CA-2014-118017"/>
    <x v="3"/>
    <x v="734"/>
    <d v="2014-12-07T00:00:00"/>
    <s v="Second Class"/>
    <s v="LC-16870"/>
    <s v="Lena Cacioppo"/>
    <x v="0"/>
    <s v="United States"/>
    <s v="Thornton"/>
    <x v="22"/>
    <n v="80229"/>
    <x v="1"/>
    <s v="FUR-FU-10004053"/>
    <x v="0"/>
    <s v="Furnishings"/>
    <s v="DAX Two-Tone Silver Metal Document Frame"/>
    <n v="16.192"/>
    <n v="1"/>
    <n v="0.2"/>
    <n v="4.6552000000000007"/>
  </r>
  <r>
    <n v="7889"/>
    <s v="CA-2013-113117"/>
    <x v="0"/>
    <x v="765"/>
    <d v="2013-08-23T00:00:00"/>
    <s v="Standard Class"/>
    <s v="JP-15520"/>
    <s v="Jeremy Pistek"/>
    <x v="0"/>
    <s v="United States"/>
    <s v="Davis"/>
    <x v="1"/>
    <n v="95616"/>
    <x v="1"/>
    <s v="OFF-PA-10000019"/>
    <x v="1"/>
    <s v="Paper"/>
    <s v="Xerox 1931"/>
    <n v="32.400000000000006"/>
    <n v="5"/>
    <n v="0"/>
    <n v="15.552000000000001"/>
  </r>
  <r>
    <n v="7890"/>
    <s v="CA-2013-148684"/>
    <x v="0"/>
    <x v="591"/>
    <d v="2013-12-30T00:00:00"/>
    <s v="Standard Class"/>
    <s v="TS-21655"/>
    <s v="Trudy Schmidt"/>
    <x v="0"/>
    <s v="United States"/>
    <s v="Fayetteville"/>
    <x v="36"/>
    <n v="72701"/>
    <x v="0"/>
    <s v="OFF-AR-10003811"/>
    <x v="1"/>
    <s v="Art"/>
    <s v="Newell 327"/>
    <n v="19.89"/>
    <n v="9"/>
    <n v="0"/>
    <n v="5.3703000000000003"/>
  </r>
  <r>
    <n v="7891"/>
    <s v="CA-2013-148684"/>
    <x v="0"/>
    <x v="591"/>
    <d v="2013-12-30T00:00:00"/>
    <s v="Standard Class"/>
    <s v="TS-21655"/>
    <s v="Trudy Schmidt"/>
    <x v="0"/>
    <s v="United States"/>
    <s v="Fayetteville"/>
    <x v="36"/>
    <n v="72701"/>
    <x v="0"/>
    <s v="TEC-AC-10001838"/>
    <x v="2"/>
    <s v="Accessories"/>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s v="Furnishings"/>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s v="Paper"/>
    <s v="Xerox 1906"/>
    <n v="106.32"/>
    <n v="3"/>
    <n v="0"/>
    <n v="49.970399999999991"/>
  </r>
  <r>
    <n v="7894"/>
    <s v="CA-2014-125367"/>
    <x v="3"/>
    <x v="283"/>
    <d v="2014-07-31T00:00:00"/>
    <s v="Standard Class"/>
    <s v="NM-18445"/>
    <s v="Nathan Mautz"/>
    <x v="2"/>
    <s v="United States"/>
    <s v="New York City"/>
    <x v="15"/>
    <n v="10011"/>
    <x v="3"/>
    <s v="OFF-BI-10002412"/>
    <x v="1"/>
    <s v="Binders"/>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s v="Binders"/>
    <s v="Ibico Standard Transparent Covers"/>
    <n v="82.4"/>
    <n v="5"/>
    <n v="0"/>
    <n v="40.376000000000005"/>
  </r>
  <r>
    <n v="7896"/>
    <s v="CA-2014-124744"/>
    <x v="3"/>
    <x v="548"/>
    <d v="2014-06-26T00:00:00"/>
    <s v="Standard Class"/>
    <s v="EH-14125"/>
    <s v="Eugene Hildebrand"/>
    <x v="2"/>
    <s v="United States"/>
    <s v="Wheeling"/>
    <x v="48"/>
    <n v="26003"/>
    <x v="3"/>
    <s v="OFF-BI-10000145"/>
    <x v="1"/>
    <s v="Binders"/>
    <s v="Zipper Ring Binder Pockets"/>
    <n v="6.24"/>
    <n v="2"/>
    <n v="0"/>
    <n v="3.0575999999999999"/>
  </r>
  <r>
    <n v="7897"/>
    <s v="CA-2014-124744"/>
    <x v="3"/>
    <x v="548"/>
    <d v="2014-06-26T00:00:00"/>
    <s v="Standard Class"/>
    <s v="EH-14125"/>
    <s v="Eugene Hildebrand"/>
    <x v="2"/>
    <s v="United States"/>
    <s v="Wheeling"/>
    <x v="48"/>
    <n v="26003"/>
    <x v="3"/>
    <s v="OFF-PA-10001970"/>
    <x v="1"/>
    <s v="Paper"/>
    <s v="Xerox 1908"/>
    <n v="447.84"/>
    <n v="8"/>
    <n v="0"/>
    <n v="219.44159999999999"/>
  </r>
  <r>
    <n v="7898"/>
    <s v="CA-2014-128363"/>
    <x v="3"/>
    <x v="802"/>
    <d v="2014-08-19T00:00:00"/>
    <s v="Standard Class"/>
    <s v="DC-12850"/>
    <s v="Dan Campbell"/>
    <x v="0"/>
    <s v="United States"/>
    <s v="Memphis"/>
    <x v="18"/>
    <n v="38109"/>
    <x v="0"/>
    <s v="OFF-AP-10001563"/>
    <x v="1"/>
    <s v="Appliances"/>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s v="Binders"/>
    <s v="GBC DocuBind TL300 Electric Binding System"/>
    <n v="1614.5820000000003"/>
    <n v="6"/>
    <n v="0.7"/>
    <n v="-1237.8461999999995"/>
  </r>
  <r>
    <n v="7900"/>
    <s v="CA-2014-128363"/>
    <x v="3"/>
    <x v="802"/>
    <d v="2014-08-19T00:00:00"/>
    <s v="Standard Class"/>
    <s v="DC-12850"/>
    <s v="Dan Campbell"/>
    <x v="0"/>
    <s v="United States"/>
    <s v="Memphis"/>
    <x v="18"/>
    <n v="38109"/>
    <x v="0"/>
    <s v="OFF-FA-10003495"/>
    <x v="1"/>
    <s v="Fasteners"/>
    <s v="Staples"/>
    <n v="24.320000000000004"/>
    <n v="5"/>
    <n v="0.2"/>
    <n v="9.1199999999999974"/>
  </r>
  <r>
    <n v="7901"/>
    <s v="CA-2014-128363"/>
    <x v="3"/>
    <x v="802"/>
    <d v="2014-08-19T00:00:00"/>
    <s v="Standard Class"/>
    <s v="DC-12850"/>
    <s v="Dan Campbell"/>
    <x v="0"/>
    <s v="United States"/>
    <s v="Memphis"/>
    <x v="18"/>
    <n v="38109"/>
    <x v="0"/>
    <s v="TEC-AC-10003709"/>
    <x v="2"/>
    <s v="Accessories"/>
    <s v="Maxell 4.7GB DVD-R 5/Pack"/>
    <n v="1.5840000000000001"/>
    <n v="2"/>
    <n v="0.2"/>
    <n v="0.47520000000000018"/>
  </r>
  <r>
    <n v="7902"/>
    <s v="CA-2014-128363"/>
    <x v="3"/>
    <x v="802"/>
    <d v="2014-08-19T00:00:00"/>
    <s v="Standard Class"/>
    <s v="DC-12850"/>
    <s v="Dan Campbell"/>
    <x v="0"/>
    <s v="United States"/>
    <s v="Memphis"/>
    <x v="18"/>
    <n v="38109"/>
    <x v="0"/>
    <s v="FUR-FU-10003268"/>
    <x v="0"/>
    <s v="Furnishings"/>
    <s v="Eldon Radial Chair Mat for Low to Medium Pile Carpets"/>
    <n v="31.983999999999998"/>
    <n v="1"/>
    <n v="0.2"/>
    <n v="0"/>
  </r>
  <r>
    <n v="7903"/>
    <s v="CA-2014-128363"/>
    <x v="3"/>
    <x v="802"/>
    <d v="2014-08-19T00:00:00"/>
    <s v="Standard Class"/>
    <s v="DC-12850"/>
    <s v="Dan Campbell"/>
    <x v="0"/>
    <s v="United States"/>
    <s v="Memphis"/>
    <x v="18"/>
    <n v="38109"/>
    <x v="0"/>
    <s v="OFF-EN-10003845"/>
    <x v="1"/>
    <s v="Envelopes"/>
    <s v="Colored Envelopes"/>
    <n v="14.76"/>
    <n v="5"/>
    <n v="0.2"/>
    <n v="4.7969999999999988"/>
  </r>
  <r>
    <n v="7904"/>
    <s v="CA-2014-128363"/>
    <x v="3"/>
    <x v="802"/>
    <d v="2014-08-19T00:00:00"/>
    <s v="Standard Class"/>
    <s v="DC-12850"/>
    <s v="Dan Campbell"/>
    <x v="0"/>
    <s v="United States"/>
    <s v="Memphis"/>
    <x v="18"/>
    <n v="38109"/>
    <x v="0"/>
    <s v="FUR-CH-10002073"/>
    <x v="0"/>
    <s v="Chairs"/>
    <s v="Hon Olson Stacker Chairs"/>
    <n v="423.64799999999997"/>
    <n v="2"/>
    <n v="0.2"/>
    <n v="47.660399999999967"/>
  </r>
  <r>
    <n v="7905"/>
    <s v="CA-2012-126669"/>
    <x v="1"/>
    <x v="209"/>
    <d v="2012-11-13T00:00:00"/>
    <s v="Standard Class"/>
    <s v="DO-13645"/>
    <s v="Doug O'Connell"/>
    <x v="0"/>
    <s v="United States"/>
    <s v="Houston"/>
    <x v="5"/>
    <n v="77036"/>
    <x v="2"/>
    <s v="OFF-PA-10001357"/>
    <x v="1"/>
    <s v="Paper"/>
    <s v="Xerox 1886"/>
    <n v="76.64"/>
    <n v="2"/>
    <n v="0.2"/>
    <n v="26.823999999999995"/>
  </r>
  <r>
    <n v="7906"/>
    <s v="US-2012-118766"/>
    <x v="1"/>
    <x v="52"/>
    <d v="2012-10-22T00:00:00"/>
    <s v="Standard Class"/>
    <s v="LS-16975"/>
    <s v="Lindsay Shagiari"/>
    <x v="2"/>
    <s v="United States"/>
    <s v="Dallas"/>
    <x v="5"/>
    <n v="75217"/>
    <x v="2"/>
    <s v="OFF-EN-10001415"/>
    <x v="1"/>
    <s v="Envelopes"/>
    <s v="Staples"/>
    <n v="4.4640000000000004"/>
    <n v="1"/>
    <n v="0.2"/>
    <n v="1.6739999999999999"/>
  </r>
  <r>
    <n v="7907"/>
    <s v="US-2012-118766"/>
    <x v="1"/>
    <x v="52"/>
    <d v="2012-10-22T00:00:00"/>
    <s v="Standard Class"/>
    <s v="LS-16975"/>
    <s v="Lindsay Shagiari"/>
    <x v="2"/>
    <s v="United States"/>
    <s v="Dallas"/>
    <x v="5"/>
    <n v="75217"/>
    <x v="2"/>
    <s v="OFF-BI-10002813"/>
    <x v="1"/>
    <s v="Binders"/>
    <s v="Avery Reinforcements for Hole-Punch Pages"/>
    <n v="3.9599999999999991"/>
    <n v="10"/>
    <n v="0.8"/>
    <n v="-6.93"/>
  </r>
  <r>
    <n v="7908"/>
    <s v="CA-2013-112585"/>
    <x v="0"/>
    <x v="679"/>
    <d v="2013-08-03T00:00:00"/>
    <s v="First Class"/>
    <s v="RW-19630"/>
    <s v="Rob Williams"/>
    <x v="1"/>
    <s v="United States"/>
    <s v="San Francisco"/>
    <x v="1"/>
    <n v="94122"/>
    <x v="1"/>
    <s v="OFF-AP-10003849"/>
    <x v="1"/>
    <s v="Appliances"/>
    <s v="Hoover Shoulder Vac Commercial Portable Vacuum"/>
    <n v="715.64"/>
    <n v="2"/>
    <n v="0"/>
    <n v="178.90999999999997"/>
  </r>
  <r>
    <n v="7909"/>
    <s v="CA-2013-149762"/>
    <x v="0"/>
    <x v="275"/>
    <d v="2013-12-08T00:00:00"/>
    <s v="Standard Class"/>
    <s v="RD-19720"/>
    <s v="Roger Demir"/>
    <x v="0"/>
    <s v="United States"/>
    <s v="Morgan Hill"/>
    <x v="1"/>
    <n v="95037"/>
    <x v="1"/>
    <s v="FUR-TA-10004147"/>
    <x v="0"/>
    <s v="Tables"/>
    <s v="Hon 4060 Series Tables"/>
    <n v="268.70400000000001"/>
    <n v="3"/>
    <n v="0.2"/>
    <n v="6.717599999999976"/>
  </r>
  <r>
    <n v="7910"/>
    <s v="CA-2013-149762"/>
    <x v="0"/>
    <x v="275"/>
    <d v="2013-12-08T00:00:00"/>
    <s v="Standard Class"/>
    <s v="RD-19720"/>
    <s v="Roger Demir"/>
    <x v="0"/>
    <s v="United States"/>
    <s v="Morgan Hill"/>
    <x v="1"/>
    <n v="95037"/>
    <x v="1"/>
    <s v="OFF-AR-10001662"/>
    <x v="1"/>
    <s v="Art"/>
    <s v="Rogers Handheld Barrel Pencil Sharpener"/>
    <n v="21.92"/>
    <n v="8"/>
    <n v="0"/>
    <n v="5.9184000000000019"/>
  </r>
  <r>
    <n v="7911"/>
    <s v="CA-2013-149762"/>
    <x v="0"/>
    <x v="275"/>
    <d v="2013-12-08T00:00:00"/>
    <s v="Standard Class"/>
    <s v="RD-19720"/>
    <s v="Roger Demir"/>
    <x v="0"/>
    <s v="United States"/>
    <s v="Morgan Hill"/>
    <x v="1"/>
    <n v="95037"/>
    <x v="1"/>
    <s v="OFF-ST-10001558"/>
    <x v="1"/>
    <s v="Storage"/>
    <s v="Acco Perma 4000 Stacking Storage Drawers"/>
    <n v="48.72"/>
    <n v="3"/>
    <n v="0"/>
    <n v="7.3079999999999998"/>
  </r>
  <r>
    <n v="7912"/>
    <s v="CA-2013-149762"/>
    <x v="0"/>
    <x v="275"/>
    <d v="2013-12-08T00:00:00"/>
    <s v="Standard Class"/>
    <s v="RD-19720"/>
    <s v="Roger Demir"/>
    <x v="0"/>
    <s v="United States"/>
    <s v="Morgan Hill"/>
    <x v="1"/>
    <n v="95037"/>
    <x v="1"/>
    <s v="FUR-BO-10001337"/>
    <x v="0"/>
    <s v="Bookcases"/>
    <s v="O'Sullivan Living Dimensions 2-Shelf Bookcases"/>
    <n v="205.666"/>
    <n v="2"/>
    <n v="0.15"/>
    <n v="-12.097999999999999"/>
  </r>
  <r>
    <n v="7913"/>
    <s v="CA-2013-167605"/>
    <x v="0"/>
    <x v="236"/>
    <d v="2013-05-01T00:00:00"/>
    <s v="Second Class"/>
    <s v="RB-19570"/>
    <s v="Rob Beeghly"/>
    <x v="0"/>
    <s v="United States"/>
    <s v="Saint Charles"/>
    <x v="10"/>
    <n v="60174"/>
    <x v="2"/>
    <s v="FUR-FU-10001602"/>
    <x v="0"/>
    <s v="Furnishings"/>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s v="Storage"/>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s v="Machines"/>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s v="Accessories"/>
    <s v="Kingston Digital DataTraveler 64GB USB 2.0"/>
    <n v="101.34"/>
    <n v="3"/>
    <n v="0"/>
    <n v="8.1071999999999917"/>
  </r>
  <r>
    <n v="7917"/>
    <s v="CA-2012-110891"/>
    <x v="1"/>
    <x v="312"/>
    <d v="2012-11-24T00:00:00"/>
    <s v="Standard Class"/>
    <s v="PO-19195"/>
    <s v="Phillina Ober"/>
    <x v="2"/>
    <s v="United States"/>
    <s v="Philadelphia"/>
    <x v="9"/>
    <n v="19140"/>
    <x v="3"/>
    <s v="FUR-CH-10002880"/>
    <x v="0"/>
    <s v="Chairs"/>
    <s v="Global High-Back Leather Tilter, Burgundy"/>
    <n v="344.37199999999996"/>
    <n v="4"/>
    <n v="0.3"/>
    <n v="-93.472400000000022"/>
  </r>
  <r>
    <n v="7918"/>
    <s v="CA-2014-100783"/>
    <x v="3"/>
    <x v="507"/>
    <d v="2014-09-09T00:00:00"/>
    <s v="Second Class"/>
    <s v="JK-16120"/>
    <s v="Julie Kriz"/>
    <x v="2"/>
    <s v="United States"/>
    <s v="Garland"/>
    <x v="5"/>
    <n v="75043"/>
    <x v="2"/>
    <s v="OFF-AR-10000380"/>
    <x v="1"/>
    <s v="Art"/>
    <s v="Hunt PowerHouse Electric Pencil Sharpener, Blue"/>
    <n v="30.384"/>
    <n v="1"/>
    <n v="0.2"/>
    <n v="3.7979999999999947"/>
  </r>
  <r>
    <n v="7919"/>
    <s v="CA-2012-152513"/>
    <x v="1"/>
    <x v="433"/>
    <d v="2012-07-08T00:00:00"/>
    <s v="Second Class"/>
    <s v="JP-16135"/>
    <s v="Julie Prescott"/>
    <x v="2"/>
    <s v="United States"/>
    <s v="San Diego"/>
    <x v="1"/>
    <n v="92024"/>
    <x v="1"/>
    <s v="OFF-BI-10002706"/>
    <x v="1"/>
    <s v="Binders"/>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s v="Storage"/>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s v="Accessories"/>
    <s v="Micro Innovations Wireless Classic Keyboard with Mouse"/>
    <n v="59.98"/>
    <n v="2"/>
    <n v="0"/>
    <n v="10.796399999999998"/>
  </r>
  <r>
    <n v="7922"/>
    <s v="CA-2014-107713"/>
    <x v="3"/>
    <x v="677"/>
    <d v="2014-03-18T00:00:00"/>
    <s v="Standard Class"/>
    <s v="JB-16000"/>
    <s v="Joy Bell-"/>
    <x v="0"/>
    <s v="United States"/>
    <s v="Columbia"/>
    <x v="39"/>
    <n v="21044"/>
    <x v="3"/>
    <s v="OFF-BI-10002026"/>
    <x v="1"/>
    <s v="Binders"/>
    <s v="Avery Arch Ring Binders"/>
    <n v="174.3"/>
    <n v="3"/>
    <n v="0"/>
    <n v="81.920999999999992"/>
  </r>
  <r>
    <n v="7923"/>
    <s v="CA-2014-134096"/>
    <x v="3"/>
    <x v="241"/>
    <d v="2014-09-30T00:00:00"/>
    <s v="Standard Class"/>
    <s v="PP-18955"/>
    <s v="Paul Prost"/>
    <x v="2"/>
    <s v="United States"/>
    <s v="Hollywood"/>
    <x v="2"/>
    <n v="33021"/>
    <x v="0"/>
    <s v="TEC-PH-10000526"/>
    <x v="2"/>
    <s v="Phones"/>
    <s v="Vtech CS6719"/>
    <n v="383.96000000000004"/>
    <n v="5"/>
    <n v="0.2"/>
    <n v="38.396000000000015"/>
  </r>
  <r>
    <n v="7924"/>
    <s v="CA-2014-134096"/>
    <x v="3"/>
    <x v="241"/>
    <d v="2014-09-30T00:00:00"/>
    <s v="Standard Class"/>
    <s v="PP-18955"/>
    <s v="Paul Prost"/>
    <x v="2"/>
    <s v="United States"/>
    <s v="Hollywood"/>
    <x v="2"/>
    <n v="33021"/>
    <x v="0"/>
    <s v="OFF-BI-10004002"/>
    <x v="1"/>
    <s v="Binders"/>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s v="Binders"/>
    <s v="Avery Heavy-Duty EZD  Binder With Locking Rings"/>
    <n v="22.32"/>
    <n v="4"/>
    <n v="0"/>
    <n v="10.7136"/>
  </r>
  <r>
    <n v="7926"/>
    <s v="CA-2013-125843"/>
    <x v="0"/>
    <x v="572"/>
    <d v="2013-08-17T00:00:00"/>
    <s v="First Class"/>
    <s v="RF-19840"/>
    <s v="Roy Französisch"/>
    <x v="0"/>
    <s v="United States"/>
    <s v="Springfield"/>
    <x v="17"/>
    <n v="22153"/>
    <x v="0"/>
    <s v="OFF-LA-10003923"/>
    <x v="1"/>
    <s v="Labels"/>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s v="Accessories"/>
    <s v="Maxell 4.7GB DVD+R 5/Pack"/>
    <n v="2.9699999999999998"/>
    <n v="3"/>
    <n v="0"/>
    <n v="1.3365"/>
  </r>
  <r>
    <n v="7928"/>
    <s v="CA-2014-120404"/>
    <x v="3"/>
    <x v="225"/>
    <d v="2014-11-25T00:00:00"/>
    <s v="Second Class"/>
    <s v="KH-16330"/>
    <s v="Katharine Harms"/>
    <x v="1"/>
    <s v="United States"/>
    <s v="New York City"/>
    <x v="15"/>
    <n v="10035"/>
    <x v="3"/>
    <s v="TEC-PH-10001363"/>
    <x v="2"/>
    <s v="Phones"/>
    <s v="Apple iPhone 5S"/>
    <n v="569.99"/>
    <n v="1"/>
    <n v="0"/>
    <n v="170.99699999999996"/>
  </r>
  <r>
    <n v="7929"/>
    <s v="CA-2014-120404"/>
    <x v="3"/>
    <x v="225"/>
    <d v="2014-11-25T00:00:00"/>
    <s v="Second Class"/>
    <s v="KH-16330"/>
    <s v="Katharine Harms"/>
    <x v="1"/>
    <s v="United States"/>
    <s v="New York City"/>
    <x v="15"/>
    <n v="10035"/>
    <x v="3"/>
    <s v="FUR-FU-10000820"/>
    <x v="0"/>
    <s v="Furnishings"/>
    <s v="Tensor Brushed Steel Torchiere Floor Lamp"/>
    <n v="50.97"/>
    <n v="3"/>
    <n v="0"/>
    <n v="9.1745999999999981"/>
  </r>
  <r>
    <n v="7930"/>
    <s v="CA-2014-167549"/>
    <x v="3"/>
    <x v="800"/>
    <d v="2014-07-28T00:00:00"/>
    <s v="First Class"/>
    <s v="EM-14200"/>
    <s v="Evan Minnotte"/>
    <x v="2"/>
    <s v="United States"/>
    <s v="Dallas"/>
    <x v="5"/>
    <n v="75217"/>
    <x v="2"/>
    <s v="FUR-TA-10004767"/>
    <x v="0"/>
    <s v="Tables"/>
    <s v="Safco Drafting Table"/>
    <n v="298.11599999999999"/>
    <n v="6"/>
    <n v="0.3"/>
    <n v="-4.2588000000000363"/>
  </r>
  <r>
    <n v="7931"/>
    <s v="CA-2013-120082"/>
    <x v="0"/>
    <x v="869"/>
    <d v="2013-03-28T00:00:00"/>
    <s v="Second Class"/>
    <s v="DK-12835"/>
    <s v="Damala Kotsonis"/>
    <x v="1"/>
    <s v="United States"/>
    <s v="New York City"/>
    <x v="15"/>
    <n v="10024"/>
    <x v="3"/>
    <s v="OFF-AR-10001955"/>
    <x v="1"/>
    <s v="Art"/>
    <s v="Newell 319"/>
    <n v="59.519999999999996"/>
    <n v="3"/>
    <n v="0"/>
    <n v="17.855999999999995"/>
  </r>
  <r>
    <n v="7932"/>
    <s v="US-2013-168095"/>
    <x v="0"/>
    <x v="692"/>
    <d v="2013-07-21T00:00:00"/>
    <s v="Standard Class"/>
    <s v="MC-17425"/>
    <s v="Mark Cousins"/>
    <x v="1"/>
    <s v="United States"/>
    <s v="Portland"/>
    <x v="21"/>
    <n v="97206"/>
    <x v="1"/>
    <s v="FUR-CH-10004886"/>
    <x v="0"/>
    <s v="Chairs"/>
    <s v="Bevis Steel Folding Chairs"/>
    <n v="230.28000000000003"/>
    <n v="3"/>
    <n v="0.2"/>
    <n v="23.027999999999992"/>
  </r>
  <r>
    <n v="7933"/>
    <s v="US-2013-168095"/>
    <x v="0"/>
    <x v="692"/>
    <d v="2013-07-21T00:00:00"/>
    <s v="Standard Class"/>
    <s v="MC-17425"/>
    <s v="Mark Cousins"/>
    <x v="1"/>
    <s v="United States"/>
    <s v="Portland"/>
    <x v="21"/>
    <n v="97206"/>
    <x v="1"/>
    <s v="OFF-PA-10003641"/>
    <x v="1"/>
    <s v="Paper"/>
    <s v="Xerox 1909"/>
    <n v="105.52"/>
    <n v="5"/>
    <n v="0.2"/>
    <n v="34.293999999999997"/>
  </r>
  <r>
    <n v="7934"/>
    <s v="CA-2014-166093"/>
    <x v="3"/>
    <x v="629"/>
    <d v="2014-08-25T00:00:00"/>
    <s v="Standard Class"/>
    <s v="RW-19540"/>
    <s v="Rick Wilson"/>
    <x v="1"/>
    <s v="United States"/>
    <s v="Brentwood"/>
    <x v="1"/>
    <n v="94513"/>
    <x v="1"/>
    <s v="OFF-EN-10003134"/>
    <x v="1"/>
    <s v="Envelopes"/>
    <s v="Staples"/>
    <n v="23.36"/>
    <n v="2"/>
    <n v="0"/>
    <n v="11.68"/>
  </r>
  <r>
    <n v="7935"/>
    <s v="CA-2014-166093"/>
    <x v="3"/>
    <x v="629"/>
    <d v="2014-08-25T00:00:00"/>
    <s v="Standard Class"/>
    <s v="RW-19540"/>
    <s v="Rick Wilson"/>
    <x v="1"/>
    <s v="United States"/>
    <s v="Brentwood"/>
    <x v="1"/>
    <n v="94513"/>
    <x v="1"/>
    <s v="TEC-PH-10002564"/>
    <x v="2"/>
    <s v="Phones"/>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s v="Paper"/>
    <s v="Xerox 1962"/>
    <n v="8.56"/>
    <n v="2"/>
    <n v="0"/>
    <n v="3.8519999999999994"/>
  </r>
  <r>
    <n v="7937"/>
    <s v="CA-2014-166093"/>
    <x v="3"/>
    <x v="629"/>
    <d v="2014-08-25T00:00:00"/>
    <s v="Standard Class"/>
    <s v="RW-19540"/>
    <s v="Rick Wilson"/>
    <x v="1"/>
    <s v="United States"/>
    <s v="Brentwood"/>
    <x v="1"/>
    <n v="94513"/>
    <x v="1"/>
    <s v="OFF-BI-10000174"/>
    <x v="1"/>
    <s v="Binders"/>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s v="Appliances"/>
    <s v="Sanyo 2.5 Cubic Foot Mid-Size Office Refrigerators"/>
    <n v="2518.29"/>
    <n v="9"/>
    <n v="0"/>
    <n v="654.7553999999999"/>
  </r>
  <r>
    <n v="7939"/>
    <s v="CA-2014-166093"/>
    <x v="3"/>
    <x v="629"/>
    <d v="2014-08-25T00:00:00"/>
    <s v="Standard Class"/>
    <s v="RW-19540"/>
    <s v="Rick Wilson"/>
    <x v="1"/>
    <s v="United States"/>
    <s v="Brentwood"/>
    <x v="1"/>
    <n v="94513"/>
    <x v="1"/>
    <s v="OFF-ST-10001496"/>
    <x v="1"/>
    <s v="Storage"/>
    <s v="Standard Rollaway File with Lock"/>
    <n v="540.56999999999994"/>
    <n v="3"/>
    <n v="0"/>
    <n v="140.54820000000001"/>
  </r>
  <r>
    <n v="7940"/>
    <s v="CA-2014-166093"/>
    <x v="3"/>
    <x v="629"/>
    <d v="2014-08-25T00:00:00"/>
    <s v="Standard Class"/>
    <s v="RW-19540"/>
    <s v="Rick Wilson"/>
    <x v="1"/>
    <s v="United States"/>
    <s v="Brentwood"/>
    <x v="1"/>
    <n v="94513"/>
    <x v="1"/>
    <s v="OFF-BI-10004230"/>
    <x v="1"/>
    <s v="Binders"/>
    <s v="GBC Recycled Grain Textured Covers"/>
    <n v="221.05600000000001"/>
    <n v="8"/>
    <n v="0.2"/>
    <n v="77.369599999999991"/>
  </r>
  <r>
    <n v="7941"/>
    <s v="CA-2013-146325"/>
    <x v="0"/>
    <x v="882"/>
    <d v="2013-12-18T00:00:00"/>
    <s v="First Class"/>
    <s v="DS-13180"/>
    <s v="David Smith"/>
    <x v="1"/>
    <s v="United States"/>
    <s v="San Diego"/>
    <x v="1"/>
    <n v="92037"/>
    <x v="1"/>
    <s v="FUR-CH-10001146"/>
    <x v="0"/>
    <s v="Chairs"/>
    <s v="Global Task Chair, Black"/>
    <n v="81.424000000000007"/>
    <n v="2"/>
    <n v="0.2"/>
    <n v="-9.1601999999999961"/>
  </r>
  <r>
    <n v="7942"/>
    <s v="CA-2013-146325"/>
    <x v="0"/>
    <x v="882"/>
    <d v="2013-12-18T00:00:00"/>
    <s v="First Class"/>
    <s v="DS-13180"/>
    <s v="David Smith"/>
    <x v="1"/>
    <s v="United States"/>
    <s v="San Diego"/>
    <x v="1"/>
    <n v="92037"/>
    <x v="1"/>
    <s v="OFF-ST-10001590"/>
    <x v="1"/>
    <s v="Storage"/>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s v="Binders"/>
    <s v="Wilson Jones Legal Size Ring Binders"/>
    <n v="39.581999999999987"/>
    <n v="9"/>
    <n v="0.8"/>
    <n v="-59.372999999999976"/>
  </r>
  <r>
    <n v="7944"/>
    <s v="CA-2014-134194"/>
    <x v="3"/>
    <x v="53"/>
    <d v="2015-01-02T00:00:00"/>
    <s v="Standard Class"/>
    <s v="GA-14725"/>
    <s v="Guy Armstrong"/>
    <x v="0"/>
    <s v="United States"/>
    <s v="Dallas"/>
    <x v="5"/>
    <n v="75081"/>
    <x v="2"/>
    <s v="OFF-SU-10000946"/>
    <x v="1"/>
    <s v="Supplies"/>
    <s v="Staples"/>
    <n v="44.688000000000002"/>
    <n v="7"/>
    <n v="0.2"/>
    <n v="5.0273999999999965"/>
  </r>
  <r>
    <n v="7945"/>
    <s v="CA-2014-134194"/>
    <x v="3"/>
    <x v="53"/>
    <d v="2015-01-02T00:00:00"/>
    <s v="Standard Class"/>
    <s v="GA-14725"/>
    <s v="Guy Armstrong"/>
    <x v="0"/>
    <s v="United States"/>
    <s v="Dallas"/>
    <x v="5"/>
    <n v="75081"/>
    <x v="2"/>
    <s v="OFF-AR-10001615"/>
    <x v="1"/>
    <s v="Art"/>
    <s v="Newell 34"/>
    <n v="31.744"/>
    <n v="2"/>
    <n v="0.2"/>
    <n v="2.3808000000000007"/>
  </r>
  <r>
    <n v="7946"/>
    <s v="CA-2014-134194"/>
    <x v="3"/>
    <x v="53"/>
    <d v="2015-01-02T00:00:00"/>
    <s v="Standard Class"/>
    <s v="GA-14725"/>
    <s v="Guy Armstrong"/>
    <x v="0"/>
    <s v="United States"/>
    <s v="Dallas"/>
    <x v="5"/>
    <n v="75081"/>
    <x v="2"/>
    <s v="OFF-BI-10001597"/>
    <x v="1"/>
    <s v="Binders"/>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s v="Binders"/>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s v="Fasteners"/>
    <s v="Plymouth Boxed Rubber Bands by Plymouth"/>
    <n v="18.84"/>
    <n v="5"/>
    <n v="0.2"/>
    <n v="-3.5324999999999998"/>
  </r>
  <r>
    <n v="7949"/>
    <s v="CA-2011-131009"/>
    <x v="2"/>
    <x v="72"/>
    <d v="2011-03-05T00:00:00"/>
    <s v="Standard Class"/>
    <s v="SC-20380"/>
    <s v="Shahid Collister"/>
    <x v="0"/>
    <s v="United States"/>
    <s v="El Paso"/>
    <x v="5"/>
    <n v="79907"/>
    <x v="2"/>
    <s v="FUR-CH-10001270"/>
    <x v="0"/>
    <s v="Chairs"/>
    <s v="Harbour Creations Steel Folding Chair"/>
    <n v="362.24999999999994"/>
    <n v="6"/>
    <n v="0.3"/>
    <n v="0"/>
  </r>
  <r>
    <n v="7950"/>
    <s v="CA-2011-131009"/>
    <x v="2"/>
    <x v="72"/>
    <d v="2011-03-05T00:00:00"/>
    <s v="Standard Class"/>
    <s v="SC-20380"/>
    <s v="Shahid Collister"/>
    <x v="0"/>
    <s v="United States"/>
    <s v="El Paso"/>
    <x v="5"/>
    <n v="79907"/>
    <x v="2"/>
    <s v="FUR-FU-10001095"/>
    <x v="0"/>
    <s v="Furnishings"/>
    <s v="DAX Black Cherry Wood-Tone Poster Frame"/>
    <n v="63.552000000000007"/>
    <n v="6"/>
    <n v="0.6"/>
    <n v="-34.953600000000002"/>
  </r>
  <r>
    <n v="7951"/>
    <s v="CA-2011-131009"/>
    <x v="2"/>
    <x v="72"/>
    <d v="2011-03-05T00:00:00"/>
    <s v="Standard Class"/>
    <s v="SC-20380"/>
    <s v="Shahid Collister"/>
    <x v="0"/>
    <s v="United States"/>
    <s v="El Paso"/>
    <x v="5"/>
    <n v="79907"/>
    <x v="2"/>
    <s v="OFF-ST-10001469"/>
    <x v="1"/>
    <s v="Storage"/>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s v="Binders"/>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s v="Phones"/>
    <s v="Aastra 6757i CT Wireless VoIP phone"/>
    <n v="861.76"/>
    <n v="4"/>
    <n v="0"/>
    <n v="249.91039999999998"/>
  </r>
  <r>
    <n v="7954"/>
    <s v="CA-2011-138359"/>
    <x v="2"/>
    <x v="470"/>
    <d v="2011-04-06T00:00:00"/>
    <s v="Standard Class"/>
    <s v="KH-16330"/>
    <s v="Katharine Harms"/>
    <x v="1"/>
    <s v="United States"/>
    <s v="Revere"/>
    <x v="31"/>
    <n v="2151"/>
    <x v="3"/>
    <s v="OFF-ST-10000636"/>
    <x v="1"/>
    <s v="Storage"/>
    <s v="Rogers Profile Extra Capacity Storage Tub"/>
    <n v="66.959999999999994"/>
    <n v="4"/>
    <n v="0"/>
    <n v="2.6783999999999963"/>
  </r>
  <r>
    <n v="7955"/>
    <s v="CA-2011-138359"/>
    <x v="2"/>
    <x v="470"/>
    <d v="2011-04-06T00:00:00"/>
    <s v="Standard Class"/>
    <s v="KH-16330"/>
    <s v="Katharine Harms"/>
    <x v="1"/>
    <s v="United States"/>
    <s v="Revere"/>
    <x v="31"/>
    <n v="2151"/>
    <x v="3"/>
    <s v="OFF-BI-10000145"/>
    <x v="1"/>
    <s v="Binders"/>
    <s v="Zipper Ring Binder Pockets"/>
    <n v="6.24"/>
    <n v="2"/>
    <n v="0"/>
    <n v="3.0575999999999999"/>
  </r>
  <r>
    <n v="7956"/>
    <s v="CA-2014-131807"/>
    <x v="3"/>
    <x v="361"/>
    <d v="2014-10-11T00:00:00"/>
    <s v="Standard Class"/>
    <s v="GG-14650"/>
    <s v="Greg Guthrie"/>
    <x v="1"/>
    <s v="United States"/>
    <s v="Chico"/>
    <x v="1"/>
    <n v="95928"/>
    <x v="1"/>
    <s v="FUR-CH-10001190"/>
    <x v="0"/>
    <s v="Chairs"/>
    <s v="Global Deluxe High-Back Office Chair in Storm"/>
    <n v="435.16800000000006"/>
    <n v="4"/>
    <n v="0.2"/>
    <n v="-59.835600000000042"/>
  </r>
  <r>
    <n v="7957"/>
    <s v="CA-2014-131807"/>
    <x v="3"/>
    <x v="361"/>
    <d v="2014-10-11T00:00:00"/>
    <s v="Standard Class"/>
    <s v="GG-14650"/>
    <s v="Greg Guthrie"/>
    <x v="1"/>
    <s v="United States"/>
    <s v="Chico"/>
    <x v="1"/>
    <n v="95928"/>
    <x v="1"/>
    <s v="OFF-FA-10002780"/>
    <x v="1"/>
    <s v="Fasteners"/>
    <s v="Staples"/>
    <n v="14.9"/>
    <n v="5"/>
    <n v="0"/>
    <n v="6.8539999999999992"/>
  </r>
  <r>
    <n v="7958"/>
    <s v="CA-2014-131807"/>
    <x v="3"/>
    <x v="361"/>
    <d v="2014-10-11T00:00:00"/>
    <s v="Standard Class"/>
    <s v="GG-14650"/>
    <s v="Greg Guthrie"/>
    <x v="1"/>
    <s v="United States"/>
    <s v="Chico"/>
    <x v="1"/>
    <n v="95928"/>
    <x v="1"/>
    <s v="OFF-AP-10004052"/>
    <x v="1"/>
    <s v="Appliances"/>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s v="Furnishings"/>
    <s v="DAX Clear Channel Poster Frame"/>
    <n v="72.900000000000006"/>
    <n v="5"/>
    <n v="0"/>
    <n v="26.973000000000003"/>
  </r>
  <r>
    <n v="7960"/>
    <s v="CA-2014-131807"/>
    <x v="3"/>
    <x v="361"/>
    <d v="2014-10-11T00:00:00"/>
    <s v="Standard Class"/>
    <s v="GG-14650"/>
    <s v="Greg Guthrie"/>
    <x v="1"/>
    <s v="United States"/>
    <s v="Chico"/>
    <x v="1"/>
    <n v="95928"/>
    <x v="1"/>
    <s v="FUR-TA-10004086"/>
    <x v="0"/>
    <s v="Tables"/>
    <s v="KI Adjustable-Height Table"/>
    <n v="206.35200000000003"/>
    <n v="3"/>
    <n v="0.2"/>
    <n v="5.1587999999999852"/>
  </r>
  <r>
    <n v="7961"/>
    <s v="CA-2014-131807"/>
    <x v="3"/>
    <x v="361"/>
    <d v="2014-10-11T00:00:00"/>
    <s v="Standard Class"/>
    <s v="GG-14650"/>
    <s v="Greg Guthrie"/>
    <x v="1"/>
    <s v="United States"/>
    <s v="Chico"/>
    <x v="1"/>
    <n v="95928"/>
    <x v="1"/>
    <s v="TEC-PH-10000702"/>
    <x v="2"/>
    <s v="Phones"/>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s v="Storage"/>
    <s v="Tennsco Commercial Shelving"/>
    <n v="81.360000000000014"/>
    <n v="5"/>
    <n v="0.2"/>
    <n v="-19.323000000000011"/>
  </r>
  <r>
    <n v="7963"/>
    <s v="CA-2014-104864"/>
    <x v="3"/>
    <x v="551"/>
    <d v="2014-11-24T00:00:00"/>
    <s v="Second Class"/>
    <s v="JS-15685"/>
    <s v="Jim Sink"/>
    <x v="1"/>
    <s v="United States"/>
    <s v="Miramar"/>
    <x v="2"/>
    <n v="33023"/>
    <x v="0"/>
    <s v="OFF-BI-10001636"/>
    <x v="1"/>
    <s v="Binders"/>
    <s v="Ibico Plastic and Wire Spiral Binding Combs"/>
    <n v="20.232000000000003"/>
    <n v="8"/>
    <n v="0.7"/>
    <n v="-16.185600000000001"/>
  </r>
  <r>
    <n v="7964"/>
    <s v="CA-2014-104864"/>
    <x v="3"/>
    <x v="551"/>
    <d v="2014-11-24T00:00:00"/>
    <s v="Second Class"/>
    <s v="JS-15685"/>
    <s v="Jim Sink"/>
    <x v="1"/>
    <s v="United States"/>
    <s v="Miramar"/>
    <x v="2"/>
    <n v="33023"/>
    <x v="0"/>
    <s v="OFF-AP-10002684"/>
    <x v="1"/>
    <s v="Appliances"/>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s v="Paper"/>
    <s v="Xerox 221"/>
    <n v="20.736000000000004"/>
    <n v="4"/>
    <n v="0.2"/>
    <n v="7.2576000000000001"/>
  </r>
  <r>
    <n v="7966"/>
    <s v="CA-2014-104864"/>
    <x v="3"/>
    <x v="551"/>
    <d v="2014-11-24T00:00:00"/>
    <s v="Second Class"/>
    <s v="JS-15685"/>
    <s v="Jim Sink"/>
    <x v="1"/>
    <s v="United States"/>
    <s v="Miramar"/>
    <x v="2"/>
    <n v="33023"/>
    <x v="0"/>
    <s v="OFF-PA-10003309"/>
    <x v="1"/>
    <s v="Paper"/>
    <s v="Xerox 211"/>
    <n v="41.472000000000008"/>
    <n v="8"/>
    <n v="0.2"/>
    <n v="14.5152"/>
  </r>
  <r>
    <n v="7967"/>
    <s v="CA-2012-138219"/>
    <x v="1"/>
    <x v="391"/>
    <d v="2012-03-30T00:00:00"/>
    <s v="Standard Class"/>
    <s v="BP-11095"/>
    <s v="Bart Pistole"/>
    <x v="1"/>
    <s v="United States"/>
    <s v="Los Angeles"/>
    <x v="1"/>
    <n v="90049"/>
    <x v="1"/>
    <s v="OFF-PA-10000380"/>
    <x v="1"/>
    <s v="Paper"/>
    <s v="REDIFORM Incoming/Outgoing Call Register, 11&quot; X 8 1/2&quot;, 100 Messages"/>
    <n v="33.36"/>
    <n v="4"/>
    <n v="0"/>
    <n v="16.68"/>
  </r>
  <r>
    <n v="7968"/>
    <s v="CA-2013-157707"/>
    <x v="0"/>
    <x v="1155"/>
    <d v="2013-10-13T00:00:00"/>
    <s v="First Class"/>
    <s v="CC-12610"/>
    <s v="Corey Catlett"/>
    <x v="1"/>
    <s v="United States"/>
    <s v="Denver"/>
    <x v="22"/>
    <n v="80219"/>
    <x v="1"/>
    <s v="FUR-BO-10001567"/>
    <x v="0"/>
    <s v="Bookcases"/>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s v="Phones"/>
    <s v="iOttie HLCRIO102 Car Mount"/>
    <n v="15.991999999999999"/>
    <n v="1"/>
    <n v="0.2"/>
    <n v="-2.9985000000000022"/>
  </r>
  <r>
    <n v="7970"/>
    <s v="CA-2013-157707"/>
    <x v="0"/>
    <x v="1155"/>
    <d v="2013-10-13T00:00:00"/>
    <s v="First Class"/>
    <s v="CC-12610"/>
    <s v="Corey Catlett"/>
    <x v="1"/>
    <s v="United States"/>
    <s v="Denver"/>
    <x v="22"/>
    <n v="80219"/>
    <x v="1"/>
    <s v="FUR-CH-10004853"/>
    <x v="0"/>
    <s v="Chairs"/>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s v="Phones"/>
    <s v="Cisco IP Phone 7961G-GE VoIP phone"/>
    <n v="519.79200000000003"/>
    <n v="4"/>
    <n v="0.4"/>
    <n v="-112.62159999999994"/>
  </r>
  <r>
    <n v="7972"/>
    <s v="US-2012-126753"/>
    <x v="1"/>
    <x v="748"/>
    <d v="2012-08-20T00:00:00"/>
    <s v="Standard Class"/>
    <s v="SP-20860"/>
    <s v="Sung Pak"/>
    <x v="1"/>
    <s v="United States"/>
    <s v="Philadelphia"/>
    <x v="9"/>
    <n v="19134"/>
    <x v="3"/>
    <s v="TEC-AC-10004227"/>
    <x v="2"/>
    <s v="Accessories"/>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s v="Paper"/>
    <s v="Xerox 227"/>
    <n v="10.368000000000002"/>
    <n v="2"/>
    <n v="0.2"/>
    <n v="3.6288"/>
  </r>
  <r>
    <n v="7974"/>
    <s v="US-2012-126753"/>
    <x v="1"/>
    <x v="748"/>
    <d v="2012-08-20T00:00:00"/>
    <s v="Standard Class"/>
    <s v="SP-20860"/>
    <s v="Sung Pak"/>
    <x v="1"/>
    <s v="United States"/>
    <s v="Philadelphia"/>
    <x v="9"/>
    <n v="19134"/>
    <x v="3"/>
    <s v="OFF-BI-10003981"/>
    <x v="1"/>
    <s v="Binders"/>
    <s v="Avery Durable Plastic 1&quot; Binders"/>
    <n v="2.7240000000000006"/>
    <n v="2"/>
    <n v="0.7"/>
    <n v="-1.9067999999999996"/>
  </r>
  <r>
    <n v="7975"/>
    <s v="US-2012-126753"/>
    <x v="1"/>
    <x v="748"/>
    <d v="2012-08-20T00:00:00"/>
    <s v="Standard Class"/>
    <s v="SP-20860"/>
    <s v="Sung Pak"/>
    <x v="1"/>
    <s v="United States"/>
    <s v="Philadelphia"/>
    <x v="9"/>
    <n v="19134"/>
    <x v="3"/>
    <s v="FUR-FU-10001488"/>
    <x v="0"/>
    <s v="Furnishings"/>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s v="Binders"/>
    <s v="Avery Durable Slant Ring Binders With Label Holder"/>
    <n v="3.762"/>
    <n v="3"/>
    <n v="0.7"/>
    <n v="-2.758799999999999"/>
  </r>
  <r>
    <n v="7977"/>
    <s v="US-2012-126753"/>
    <x v="1"/>
    <x v="748"/>
    <d v="2012-08-20T00:00:00"/>
    <s v="Standard Class"/>
    <s v="SP-20860"/>
    <s v="Sung Pak"/>
    <x v="1"/>
    <s v="United States"/>
    <s v="Philadelphia"/>
    <x v="9"/>
    <n v="19134"/>
    <x v="3"/>
    <s v="OFF-PA-10000130"/>
    <x v="1"/>
    <s v="Paper"/>
    <s v="Xerox 199"/>
    <n v="10.272000000000002"/>
    <n v="3"/>
    <n v="0.2"/>
    <n v="3.2099999999999982"/>
  </r>
  <r>
    <n v="7978"/>
    <s v="CA-2011-166051"/>
    <x v="2"/>
    <x v="1178"/>
    <d v="2011-06-05T00:00:00"/>
    <s v="Standard Class"/>
    <s v="JK-15625"/>
    <s v="Jim Karlsson"/>
    <x v="0"/>
    <s v="United States"/>
    <s v="Jackson"/>
    <x v="35"/>
    <n v="39212"/>
    <x v="0"/>
    <s v="TEC-PH-10002680"/>
    <x v="2"/>
    <s v="Phones"/>
    <s v="Samsung Galaxy Note 3"/>
    <n v="659.97"/>
    <n v="3"/>
    <n v="0"/>
    <n v="197.99099999999996"/>
  </r>
  <r>
    <n v="7979"/>
    <s v="CA-2011-166051"/>
    <x v="2"/>
    <x v="1178"/>
    <d v="2011-06-05T00:00:00"/>
    <s v="Standard Class"/>
    <s v="JK-15625"/>
    <s v="Jim Karlsson"/>
    <x v="0"/>
    <s v="United States"/>
    <s v="Jackson"/>
    <x v="35"/>
    <n v="39212"/>
    <x v="0"/>
    <s v="TEC-PH-10002538"/>
    <x v="2"/>
    <s v="Phones"/>
    <s v="Grandstream GXP1160 VoIP phone"/>
    <n v="113.72999999999999"/>
    <n v="3"/>
    <n v="0"/>
    <n v="32.981699999999989"/>
  </r>
  <r>
    <n v="7980"/>
    <s v="CA-2012-113040"/>
    <x v="1"/>
    <x v="375"/>
    <d v="2012-08-31T00:00:00"/>
    <s v="Standard Class"/>
    <s v="CC-12100"/>
    <s v="Chad Cunningham"/>
    <x v="2"/>
    <s v="United States"/>
    <s v="Los Angeles"/>
    <x v="1"/>
    <n v="90045"/>
    <x v="1"/>
    <s v="OFF-BI-10001249"/>
    <x v="1"/>
    <s v="Binders"/>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s v="Paper"/>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s v="Appliances"/>
    <s v="Kensington 6 Outlet Guardian Standard Surge Protector"/>
    <n v="81.92"/>
    <n v="4"/>
    <n v="0"/>
    <n v="22.118400000000001"/>
  </r>
  <r>
    <n v="7983"/>
    <s v="CA-2011-113383"/>
    <x v="2"/>
    <x v="1076"/>
    <d v="2011-09-13T00:00:00"/>
    <s v="First Class"/>
    <s v="SF-20065"/>
    <s v="Sandra Flanagan"/>
    <x v="0"/>
    <s v="United States"/>
    <s v="Clifton"/>
    <x v="30"/>
    <n v="7011"/>
    <x v="3"/>
    <s v="FUR-FU-10001986"/>
    <x v="0"/>
    <s v="Furnishings"/>
    <s v="Dana Fluorescent Magnifying Lamp, White, 36&quot;"/>
    <n v="254.89999999999998"/>
    <n v="5"/>
    <n v="0"/>
    <n v="76.469999999999985"/>
  </r>
  <r>
    <n v="7984"/>
    <s v="CA-2014-152499"/>
    <x v="3"/>
    <x v="203"/>
    <d v="2014-01-26T00:00:00"/>
    <s v="Second Class"/>
    <s v="EH-13765"/>
    <s v="Edward Hooks"/>
    <x v="1"/>
    <s v="United States"/>
    <s v="Chicago"/>
    <x v="10"/>
    <n v="60623"/>
    <x v="2"/>
    <s v="OFF-FA-10002975"/>
    <x v="1"/>
    <s v="Fasteners"/>
    <s v="Staples"/>
    <n v="15.120000000000001"/>
    <n v="5"/>
    <n v="0.2"/>
    <n v="4.9139999999999988"/>
  </r>
  <r>
    <n v="7985"/>
    <s v="CA-2014-152499"/>
    <x v="3"/>
    <x v="203"/>
    <d v="2014-01-26T00:00:00"/>
    <s v="Second Class"/>
    <s v="EH-13765"/>
    <s v="Edward Hooks"/>
    <x v="1"/>
    <s v="United States"/>
    <s v="Chicago"/>
    <x v="10"/>
    <n v="60623"/>
    <x v="2"/>
    <s v="OFF-AR-10003481"/>
    <x v="1"/>
    <s v="Art"/>
    <s v="Newell 348"/>
    <n v="7.8719999999999999"/>
    <n v="3"/>
    <n v="0.2"/>
    <n v="0.88559999999999883"/>
  </r>
  <r>
    <n v="7986"/>
    <s v="CA-2013-151498"/>
    <x v="0"/>
    <x v="438"/>
    <d v="2013-04-25T00:00:00"/>
    <s v="First Class"/>
    <s v="DN-13690"/>
    <s v="Duane Noonan"/>
    <x v="0"/>
    <s v="United States"/>
    <s v="Seattle"/>
    <x v="4"/>
    <n v="98115"/>
    <x v="1"/>
    <s v="OFF-BI-10004967"/>
    <x v="1"/>
    <s v="Binders"/>
    <s v="Round Ring Binders"/>
    <n v="8.32"/>
    <n v="5"/>
    <n v="0.2"/>
    <n v="2.8079999999999998"/>
  </r>
  <r>
    <n v="7987"/>
    <s v="CA-2013-137939"/>
    <x v="0"/>
    <x v="1180"/>
    <d v="2013-07-24T00:00:00"/>
    <s v="Second Class"/>
    <s v="PJ-19015"/>
    <s v="Pauline Johnson"/>
    <x v="0"/>
    <s v="United States"/>
    <s v="Long Beach"/>
    <x v="15"/>
    <n v="11561"/>
    <x v="3"/>
    <s v="TEC-PH-10003589"/>
    <x v="2"/>
    <s v="Phones"/>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s v="Labels"/>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s v="Labels"/>
    <s v="Avery 515"/>
    <n v="37.589999999999996"/>
    <n v="3"/>
    <n v="0"/>
    <n v="17.667299999999997"/>
  </r>
  <r>
    <n v="7990"/>
    <s v="US-2013-117793"/>
    <x v="0"/>
    <x v="828"/>
    <d v="2013-08-30T00:00:00"/>
    <s v="Standard Class"/>
    <s v="MA-17560"/>
    <s v="Matt Abelman"/>
    <x v="2"/>
    <s v="United States"/>
    <s v="Sheboygan"/>
    <x v="6"/>
    <n v="53081"/>
    <x v="2"/>
    <s v="OFF-ST-10002406"/>
    <x v="1"/>
    <s v="Storage"/>
    <s v="Pizazz Global Quick File"/>
    <n v="14.97"/>
    <n v="1"/>
    <n v="0"/>
    <n v="4.1916000000000011"/>
  </r>
  <r>
    <n v="7991"/>
    <s v="US-2013-117793"/>
    <x v="0"/>
    <x v="828"/>
    <d v="2013-08-30T00:00:00"/>
    <s v="Standard Class"/>
    <s v="MA-17560"/>
    <s v="Matt Abelman"/>
    <x v="2"/>
    <s v="United States"/>
    <s v="Sheboygan"/>
    <x v="6"/>
    <n v="53081"/>
    <x v="2"/>
    <s v="TEC-AC-10003433"/>
    <x v="2"/>
    <s v="Accessories"/>
    <s v="Maxell 4.7GB DVD+R 5/Pack"/>
    <n v="1.98"/>
    <n v="2"/>
    <n v="0"/>
    <n v="0.89100000000000001"/>
  </r>
  <r>
    <n v="7992"/>
    <s v="CA-2013-133872"/>
    <x v="0"/>
    <x v="403"/>
    <d v="2013-06-18T00:00:00"/>
    <s v="First Class"/>
    <s v="VM-21835"/>
    <s v="Vivian Mathis"/>
    <x v="0"/>
    <s v="United States"/>
    <s v="Boca Raton"/>
    <x v="2"/>
    <n v="33433"/>
    <x v="0"/>
    <s v="OFF-BI-10002082"/>
    <x v="1"/>
    <s v="Binders"/>
    <s v="GBC Twin Loop Wire Binding Elements"/>
    <n v="39.936000000000007"/>
    <n v="4"/>
    <n v="0.7"/>
    <n v="-26.623999999999995"/>
  </r>
  <r>
    <n v="7993"/>
    <s v="CA-2013-133872"/>
    <x v="0"/>
    <x v="403"/>
    <d v="2013-06-18T00:00:00"/>
    <s v="First Class"/>
    <s v="VM-21835"/>
    <s v="Vivian Mathis"/>
    <x v="0"/>
    <s v="United States"/>
    <s v="Boca Raton"/>
    <x v="2"/>
    <n v="33433"/>
    <x v="0"/>
    <s v="TEC-AC-10000521"/>
    <x v="2"/>
    <s v="Accessories"/>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s v="Binders"/>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s v="Bookcases"/>
    <s v="Sauder Barrister Bookcases"/>
    <n v="145.76400000000001"/>
    <n v="6"/>
    <n v="0.7"/>
    <n v="-247.79879999999997"/>
  </r>
  <r>
    <n v="7996"/>
    <s v="US-2012-165743"/>
    <x v="1"/>
    <x v="312"/>
    <d v="2012-11-23T00:00:00"/>
    <s v="Second Class"/>
    <s v="MM-18055"/>
    <s v="Michelle Moray"/>
    <x v="0"/>
    <s v="United States"/>
    <s v="Aurora"/>
    <x v="22"/>
    <n v="80013"/>
    <x v="1"/>
    <s v="OFF-BI-10001758"/>
    <x v="1"/>
    <s v="Binders"/>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s v="Accessories"/>
    <s v="Microsoft Sculpt Comfort Mouse"/>
    <n v="199.75"/>
    <n v="5"/>
    <n v="0"/>
    <n v="87.890000000000015"/>
  </r>
  <r>
    <n v="7998"/>
    <s v="US-2014-105998"/>
    <x v="3"/>
    <x v="132"/>
    <d v="2014-11-06T00:00:00"/>
    <s v="First Class"/>
    <s v="CR-12580"/>
    <s v="Clay Rozendal"/>
    <x v="2"/>
    <s v="United States"/>
    <s v="San Diego"/>
    <x v="1"/>
    <n v="92037"/>
    <x v="1"/>
    <s v="FUR-TA-10001095"/>
    <x v="0"/>
    <s v="Tables"/>
    <s v="Chromcraft Round Conference Tables"/>
    <n v="1673.1839999999997"/>
    <n v="12"/>
    <n v="0.2"/>
    <n v="20.914800000000014"/>
  </r>
  <r>
    <n v="7999"/>
    <s v="US-2011-148194"/>
    <x v="2"/>
    <x v="417"/>
    <d v="2011-05-07T00:00:00"/>
    <s v="First Class"/>
    <s v="BS-11365"/>
    <s v="Bill Shonely"/>
    <x v="1"/>
    <s v="United States"/>
    <s v="Seattle"/>
    <x v="4"/>
    <n v="98105"/>
    <x v="1"/>
    <s v="FUR-FU-10001852"/>
    <x v="0"/>
    <s v="Furnishings"/>
    <s v="Eldon Regeneration Recycled Desk Accessories, Smoke"/>
    <n v="12.18"/>
    <n v="7"/>
    <n v="0"/>
    <n v="3.8975999999999997"/>
  </r>
  <r>
    <n v="8000"/>
    <s v="US-2011-148194"/>
    <x v="2"/>
    <x v="417"/>
    <d v="2011-05-07T00:00:00"/>
    <s v="First Class"/>
    <s v="BS-11365"/>
    <s v="Bill Shonely"/>
    <x v="1"/>
    <s v="United States"/>
    <s v="Seattle"/>
    <x v="4"/>
    <n v="98105"/>
    <x v="1"/>
    <s v="OFF-AP-10000696"/>
    <x v="1"/>
    <s v="Appliances"/>
    <s v="Holmes Odor Grabber"/>
    <n v="57.68"/>
    <n v="4"/>
    <n v="0"/>
    <n v="19.034399999999998"/>
  </r>
  <r>
    <n v="8001"/>
    <s v="US-2012-151407"/>
    <x v="1"/>
    <x v="627"/>
    <d v="2012-11-12T00:00:00"/>
    <s v="Standard Class"/>
    <s v="RD-19585"/>
    <s v="Rob Dowd"/>
    <x v="0"/>
    <s v="United States"/>
    <s v="Dubuque"/>
    <x v="23"/>
    <n v="52001"/>
    <x v="2"/>
    <s v="TEC-PH-10003885"/>
    <x v="2"/>
    <s v="Phones"/>
    <s v="Cisco SPA508G"/>
    <n v="263.95999999999998"/>
    <n v="4"/>
    <n v="0"/>
    <n v="76.548399999999987"/>
  </r>
  <r>
    <n v="8002"/>
    <s v="CA-2012-110870"/>
    <x v="1"/>
    <x v="295"/>
    <d v="2012-12-15T00:00:00"/>
    <s v="First Class"/>
    <s v="KD-16270"/>
    <s v="Karen Daniels"/>
    <x v="0"/>
    <s v="United States"/>
    <s v="Los Angeles"/>
    <x v="1"/>
    <n v="90032"/>
    <x v="1"/>
    <s v="TEC-AC-10002926"/>
    <x v="2"/>
    <s v="Accessories"/>
    <s v="Logitech Wireless Marathon Mouse M705"/>
    <n v="299.94"/>
    <n v="6"/>
    <n v="0"/>
    <n v="128.97420000000002"/>
  </r>
  <r>
    <n v="8003"/>
    <s v="CA-2012-110870"/>
    <x v="1"/>
    <x v="295"/>
    <d v="2012-12-15T00:00:00"/>
    <s v="First Class"/>
    <s v="KD-16270"/>
    <s v="Karen Daniels"/>
    <x v="0"/>
    <s v="United States"/>
    <s v="Los Angeles"/>
    <x v="1"/>
    <n v="90032"/>
    <x v="1"/>
    <s v="OFF-SU-10001225"/>
    <x v="1"/>
    <s v="Supplies"/>
    <s v="Staples"/>
    <n v="25.76"/>
    <n v="7"/>
    <n v="0"/>
    <n v="0.51519999999999921"/>
  </r>
  <r>
    <n v="8004"/>
    <s v="CA-2011-143210"/>
    <x v="2"/>
    <x v="588"/>
    <d v="2011-12-03T00:00:00"/>
    <s v="First Class"/>
    <s v="AA-10645"/>
    <s v="Anna Andreadi"/>
    <x v="0"/>
    <s v="United States"/>
    <s v="Lowell"/>
    <x v="31"/>
    <n v="1852"/>
    <x v="3"/>
    <s v="TEC-PH-10004434"/>
    <x v="2"/>
    <s v="Phones"/>
    <s v="Cisco IP Phone 7961G VoIP phone - Dark gray"/>
    <n v="271.89999999999998"/>
    <n v="2"/>
    <n v="0"/>
    <n v="78.850999999999971"/>
  </r>
  <r>
    <n v="8005"/>
    <s v="CA-2011-143210"/>
    <x v="2"/>
    <x v="588"/>
    <d v="2011-12-03T00:00:00"/>
    <s v="First Class"/>
    <s v="AA-10645"/>
    <s v="Anna Andreadi"/>
    <x v="0"/>
    <s v="United States"/>
    <s v="Lowell"/>
    <x v="31"/>
    <n v="1852"/>
    <x v="3"/>
    <s v="FUR-FU-10003878"/>
    <x v="0"/>
    <s v="Furnishings"/>
    <s v="Linden 10&quot; Round Wall Clock, Black"/>
    <n v="45.839999999999996"/>
    <n v="3"/>
    <n v="0"/>
    <n v="15.585599999999999"/>
  </r>
  <r>
    <n v="8006"/>
    <s v="CA-2011-143210"/>
    <x v="2"/>
    <x v="588"/>
    <d v="2011-12-03T00:00:00"/>
    <s v="First Class"/>
    <s v="AA-10645"/>
    <s v="Anna Andreadi"/>
    <x v="0"/>
    <s v="United States"/>
    <s v="Lowell"/>
    <x v="31"/>
    <n v="1852"/>
    <x v="3"/>
    <s v="FUR-FU-10002268"/>
    <x v="0"/>
    <s v="Furnishings"/>
    <s v="Ultra Door Push Plate"/>
    <n v="9.82"/>
    <n v="2"/>
    <n v="0"/>
    <n v="3.2405999999999997"/>
  </r>
  <r>
    <n v="8007"/>
    <s v="CA-2013-139808"/>
    <x v="0"/>
    <x v="877"/>
    <d v="2013-10-12T00:00:00"/>
    <s v="Standard Class"/>
    <s v="MC-18100"/>
    <s v="Mick Crebagga"/>
    <x v="0"/>
    <s v="United States"/>
    <s v="Marysville"/>
    <x v="4"/>
    <n v="98270"/>
    <x v="1"/>
    <s v="OFF-FA-10001883"/>
    <x v="1"/>
    <s v="Fasteners"/>
    <s v="Alliance Super-Size Bands, Assorted Sizes"/>
    <n v="93.36"/>
    <n v="12"/>
    <n v="0"/>
    <n v="0.93359999999999843"/>
  </r>
  <r>
    <n v="8008"/>
    <s v="CA-2012-110863"/>
    <x v="1"/>
    <x v="972"/>
    <d v="2012-11-24T00:00:00"/>
    <s v="Standard Class"/>
    <s v="AA-10645"/>
    <s v="Anna Andreadi"/>
    <x v="0"/>
    <s v="United States"/>
    <s v="Oklahoma City"/>
    <x v="26"/>
    <n v="73120"/>
    <x v="2"/>
    <s v="OFF-ST-10002756"/>
    <x v="1"/>
    <s v="Storage"/>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s v="Paper"/>
    <s v="Staples"/>
    <n v="106.32"/>
    <n v="3"/>
    <n v="0"/>
    <n v="49.970399999999991"/>
  </r>
  <r>
    <n v="8010"/>
    <s v="CA-2012-110863"/>
    <x v="1"/>
    <x v="972"/>
    <d v="2012-11-24T00:00:00"/>
    <s v="Standard Class"/>
    <s v="AA-10645"/>
    <s v="Anna Andreadi"/>
    <x v="0"/>
    <s v="United States"/>
    <s v="Oklahoma City"/>
    <x v="26"/>
    <n v="73120"/>
    <x v="2"/>
    <s v="FUR-CH-10002073"/>
    <x v="0"/>
    <s v="Chairs"/>
    <s v="Hon Olson Stacker Chairs"/>
    <n v="1323.8999999999999"/>
    <n v="5"/>
    <n v="0"/>
    <n v="383.93099999999993"/>
  </r>
  <r>
    <n v="8011"/>
    <s v="CA-2011-127859"/>
    <x v="2"/>
    <x v="461"/>
    <d v="2011-03-20T00:00:00"/>
    <s v="Second Class"/>
    <s v="QJ-19255"/>
    <s v="Quincy Jones"/>
    <x v="1"/>
    <s v="United States"/>
    <s v="Philadelphia"/>
    <x v="9"/>
    <n v="19134"/>
    <x v="3"/>
    <s v="OFF-PA-10003641"/>
    <x v="1"/>
    <s v="Paper"/>
    <s v="Xerox 1909"/>
    <n v="126.624"/>
    <n v="6"/>
    <n v="0.2"/>
    <n v="41.152799999999992"/>
  </r>
  <r>
    <n v="8012"/>
    <s v="US-2012-136427"/>
    <x v="1"/>
    <x v="782"/>
    <d v="2012-06-23T00:00:00"/>
    <s v="First Class"/>
    <s v="JM-16195"/>
    <s v="Justin MacKendrick"/>
    <x v="0"/>
    <s v="United States"/>
    <s v="Aurora"/>
    <x v="22"/>
    <n v="80013"/>
    <x v="1"/>
    <s v="TEC-PH-10002070"/>
    <x v="2"/>
    <s v="Phones"/>
    <s v="Griffin GC36547 PowerJolt SE Lightning Charger"/>
    <n v="125.944"/>
    <n v="7"/>
    <n v="0.2"/>
    <n v="15.742999999999984"/>
  </r>
  <r>
    <n v="8013"/>
    <s v="CA-2014-120138"/>
    <x v="3"/>
    <x v="1126"/>
    <d v="2014-05-26T00:00:00"/>
    <s v="Same Day"/>
    <s v="TB-21625"/>
    <s v="Trudy Brown"/>
    <x v="0"/>
    <s v="United States"/>
    <s v="New York City"/>
    <x v="15"/>
    <n v="10009"/>
    <x v="3"/>
    <s v="OFF-BI-10004519"/>
    <x v="1"/>
    <s v="Binders"/>
    <s v="GBC DocuBind P100 Manual Binding Machine"/>
    <n v="663.92"/>
    <n v="5"/>
    <n v="0.2"/>
    <n v="207.47499999999994"/>
  </r>
  <r>
    <n v="8014"/>
    <s v="CA-2014-120138"/>
    <x v="3"/>
    <x v="1126"/>
    <d v="2014-05-26T00:00:00"/>
    <s v="Same Day"/>
    <s v="TB-21625"/>
    <s v="Trudy Brown"/>
    <x v="0"/>
    <s v="United States"/>
    <s v="New York City"/>
    <x v="15"/>
    <n v="10009"/>
    <x v="3"/>
    <s v="TEC-AC-10002167"/>
    <x v="2"/>
    <s v="Accessories"/>
    <s v="Imation 8gb Micro Traveldrive Usb 2.0 Flash Drive"/>
    <n v="120"/>
    <n v="8"/>
    <n v="0"/>
    <n v="13.200000000000003"/>
  </r>
  <r>
    <n v="8015"/>
    <s v="CA-2014-120138"/>
    <x v="3"/>
    <x v="1126"/>
    <d v="2014-05-26T00:00:00"/>
    <s v="Same Day"/>
    <s v="TB-21625"/>
    <s v="Trudy Brown"/>
    <x v="0"/>
    <s v="United States"/>
    <s v="New York City"/>
    <x v="15"/>
    <n v="10009"/>
    <x v="3"/>
    <s v="OFF-FA-10000936"/>
    <x v="1"/>
    <s v="Fasteners"/>
    <s v="Acco Hot Clips Clips to Go"/>
    <n v="3.29"/>
    <n v="1"/>
    <n v="0"/>
    <n v="1.4804999999999999"/>
  </r>
  <r>
    <n v="8016"/>
    <s v="CA-2014-120138"/>
    <x v="3"/>
    <x v="1126"/>
    <d v="2014-05-26T00:00:00"/>
    <s v="Same Day"/>
    <s v="TB-21625"/>
    <s v="Trudy Brown"/>
    <x v="0"/>
    <s v="United States"/>
    <s v="New York City"/>
    <x v="15"/>
    <n v="10009"/>
    <x v="3"/>
    <s v="FUR-FU-10000732"/>
    <x v="0"/>
    <s v="Furnishings"/>
    <s v="Eldon 200 Class Desk Accessories"/>
    <n v="18.84"/>
    <n v="3"/>
    <n v="0"/>
    <n v="6.0287999999999995"/>
  </r>
  <r>
    <n v="8017"/>
    <s v="US-2011-131870"/>
    <x v="2"/>
    <x v="340"/>
    <d v="2011-09-11T00:00:00"/>
    <s v="First Class"/>
    <s v="NF-18595"/>
    <s v="Nicole Fjeld"/>
    <x v="2"/>
    <s v="United States"/>
    <s v="Lancaster"/>
    <x v="24"/>
    <n v="43130"/>
    <x v="3"/>
    <s v="FUR-FU-10002501"/>
    <x v="0"/>
    <s v="Furnishings"/>
    <s v="Nu-Dell Executive Frame"/>
    <n v="60.672000000000011"/>
    <n v="6"/>
    <n v="0.2"/>
    <n v="12.892799999999998"/>
  </r>
  <r>
    <n v="8018"/>
    <s v="US-2011-131870"/>
    <x v="2"/>
    <x v="340"/>
    <d v="2011-09-11T00:00:00"/>
    <s v="First Class"/>
    <s v="NF-18595"/>
    <s v="Nicole Fjeld"/>
    <x v="2"/>
    <s v="United States"/>
    <s v="Lancaster"/>
    <x v="24"/>
    <n v="43130"/>
    <x v="3"/>
    <s v="OFF-AR-10000634"/>
    <x v="1"/>
    <s v="Art"/>
    <s v="Newell 320"/>
    <n v="30.816000000000003"/>
    <n v="9"/>
    <n v="0.2"/>
    <n v="2.6964000000000006"/>
  </r>
  <r>
    <n v="8019"/>
    <s v="CA-2014-114804"/>
    <x v="3"/>
    <x v="161"/>
    <d v="2014-10-20T00:00:00"/>
    <s v="Second Class"/>
    <s v="BF-11020"/>
    <s v="Barry Französisch"/>
    <x v="1"/>
    <s v="United States"/>
    <s v="Modesto"/>
    <x v="1"/>
    <n v="95351"/>
    <x v="1"/>
    <s v="TEC-PH-10001700"/>
    <x v="2"/>
    <s v="Phones"/>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s v="Appliances"/>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s v="Paper"/>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s v="Appliances"/>
    <s v="Acco 6 Outlet Guardian Basic Surge Suppressor"/>
    <n v="4.9919999999999991"/>
    <n v="3"/>
    <n v="0.8"/>
    <n v="-12.979200000000002"/>
  </r>
  <r>
    <n v="8023"/>
    <s v="CA-2011-129189"/>
    <x v="2"/>
    <x v="609"/>
    <d v="2011-07-25T00:00:00"/>
    <s v="Standard Class"/>
    <s v="HM-14860"/>
    <s v="Harry Marie"/>
    <x v="1"/>
    <s v="United States"/>
    <s v="Dallas"/>
    <x v="5"/>
    <n v="75217"/>
    <x v="2"/>
    <s v="OFF-EN-10003567"/>
    <x v="1"/>
    <s v="Envelopes"/>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s v="Chairs"/>
    <s v="Hon Every-Day Series Multi-Task Chairs"/>
    <n v="657.93"/>
    <n v="5"/>
    <n v="0.3"/>
    <n v="-93.989999999999952"/>
  </r>
  <r>
    <n v="8025"/>
    <s v="CA-2011-129189"/>
    <x v="2"/>
    <x v="609"/>
    <d v="2011-07-25T00:00:00"/>
    <s v="Standard Class"/>
    <s v="HM-14860"/>
    <s v="Harry Marie"/>
    <x v="1"/>
    <s v="United States"/>
    <s v="Dallas"/>
    <x v="5"/>
    <n v="75217"/>
    <x v="2"/>
    <s v="OFF-BI-10000494"/>
    <x v="1"/>
    <s v="Binders"/>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s v="Furnishings"/>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s v="Storage"/>
    <s v="Space Solutions Industrial Galvanized Steel Shelving."/>
    <n v="78.8"/>
    <n v="1"/>
    <n v="0"/>
    <n v="1.5760000000000076"/>
  </r>
  <r>
    <n v="8028"/>
    <s v="CA-2012-132465"/>
    <x v="1"/>
    <x v="861"/>
    <d v="2012-09-15T00:00:00"/>
    <s v="Second Class"/>
    <s v="DM-13525"/>
    <s v="Don Miller"/>
    <x v="1"/>
    <s v="United States"/>
    <s v="New York City"/>
    <x v="15"/>
    <n v="10035"/>
    <x v="3"/>
    <s v="TEC-AC-10001998"/>
    <x v="2"/>
    <s v="Accessories"/>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s v="Storage"/>
    <s v="Fellowes Staxonsteel Drawer Files"/>
    <n v="772.68"/>
    <n v="4"/>
    <n v="0"/>
    <n v="108.17520000000002"/>
  </r>
  <r>
    <n v="8030"/>
    <s v="CA-2013-166373"/>
    <x v="0"/>
    <x v="147"/>
    <d v="2013-10-26T00:00:00"/>
    <s v="Standard Class"/>
    <s v="JF-15565"/>
    <s v="Jill Fjeld"/>
    <x v="0"/>
    <s v="United States"/>
    <s v="San Antonio"/>
    <x v="5"/>
    <n v="78207"/>
    <x v="2"/>
    <s v="TEC-AC-10002323"/>
    <x v="2"/>
    <s v="Accessories"/>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s v="Furnishings"/>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s v="Paper"/>
    <s v="Xerox 212"/>
    <n v="25.920000000000005"/>
    <n v="5"/>
    <n v="0.2"/>
    <n v="9.0719999999999992"/>
  </r>
  <r>
    <n v="8033"/>
    <s v="CA-2012-119690"/>
    <x v="1"/>
    <x v="608"/>
    <d v="2012-06-28T00:00:00"/>
    <s v="First Class"/>
    <s v="MV-17485"/>
    <s v="Mark Van Huff"/>
    <x v="0"/>
    <s v="United States"/>
    <s v="Houston"/>
    <x v="5"/>
    <n v="77041"/>
    <x v="2"/>
    <s v="OFF-PA-10001019"/>
    <x v="1"/>
    <s v="Paper"/>
    <s v="Xerox 1884"/>
    <n v="47.952000000000005"/>
    <n v="3"/>
    <n v="0.2"/>
    <n v="16.183799999999998"/>
  </r>
  <r>
    <n v="8034"/>
    <s v="CA-2012-119690"/>
    <x v="1"/>
    <x v="608"/>
    <d v="2012-06-28T00:00:00"/>
    <s v="First Class"/>
    <s v="MV-17485"/>
    <s v="Mark Van Huff"/>
    <x v="0"/>
    <s v="United States"/>
    <s v="Houston"/>
    <x v="5"/>
    <n v="77041"/>
    <x v="2"/>
    <s v="OFF-BI-10000201"/>
    <x v="1"/>
    <s v="Binders"/>
    <s v="Avery Triangle Shaped Sheet Lifters, Black, 2/Pack"/>
    <n v="0.98399999999999976"/>
    <n v="2"/>
    <n v="0.8"/>
    <n v="-1.476"/>
  </r>
  <r>
    <n v="8035"/>
    <s v="CA-2012-119690"/>
    <x v="1"/>
    <x v="608"/>
    <d v="2012-06-28T00:00:00"/>
    <s v="First Class"/>
    <s v="MV-17485"/>
    <s v="Mark Van Huff"/>
    <x v="0"/>
    <s v="United States"/>
    <s v="Houston"/>
    <x v="5"/>
    <n v="77041"/>
    <x v="2"/>
    <s v="FUR-FU-10004587"/>
    <x v="0"/>
    <s v="Furnishings"/>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s v="Labels"/>
    <s v="Avery File Folder Labels"/>
    <n v="4.6079999999999997"/>
    <n v="2"/>
    <n v="0.2"/>
    <n v="1.6704000000000001"/>
  </r>
  <r>
    <n v="8037"/>
    <s v="CA-2012-153738"/>
    <x v="1"/>
    <x v="1181"/>
    <d v="2012-09-22T00:00:00"/>
    <s v="First Class"/>
    <s v="AG-10270"/>
    <s v="Alejandro Grove"/>
    <x v="0"/>
    <s v="United States"/>
    <s v="Lawrence"/>
    <x v="31"/>
    <n v="1841"/>
    <x v="3"/>
    <s v="OFF-BI-10001308"/>
    <x v="1"/>
    <s v="Binders"/>
    <s v="GBC Standard Plastic Binding Systems' Combs"/>
    <n v="37.68"/>
    <n v="6"/>
    <n v="0"/>
    <n v="16.955999999999996"/>
  </r>
  <r>
    <n v="8038"/>
    <s v="CA-2014-169012"/>
    <x v="3"/>
    <x v="815"/>
    <d v="2014-07-15T00:00:00"/>
    <s v="Standard Class"/>
    <s v="BF-11275"/>
    <s v="Beth Fritzler"/>
    <x v="1"/>
    <s v="United States"/>
    <s v="Columbus"/>
    <x v="32"/>
    <n v="31907"/>
    <x v="0"/>
    <s v="OFF-AP-10003278"/>
    <x v="1"/>
    <s v="Appliances"/>
    <s v="Belkin 7-Outlet SurgeMaster Home Series"/>
    <n v="41.910000000000004"/>
    <n v="3"/>
    <n v="0"/>
    <n v="10.896600000000003"/>
  </r>
  <r>
    <n v="8039"/>
    <s v="CA-2014-109393"/>
    <x v="3"/>
    <x v="160"/>
    <d v="2014-07-03T00:00:00"/>
    <s v="Second Class"/>
    <s v="JC-15775"/>
    <s v="John Castell"/>
    <x v="0"/>
    <s v="United States"/>
    <s v="Los Angeles"/>
    <x v="1"/>
    <n v="90032"/>
    <x v="1"/>
    <s v="FUR-BO-10003966"/>
    <x v="0"/>
    <s v="Bookcases"/>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s v="Chairs"/>
    <s v="Padded Folding Chairs, Black, 4/Carton"/>
    <n v="388.70400000000006"/>
    <n v="6"/>
    <n v="0.2"/>
    <n v="38.870400000000018"/>
  </r>
  <r>
    <n v="8041"/>
    <s v="CA-2014-121489"/>
    <x v="3"/>
    <x v="170"/>
    <d v="2014-08-26T00:00:00"/>
    <s v="Second Class"/>
    <s v="CM-11815"/>
    <s v="Candace McMahon"/>
    <x v="1"/>
    <s v="United States"/>
    <s v="Seattle"/>
    <x v="4"/>
    <n v="98115"/>
    <x v="1"/>
    <s v="OFF-ST-10000025"/>
    <x v="1"/>
    <s v="Storage"/>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s v="Accessories"/>
    <s v="Kensington K72356US Mouse-in-a-Box USB Desktop Mouse"/>
    <n v="33.18"/>
    <n v="2"/>
    <n v="0"/>
    <n v="11.613"/>
  </r>
  <r>
    <n v="8043"/>
    <s v="US-2014-133081"/>
    <x v="3"/>
    <x v="825"/>
    <d v="2014-03-16T00:00:00"/>
    <s v="Standard Class"/>
    <s v="PV-18985"/>
    <s v="Paul Van Hugh"/>
    <x v="2"/>
    <s v="United States"/>
    <s v="Cambridge"/>
    <x v="31"/>
    <n v="2138"/>
    <x v="3"/>
    <s v="TEC-AC-10001772"/>
    <x v="2"/>
    <s v="Accessories"/>
    <s v="Memorex Mini Travel Drive 16 GB USB 2.0 Flash Drive"/>
    <n v="63.88"/>
    <n v="4"/>
    <n v="0"/>
    <n v="24.913200000000003"/>
  </r>
  <r>
    <n v="8044"/>
    <s v="US-2014-133081"/>
    <x v="3"/>
    <x v="825"/>
    <d v="2014-03-16T00:00:00"/>
    <s v="Standard Class"/>
    <s v="PV-18985"/>
    <s v="Paul Van Hugh"/>
    <x v="2"/>
    <s v="United States"/>
    <s v="Cambridge"/>
    <x v="31"/>
    <n v="2138"/>
    <x v="3"/>
    <s v="FUR-FU-10001379"/>
    <x v="0"/>
    <s v="Furnishings"/>
    <s v="Executive Impressions 16-1/2&quot; Circular Wall Clock"/>
    <n v="26.72"/>
    <n v="1"/>
    <n v="0"/>
    <n v="11.756800000000002"/>
  </r>
  <r>
    <n v="8045"/>
    <s v="CA-2014-165008"/>
    <x v="3"/>
    <x v="175"/>
    <d v="2014-09-18T00:00:00"/>
    <s v="Second Class"/>
    <s v="DO-13645"/>
    <s v="Doug O'Connell"/>
    <x v="0"/>
    <s v="United States"/>
    <s v="Salt Lake City"/>
    <x v="7"/>
    <n v="84106"/>
    <x v="1"/>
    <s v="OFF-BI-10002794"/>
    <x v="1"/>
    <s v="Binders"/>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s v="Appliances"/>
    <s v="Honeywell Quietcare HEPA Air Cleaner"/>
    <n v="393.25"/>
    <n v="5"/>
    <n v="0"/>
    <n v="129.77249999999998"/>
  </r>
  <r>
    <n v="8047"/>
    <s v="CA-2013-113600"/>
    <x v="0"/>
    <x v="272"/>
    <d v="2013-12-18T00:00:00"/>
    <s v="Second Class"/>
    <s v="SH-20395"/>
    <s v="Shahid Hopkins"/>
    <x v="0"/>
    <s v="United States"/>
    <s v="Cuyahoga Falls"/>
    <x v="24"/>
    <n v="44221"/>
    <x v="3"/>
    <s v="OFF-BI-10000201"/>
    <x v="1"/>
    <s v="Binders"/>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s v="Paper"/>
    <s v="Strathmore Photo Mount Cards"/>
    <n v="16.272000000000002"/>
    <n v="3"/>
    <n v="0.2"/>
    <n v="5.2883999999999984"/>
  </r>
  <r>
    <n v="8049"/>
    <s v="CA-2013-168543"/>
    <x v="0"/>
    <x v="894"/>
    <d v="2013-07-08T00:00:00"/>
    <s v="Standard Class"/>
    <s v="DK-13225"/>
    <s v="Dean Katz"/>
    <x v="1"/>
    <s v="United States"/>
    <s v="New York City"/>
    <x v="15"/>
    <n v="10035"/>
    <x v="3"/>
    <s v="OFF-AP-10000938"/>
    <x v="1"/>
    <s v="Appliances"/>
    <s v="Avanti 1.7 Cu. Ft. Refrigerator"/>
    <n v="706.86"/>
    <n v="7"/>
    <n v="0"/>
    <n v="197.92079999999999"/>
  </r>
  <r>
    <n v="8050"/>
    <s v="CA-2011-144974"/>
    <x v="2"/>
    <x v="467"/>
    <d v="2011-09-30T00:00:00"/>
    <s v="Standard Class"/>
    <s v="CM-12715"/>
    <s v="Craig Molinari"/>
    <x v="1"/>
    <s v="United States"/>
    <s v="Philadelphia"/>
    <x v="9"/>
    <n v="19140"/>
    <x v="3"/>
    <s v="OFF-BI-10003274"/>
    <x v="1"/>
    <s v="Binders"/>
    <s v="Avery Durable Slant Ring Binders, No Labels"/>
    <n v="5.9700000000000006"/>
    <n v="5"/>
    <n v="0.7"/>
    <n v="-4.577"/>
  </r>
  <r>
    <n v="8051"/>
    <s v="CA-2011-144974"/>
    <x v="2"/>
    <x v="467"/>
    <d v="2011-09-30T00:00:00"/>
    <s v="Standard Class"/>
    <s v="CM-12715"/>
    <s v="Craig Molinari"/>
    <x v="1"/>
    <s v="United States"/>
    <s v="Philadelphia"/>
    <x v="9"/>
    <n v="19140"/>
    <x v="3"/>
    <s v="FUR-FU-10001095"/>
    <x v="0"/>
    <s v="Furnishings"/>
    <s v="DAX Black Cherry Wood-Tone Poster Frame"/>
    <n v="21.184000000000001"/>
    <n v="1"/>
    <n v="0.2"/>
    <n v="4.7664"/>
  </r>
  <r>
    <n v="8052"/>
    <s v="CA-2011-144974"/>
    <x v="2"/>
    <x v="467"/>
    <d v="2011-09-30T00:00:00"/>
    <s v="Standard Class"/>
    <s v="CM-12715"/>
    <s v="Craig Molinari"/>
    <x v="1"/>
    <s v="United States"/>
    <s v="Philadelphia"/>
    <x v="9"/>
    <n v="19140"/>
    <x v="3"/>
    <s v="OFF-AP-10001492"/>
    <x v="1"/>
    <s v="Appliances"/>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s v="Art"/>
    <s v="Newell 315"/>
    <n v="17.940000000000001"/>
    <n v="3"/>
    <n v="0"/>
    <n v="4.4850000000000003"/>
  </r>
  <r>
    <n v="8054"/>
    <s v="CA-2014-152205"/>
    <x v="3"/>
    <x v="394"/>
    <d v="2014-10-06T00:00:00"/>
    <s v="Standard Class"/>
    <s v="SF-20965"/>
    <s v="Sylvia Foulston"/>
    <x v="1"/>
    <s v="United States"/>
    <s v="Philadelphia"/>
    <x v="9"/>
    <n v="19134"/>
    <x v="3"/>
    <s v="OFF-BI-10004094"/>
    <x v="1"/>
    <s v="Binders"/>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s v="Storage"/>
    <s v="Hot File 7-Pocket, Floor Stand"/>
    <n v="892.35"/>
    <n v="5"/>
    <n v="0"/>
    <n v="267.70499999999993"/>
  </r>
  <r>
    <n v="8056"/>
    <s v="CA-2012-121188"/>
    <x v="1"/>
    <x v="834"/>
    <d v="2012-09-04T00:00:00"/>
    <s v="Standard Class"/>
    <s v="CB-12025"/>
    <s v="Cassandra Brandow"/>
    <x v="0"/>
    <s v="United States"/>
    <s v="Los Angeles"/>
    <x v="1"/>
    <n v="90049"/>
    <x v="1"/>
    <s v="FUR-BO-10004695"/>
    <x v="0"/>
    <s v="Bookcases"/>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s v="Storage"/>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s v="Binders"/>
    <s v="GBC Wire Binding Combs"/>
    <n v="41.36"/>
    <n v="5"/>
    <n v="0.2"/>
    <n v="13.959"/>
  </r>
  <r>
    <n v="8059"/>
    <s v="CA-2012-121188"/>
    <x v="1"/>
    <x v="834"/>
    <d v="2012-09-04T00:00:00"/>
    <s v="Standard Class"/>
    <s v="CB-12025"/>
    <s v="Cassandra Brandow"/>
    <x v="0"/>
    <s v="United States"/>
    <s v="Los Angeles"/>
    <x v="1"/>
    <n v="90049"/>
    <x v="1"/>
    <s v="TEC-PH-10003589"/>
    <x v="2"/>
    <s v="Phones"/>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s v="Furnishings"/>
    <s v="Eldon Wave Desk Accessories"/>
    <n v="4.16"/>
    <n v="2"/>
    <n v="0"/>
    <n v="1.7472000000000003"/>
  </r>
  <r>
    <n v="8061"/>
    <s v="CA-2012-156013"/>
    <x v="1"/>
    <x v="1181"/>
    <d v="2012-09-26T00:00:00"/>
    <s v="Standard Class"/>
    <s v="TC-20980"/>
    <s v="Tamara Chand"/>
    <x v="1"/>
    <s v="United States"/>
    <s v="Long Beach"/>
    <x v="15"/>
    <n v="11561"/>
    <x v="3"/>
    <s v="OFF-PA-10001970"/>
    <x v="1"/>
    <s v="Paper"/>
    <s v="Xerox 1881"/>
    <n v="61.4"/>
    <n v="5"/>
    <n v="0"/>
    <n v="28.857999999999997"/>
  </r>
  <r>
    <n v="8062"/>
    <s v="CA-2012-156013"/>
    <x v="1"/>
    <x v="1181"/>
    <d v="2012-09-26T00:00:00"/>
    <s v="Standard Class"/>
    <s v="TC-20980"/>
    <s v="Tamara Chand"/>
    <x v="1"/>
    <s v="United States"/>
    <s v="Long Beach"/>
    <x v="15"/>
    <n v="11561"/>
    <x v="3"/>
    <s v="OFF-BI-10002437"/>
    <x v="1"/>
    <s v="Binders"/>
    <s v="Recycled Premium Regency Composition Covers"/>
    <n v="24.448"/>
    <n v="2"/>
    <n v="0.2"/>
    <n v="8.8623999999999992"/>
  </r>
  <r>
    <n v="8063"/>
    <s v="CA-2013-132997"/>
    <x v="0"/>
    <x v="77"/>
    <d v="2013-11-10T00:00:00"/>
    <s v="First Class"/>
    <s v="LW-17215"/>
    <s v="Luke Weiss"/>
    <x v="0"/>
    <s v="United States"/>
    <s v="Rochester"/>
    <x v="15"/>
    <n v="14609"/>
    <x v="3"/>
    <s v="TEC-PH-10000586"/>
    <x v="2"/>
    <s v="Phones"/>
    <s v="AT&amp;T SB67148 SynJ"/>
    <n v="263.95999999999998"/>
    <n v="4"/>
    <n v="0"/>
    <n v="71.269200000000012"/>
  </r>
  <r>
    <n v="8064"/>
    <s v="CA-2013-132997"/>
    <x v="0"/>
    <x v="77"/>
    <d v="2013-11-10T00:00:00"/>
    <s v="First Class"/>
    <s v="LW-17215"/>
    <s v="Luke Weiss"/>
    <x v="0"/>
    <s v="United States"/>
    <s v="Rochester"/>
    <x v="15"/>
    <n v="14609"/>
    <x v="3"/>
    <s v="TEC-PH-10003811"/>
    <x v="2"/>
    <s v="Phones"/>
    <s v="Jabra Supreme Plus Driver Edition Headset"/>
    <n v="359.96999999999997"/>
    <n v="3"/>
    <n v="0"/>
    <n v="100.7916"/>
  </r>
  <r>
    <n v="8065"/>
    <s v="CA-2013-132997"/>
    <x v="0"/>
    <x v="77"/>
    <d v="2013-11-10T00:00:00"/>
    <s v="First Class"/>
    <s v="LW-17215"/>
    <s v="Luke Weiss"/>
    <x v="0"/>
    <s v="United States"/>
    <s v="Rochester"/>
    <x v="15"/>
    <n v="14609"/>
    <x v="3"/>
    <s v="OFF-PA-10004983"/>
    <x v="1"/>
    <s v="Paper"/>
    <s v="Xerox 23"/>
    <n v="12.96"/>
    <n v="2"/>
    <n v="0"/>
    <n v="6.2208000000000006"/>
  </r>
  <r>
    <n v="8066"/>
    <s v="CA-2013-132997"/>
    <x v="0"/>
    <x v="77"/>
    <d v="2013-11-10T00:00:00"/>
    <s v="First Class"/>
    <s v="LW-17215"/>
    <s v="Luke Weiss"/>
    <x v="0"/>
    <s v="United States"/>
    <s v="Rochester"/>
    <x v="15"/>
    <n v="14609"/>
    <x v="3"/>
    <s v="OFF-ST-10003479"/>
    <x v="1"/>
    <s v="Storage"/>
    <s v="Eldon Base for stackable storage shelf, platinum"/>
    <n v="116.82"/>
    <n v="3"/>
    <n v="0"/>
    <n v="5.8409999999999869"/>
  </r>
  <r>
    <n v="8067"/>
    <s v="CA-2013-132997"/>
    <x v="0"/>
    <x v="77"/>
    <d v="2013-11-10T00:00:00"/>
    <s v="First Class"/>
    <s v="LW-17215"/>
    <s v="Luke Weiss"/>
    <x v="0"/>
    <s v="United States"/>
    <s v="Rochester"/>
    <x v="15"/>
    <n v="14609"/>
    <x v="3"/>
    <s v="OFF-BI-10004318"/>
    <x v="1"/>
    <s v="Binders"/>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s v="Accessories"/>
    <s v="Logitech G602 Wireless Gaming Mouse"/>
    <n v="239.96999999999997"/>
    <n v="3"/>
    <n v="0"/>
    <n v="86.389199999999988"/>
  </r>
  <r>
    <n v="8069"/>
    <s v="US-2012-160563"/>
    <x v="1"/>
    <x v="1182"/>
    <d v="2012-10-24T00:00:00"/>
    <s v="Standard Class"/>
    <s v="NS-18640"/>
    <s v="Noel Staavos"/>
    <x v="1"/>
    <s v="United States"/>
    <s v="San Francisco"/>
    <x v="1"/>
    <n v="94109"/>
    <x v="1"/>
    <s v="FUR-FU-10001731"/>
    <x v="0"/>
    <s v="Furnishings"/>
    <s v="Acrylic Self-Standing Desk Frames"/>
    <n v="16.02"/>
    <n v="6"/>
    <n v="0"/>
    <n v="6.0876000000000001"/>
  </r>
  <r>
    <n v="8070"/>
    <s v="CA-2014-151750"/>
    <x v="3"/>
    <x v="314"/>
    <d v="2014-01-06T00:00:00"/>
    <s v="Standard Class"/>
    <s v="JM-15250"/>
    <s v="Janet Martin"/>
    <x v="0"/>
    <s v="United States"/>
    <s v="Huntsville"/>
    <x v="5"/>
    <n v="77340"/>
    <x v="2"/>
    <s v="OFF-ST-10002743"/>
    <x v="1"/>
    <s v="Storage"/>
    <s v="SAFCO Boltless Steel Shelving"/>
    <n v="454.56000000000006"/>
    <n v="5"/>
    <n v="0.2"/>
    <n v="-107.95800000000004"/>
  </r>
  <r>
    <n v="8071"/>
    <s v="CA-2014-151750"/>
    <x v="3"/>
    <x v="314"/>
    <d v="2014-01-06T00:00:00"/>
    <s v="Standard Class"/>
    <s v="JM-15250"/>
    <s v="Janet Martin"/>
    <x v="0"/>
    <s v="United States"/>
    <s v="Huntsville"/>
    <x v="5"/>
    <n v="77340"/>
    <x v="2"/>
    <s v="FUR-FU-10002116"/>
    <x v="0"/>
    <s v="Furnishings"/>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s v="Chairs"/>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s v="Art"/>
    <s v="Fluorescent Highlighters by Dixon"/>
    <n v="12.736000000000001"/>
    <n v="4"/>
    <n v="0.2"/>
    <n v="2.2287999999999988"/>
  </r>
  <r>
    <n v="8074"/>
    <s v="CA-2014-151750"/>
    <x v="3"/>
    <x v="314"/>
    <d v="2014-01-06T00:00:00"/>
    <s v="Standard Class"/>
    <s v="JM-15250"/>
    <s v="Janet Martin"/>
    <x v="0"/>
    <s v="United States"/>
    <s v="Huntsville"/>
    <x v="5"/>
    <n v="77340"/>
    <x v="2"/>
    <s v="OFF-BI-10000301"/>
    <x v="1"/>
    <s v="Binders"/>
    <s v="GBC Instant Report Kit"/>
    <n v="6.469999999999998"/>
    <n v="5"/>
    <n v="0.8"/>
    <n v="-9.7050000000000018"/>
  </r>
  <r>
    <n v="8075"/>
    <s v="CA-2014-151750"/>
    <x v="3"/>
    <x v="314"/>
    <d v="2014-01-06T00:00:00"/>
    <s v="Standard Class"/>
    <s v="JM-15250"/>
    <s v="Janet Martin"/>
    <x v="0"/>
    <s v="United States"/>
    <s v="Huntsville"/>
    <x v="5"/>
    <n v="77340"/>
    <x v="2"/>
    <s v="OFF-BI-10000343"/>
    <x v="1"/>
    <s v="Binders"/>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s v="Appliances"/>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s v="Furnishings"/>
    <s v="Eldon Stackable Tray, Side-Load, Legal, Smoke"/>
    <n v="27.42"/>
    <n v="3"/>
    <n v="0"/>
    <n v="9.3227999999999991"/>
  </r>
  <r>
    <n v="8078"/>
    <s v="CA-2012-106187"/>
    <x v="1"/>
    <x v="537"/>
    <d v="2012-06-29T00:00:00"/>
    <s v="Standard Class"/>
    <s v="RF-19345"/>
    <s v="Randy Ferguson"/>
    <x v="1"/>
    <s v="United States"/>
    <s v="East Point"/>
    <x v="32"/>
    <n v="30344"/>
    <x v="0"/>
    <s v="OFF-BI-10004519"/>
    <x v="1"/>
    <s v="Binders"/>
    <s v="GBC DocuBind P100 Manual Binding Machine"/>
    <n v="165.98"/>
    <n v="1"/>
    <n v="0"/>
    <n v="74.690999999999988"/>
  </r>
  <r>
    <n v="8079"/>
    <s v="CA-2012-106187"/>
    <x v="1"/>
    <x v="537"/>
    <d v="2012-06-29T00:00:00"/>
    <s v="Standard Class"/>
    <s v="RF-19345"/>
    <s v="Randy Ferguson"/>
    <x v="1"/>
    <s v="United States"/>
    <s v="East Point"/>
    <x v="32"/>
    <n v="30344"/>
    <x v="0"/>
    <s v="TEC-AC-10001590"/>
    <x v="2"/>
    <s v="Accessories"/>
    <s v="Dell Slim USB Multimedia Keyboard"/>
    <n v="75"/>
    <n v="3"/>
    <n v="0"/>
    <n v="18"/>
  </r>
  <r>
    <n v="8080"/>
    <s v="US-2013-164945"/>
    <x v="0"/>
    <x v="441"/>
    <d v="2013-11-28T00:00:00"/>
    <s v="Standard Class"/>
    <s v="CA-12055"/>
    <s v="Cathy Armstrong"/>
    <x v="2"/>
    <s v="United States"/>
    <s v="New York City"/>
    <x v="15"/>
    <n v="10009"/>
    <x v="3"/>
    <s v="OFF-BI-10001524"/>
    <x v="1"/>
    <s v="Binders"/>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s v="Labels"/>
    <s v="Avery 477"/>
    <n v="146.54400000000001"/>
    <n v="6"/>
    <n v="0.2"/>
    <n v="47.626799999999996"/>
  </r>
  <r>
    <n v="8082"/>
    <s v="CA-2012-150714"/>
    <x v="1"/>
    <x v="662"/>
    <d v="2012-11-01T00:00:00"/>
    <s v="Standard Class"/>
    <s v="KH-16690"/>
    <s v="Kristen Hastings"/>
    <x v="1"/>
    <s v="United States"/>
    <s v="Springfield"/>
    <x v="21"/>
    <n v="97477"/>
    <x v="1"/>
    <s v="OFF-PA-10001497"/>
    <x v="1"/>
    <s v="Paper"/>
    <s v="Xerox 1914"/>
    <n v="131.904"/>
    <n v="3"/>
    <n v="0.2"/>
    <n v="47.815200000000004"/>
  </r>
  <r>
    <n v="8083"/>
    <s v="CA-2012-150714"/>
    <x v="1"/>
    <x v="662"/>
    <d v="2012-11-01T00:00:00"/>
    <s v="Standard Class"/>
    <s v="KH-16690"/>
    <s v="Kristen Hastings"/>
    <x v="1"/>
    <s v="United States"/>
    <s v="Springfield"/>
    <x v="21"/>
    <n v="97477"/>
    <x v="1"/>
    <s v="OFF-AP-10003287"/>
    <x v="1"/>
    <s v="Appliances"/>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s v="Binders"/>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s v="Storage"/>
    <s v="Fellowes Officeware Wire Shelving"/>
    <n v="718.6400000000001"/>
    <n v="10"/>
    <n v="0.2"/>
    <n v="-161.69400000000005"/>
  </r>
  <r>
    <n v="8086"/>
    <s v="CA-2013-105753"/>
    <x v="0"/>
    <x v="201"/>
    <d v="2013-10-27T00:00:00"/>
    <s v="Standard Class"/>
    <s v="LC-16960"/>
    <s v="Lindsay Castell"/>
    <x v="2"/>
    <s v="United States"/>
    <s v="Arlington"/>
    <x v="17"/>
    <n v="22204"/>
    <x v="0"/>
    <s v="FUR-FU-10000246"/>
    <x v="0"/>
    <s v="Furnishings"/>
    <s v="Aluminum Document Frame"/>
    <n v="61.1"/>
    <n v="5"/>
    <n v="0"/>
    <n v="18.329999999999991"/>
  </r>
  <r>
    <n v="8087"/>
    <s v="CA-2014-120894"/>
    <x v="3"/>
    <x v="1045"/>
    <d v="2014-05-03T00:00:00"/>
    <s v="Standard Class"/>
    <s v="JL-15130"/>
    <s v="Jack Lebron"/>
    <x v="0"/>
    <s v="United States"/>
    <s v="Wilmington"/>
    <x v="3"/>
    <n v="28403"/>
    <x v="0"/>
    <s v="OFF-AP-10000252"/>
    <x v="1"/>
    <s v="Appliances"/>
    <s v="Harmony HEPA Quiet Air Purifiers"/>
    <n v="28.08"/>
    <n v="3"/>
    <n v="0.2"/>
    <n v="5.2650000000000006"/>
  </r>
  <r>
    <n v="8088"/>
    <s v="CA-2013-106621"/>
    <x v="0"/>
    <x v="321"/>
    <d v="2013-10-02T00:00:00"/>
    <s v="Second Class"/>
    <s v="DM-12955"/>
    <s v="Dario Medina"/>
    <x v="1"/>
    <s v="United States"/>
    <s v="Yuma"/>
    <x v="16"/>
    <n v="85364"/>
    <x v="1"/>
    <s v="OFF-AR-10002375"/>
    <x v="1"/>
    <s v="Art"/>
    <s v="Newell 351"/>
    <n v="10.496"/>
    <n v="4"/>
    <n v="0.2"/>
    <n v="1.1807999999999983"/>
  </r>
  <r>
    <n v="8089"/>
    <s v="CA-2012-107020"/>
    <x v="1"/>
    <x v="848"/>
    <d v="2012-07-14T00:00:00"/>
    <s v="Standard Class"/>
    <s v="MV-18190"/>
    <s v="Mike Vittorini"/>
    <x v="0"/>
    <s v="United States"/>
    <s v="San Bernardino"/>
    <x v="1"/>
    <n v="92404"/>
    <x v="1"/>
    <s v="OFF-BI-10003719"/>
    <x v="1"/>
    <s v="Binders"/>
    <s v="Large Capacity Hanging Post Binders"/>
    <n v="39.92"/>
    <n v="2"/>
    <n v="0.2"/>
    <n v="12.973999999999997"/>
  </r>
  <r>
    <n v="8090"/>
    <s v="US-2012-117492"/>
    <x v="1"/>
    <x v="976"/>
    <d v="2012-08-09T00:00:00"/>
    <s v="First Class"/>
    <s v="NS-18640"/>
    <s v="Noel Staavos"/>
    <x v="1"/>
    <s v="United States"/>
    <s v="Baltimore"/>
    <x v="39"/>
    <n v="21215"/>
    <x v="3"/>
    <s v="OFF-AP-10001492"/>
    <x v="1"/>
    <s v="Appliances"/>
    <s v="Acco Six-Outlet Power Strip, 4' Cord Length"/>
    <n v="77.58"/>
    <n v="9"/>
    <n v="0"/>
    <n v="20.1708"/>
  </r>
  <r>
    <n v="8091"/>
    <s v="CA-2011-101392"/>
    <x v="2"/>
    <x v="1035"/>
    <d v="2011-12-13T00:00:00"/>
    <s v="Standard Class"/>
    <s v="AS-10630"/>
    <s v="Ann Steele"/>
    <x v="2"/>
    <s v="United States"/>
    <s v="Seattle"/>
    <x v="4"/>
    <n v="98103"/>
    <x v="1"/>
    <s v="OFF-ST-10000532"/>
    <x v="1"/>
    <s v="Storage"/>
    <s v="Advantus Rolling Drawer Organizers"/>
    <n v="269.35999999999996"/>
    <n v="7"/>
    <n v="0"/>
    <n v="70.033599999999993"/>
  </r>
  <r>
    <n v="8092"/>
    <s v="CA-2012-127502"/>
    <x v="1"/>
    <x v="895"/>
    <d v="2012-12-14T00:00:00"/>
    <s v="Standard Class"/>
    <s v="MT-17815"/>
    <s v="Meg Tillman"/>
    <x v="0"/>
    <s v="United States"/>
    <s v="San Francisco"/>
    <x v="1"/>
    <n v="94110"/>
    <x v="1"/>
    <s v="OFF-LA-10001613"/>
    <x v="1"/>
    <s v="Labels"/>
    <s v="Avery File Folder Labels"/>
    <n v="5.76"/>
    <n v="2"/>
    <n v="0"/>
    <n v="2.8224"/>
  </r>
  <r>
    <n v="8093"/>
    <s v="CA-2014-143658"/>
    <x v="3"/>
    <x v="1183"/>
    <d v="2014-11-14T00:00:00"/>
    <s v="Second Class"/>
    <s v="SR-20425"/>
    <s v="Sharelle Roach"/>
    <x v="2"/>
    <s v="United States"/>
    <s v="New York City"/>
    <x v="15"/>
    <n v="10035"/>
    <x v="3"/>
    <s v="OFF-AR-10002818"/>
    <x v="1"/>
    <s v="Art"/>
    <s v="Panasonic KP-310 Heavy-Duty Electric Pencil Sharpener"/>
    <n v="109.9"/>
    <n v="5"/>
    <n v="0"/>
    <n v="32.97"/>
  </r>
  <r>
    <n v="8094"/>
    <s v="CA-2014-133046"/>
    <x v="3"/>
    <x v="944"/>
    <d v="2014-08-02T00:00:00"/>
    <s v="Second Class"/>
    <s v="DK-13375"/>
    <s v="Dennis Kane"/>
    <x v="0"/>
    <s v="United States"/>
    <s v="Seattle"/>
    <x v="4"/>
    <n v="98115"/>
    <x v="1"/>
    <s v="FUR-FU-10001940"/>
    <x v="0"/>
    <s v="Furnishings"/>
    <s v="Staples"/>
    <n v="23.88"/>
    <n v="3"/>
    <n v="0"/>
    <n v="10.507200000000001"/>
  </r>
  <r>
    <n v="8095"/>
    <s v="CA-2014-133046"/>
    <x v="3"/>
    <x v="944"/>
    <d v="2014-08-02T00:00:00"/>
    <s v="Second Class"/>
    <s v="DK-13375"/>
    <s v="Dennis Kane"/>
    <x v="0"/>
    <s v="United States"/>
    <s v="Seattle"/>
    <x v="4"/>
    <n v="98115"/>
    <x v="1"/>
    <s v="OFF-PA-10003883"/>
    <x v="1"/>
    <s v="Paper"/>
    <s v="Message Book, Phone, Wirebound Standard Line Memo, 2 3/4&quot; X 5&quot;"/>
    <n v="26.2"/>
    <n v="4"/>
    <n v="0"/>
    <n v="12.052"/>
  </r>
  <r>
    <n v="8096"/>
    <s v="CA-2014-133046"/>
    <x v="3"/>
    <x v="944"/>
    <d v="2014-08-02T00:00:00"/>
    <s v="Second Class"/>
    <s v="DK-13375"/>
    <s v="Dennis Kane"/>
    <x v="0"/>
    <s v="United States"/>
    <s v="Seattle"/>
    <x v="4"/>
    <n v="98115"/>
    <x v="1"/>
    <s v="OFF-PA-10002787"/>
    <x v="1"/>
    <s v="Paper"/>
    <s v="Xerox 227"/>
    <n v="12.96"/>
    <n v="2"/>
    <n v="0"/>
    <n v="6.2208000000000006"/>
  </r>
  <r>
    <n v="8097"/>
    <s v="CA-2014-133046"/>
    <x v="3"/>
    <x v="944"/>
    <d v="2014-08-02T00:00:00"/>
    <s v="Second Class"/>
    <s v="DK-13375"/>
    <s v="Dennis Kane"/>
    <x v="0"/>
    <s v="United States"/>
    <s v="Seattle"/>
    <x v="4"/>
    <n v="98115"/>
    <x v="1"/>
    <s v="TEC-AC-10000991"/>
    <x v="2"/>
    <s v="Accessories"/>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s v="Storage"/>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s v="Paper"/>
    <s v="Xerox 1953"/>
    <n v="4.28"/>
    <n v="1"/>
    <n v="0"/>
    <n v="1.9259999999999997"/>
  </r>
  <r>
    <n v="8100"/>
    <s v="CA-2013-169663"/>
    <x v="0"/>
    <x v="612"/>
    <d v="2013-03-14T00:00:00"/>
    <s v="First Class"/>
    <s v="RH-19510"/>
    <s v="Rick Huthwaite"/>
    <x v="2"/>
    <s v="United States"/>
    <s v="Los Angeles"/>
    <x v="1"/>
    <n v="90045"/>
    <x v="1"/>
    <s v="TEC-AC-10003038"/>
    <x v="2"/>
    <s v="Accessories"/>
    <s v="Kingston Digital DataTraveler 16GB USB 2.0"/>
    <n v="26.849999999999998"/>
    <n v="3"/>
    <n v="0"/>
    <n v="5.101499999999997"/>
  </r>
  <r>
    <n v="8101"/>
    <s v="CA-2013-169663"/>
    <x v="0"/>
    <x v="612"/>
    <d v="2013-03-14T00:00:00"/>
    <s v="First Class"/>
    <s v="RH-19510"/>
    <s v="Rick Huthwaite"/>
    <x v="2"/>
    <s v="United States"/>
    <s v="Los Angeles"/>
    <x v="1"/>
    <n v="90045"/>
    <x v="1"/>
    <s v="TEC-MA-10000984"/>
    <x v="2"/>
    <s v="Machines"/>
    <s v="Okidata MB760 Printer"/>
    <n v="3357.6000000000004"/>
    <n v="3"/>
    <n v="0.2"/>
    <n v="377.72999999999956"/>
  </r>
  <r>
    <n v="8102"/>
    <s v="CA-2012-149846"/>
    <x v="1"/>
    <x v="1184"/>
    <d v="2012-05-26T00:00:00"/>
    <s v="Standard Class"/>
    <s v="SB-20185"/>
    <s v="Sarah Brown"/>
    <x v="0"/>
    <s v="United States"/>
    <s v="Los Angeles"/>
    <x v="1"/>
    <n v="90045"/>
    <x v="1"/>
    <s v="OFF-LA-10004484"/>
    <x v="1"/>
    <s v="Labels"/>
    <s v="Avery 476"/>
    <n v="8.26"/>
    <n v="2"/>
    <n v="0"/>
    <n v="3.7995999999999999"/>
  </r>
  <r>
    <n v="8103"/>
    <s v="CA-2012-149846"/>
    <x v="1"/>
    <x v="1184"/>
    <d v="2012-05-26T00:00:00"/>
    <s v="Standard Class"/>
    <s v="SB-20185"/>
    <s v="Sarah Brown"/>
    <x v="0"/>
    <s v="United States"/>
    <s v="Los Angeles"/>
    <x v="1"/>
    <n v="90045"/>
    <x v="1"/>
    <s v="TEC-MA-10004002"/>
    <x v="2"/>
    <s v="Machines"/>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s v="Storage"/>
    <s v="Pizazz Global Quick File"/>
    <n v="104.79"/>
    <n v="7"/>
    <n v="0"/>
    <n v="29.341200000000008"/>
  </r>
  <r>
    <n v="8105"/>
    <s v="CA-2012-149846"/>
    <x v="1"/>
    <x v="1184"/>
    <d v="2012-05-26T00:00:00"/>
    <s v="Standard Class"/>
    <s v="SB-20185"/>
    <s v="Sarah Brown"/>
    <x v="0"/>
    <s v="United States"/>
    <s v="Los Angeles"/>
    <x v="1"/>
    <n v="90045"/>
    <x v="1"/>
    <s v="TEC-PH-10003645"/>
    <x v="2"/>
    <s v="Phones"/>
    <s v="Aastra 57i VoIP phone"/>
    <n v="775.72800000000007"/>
    <n v="6"/>
    <n v="0.2"/>
    <n v="58.179600000000022"/>
  </r>
  <r>
    <n v="8106"/>
    <s v="CA-2014-159149"/>
    <x v="3"/>
    <x v="922"/>
    <d v="2014-02-20T00:00:00"/>
    <s v="First Class"/>
    <s v="CR-12820"/>
    <s v="Cyra Reiten"/>
    <x v="2"/>
    <s v="United States"/>
    <s v="Houston"/>
    <x v="5"/>
    <n v="77041"/>
    <x v="2"/>
    <s v="FUR-BO-10001601"/>
    <x v="0"/>
    <s v="Bookcases"/>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s v="Art"/>
    <s v="Dixon Ticonderoga Core-Lock Colored Pencils, 48-Color Set"/>
    <n v="175.44"/>
    <n v="6"/>
    <n v="0.2"/>
    <n v="52.632000000000005"/>
  </r>
  <r>
    <n v="8108"/>
    <s v="CA-2014-159149"/>
    <x v="3"/>
    <x v="922"/>
    <d v="2014-02-20T00:00:00"/>
    <s v="First Class"/>
    <s v="CR-12820"/>
    <s v="Cyra Reiten"/>
    <x v="2"/>
    <s v="United States"/>
    <s v="Houston"/>
    <x v="5"/>
    <n v="77041"/>
    <x v="2"/>
    <s v="TEC-PH-10000038"/>
    <x v="2"/>
    <s v="Phones"/>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s v="Chairs"/>
    <s v="Global Deluxe Steno Chair"/>
    <n v="215.54400000000001"/>
    <n v="4"/>
    <n v="0.3"/>
    <n v="-58.504800000000017"/>
  </r>
  <r>
    <n v="8110"/>
    <s v="CA-2014-160122"/>
    <x v="3"/>
    <x v="551"/>
    <d v="2014-11-24T00:00:00"/>
    <s v="Standard Class"/>
    <s v="RD-19930"/>
    <s v="Russell D'Ascenzo"/>
    <x v="0"/>
    <s v="United States"/>
    <s v="Chicago"/>
    <x v="10"/>
    <n v="60623"/>
    <x v="2"/>
    <s v="OFF-EN-10002592"/>
    <x v="1"/>
    <s v="Envelopes"/>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s v="Chairs"/>
    <s v="Global Highback Leather Tilter in Burgundy"/>
    <n v="127.38599999999998"/>
    <n v="2"/>
    <n v="0.3"/>
    <n v="-25.477199999999982"/>
  </r>
  <r>
    <n v="8112"/>
    <s v="CA-2013-130393"/>
    <x v="0"/>
    <x v="49"/>
    <d v="2013-12-04T00:00:00"/>
    <s v="Second Class"/>
    <s v="JM-15865"/>
    <s v="John Murray"/>
    <x v="0"/>
    <s v="United States"/>
    <s v="San Angelo"/>
    <x v="5"/>
    <n v="76903"/>
    <x v="2"/>
    <s v="FUR-CH-10002647"/>
    <x v="0"/>
    <s v="Chairs"/>
    <s v="Situations Contoured Folding Chairs, 4/Set"/>
    <n v="248.43"/>
    <n v="5"/>
    <n v="0.3"/>
    <n v="-17.744999999999976"/>
  </r>
  <r>
    <n v="8113"/>
    <s v="CA-2013-130393"/>
    <x v="0"/>
    <x v="49"/>
    <d v="2013-12-04T00:00:00"/>
    <s v="Second Class"/>
    <s v="JM-15865"/>
    <s v="John Murray"/>
    <x v="0"/>
    <s v="United States"/>
    <s v="San Angelo"/>
    <x v="5"/>
    <n v="76903"/>
    <x v="2"/>
    <s v="OFF-AP-10004859"/>
    <x v="1"/>
    <s v="Appliances"/>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s v="Chairs"/>
    <s v="Global Push Button Manager's Chair, Indigo"/>
    <n v="85.245999999999995"/>
    <n v="2"/>
    <n v="0.3"/>
    <n v="-1.217800000000004"/>
  </r>
  <r>
    <n v="8115"/>
    <s v="CA-2014-144820"/>
    <x v="3"/>
    <x v="621"/>
    <d v="2014-10-08T00:00:00"/>
    <s v="Second Class"/>
    <s v="LW-16825"/>
    <s v="Laurel Workman"/>
    <x v="1"/>
    <s v="United States"/>
    <s v="Pasadena"/>
    <x v="5"/>
    <n v="77506"/>
    <x v="2"/>
    <s v="OFF-AR-10004817"/>
    <x v="1"/>
    <s v="Art"/>
    <s v="Colorific Watercolor Pencils"/>
    <n v="20.64"/>
    <n v="5"/>
    <n v="0.2"/>
    <n v="2.3219999999999974"/>
  </r>
  <r>
    <n v="8116"/>
    <s v="CA-2014-101014"/>
    <x v="3"/>
    <x v="635"/>
    <d v="2014-09-05T00:00:00"/>
    <s v="Standard Class"/>
    <s v="RW-19540"/>
    <s v="Rick Wilson"/>
    <x v="1"/>
    <s v="United States"/>
    <s v="Los Angeles"/>
    <x v="1"/>
    <n v="90049"/>
    <x v="1"/>
    <s v="FUR-FU-10003374"/>
    <x v="0"/>
    <s v="Furnishings"/>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s v="Storage"/>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s v="Paper"/>
    <s v="Xerox 1919"/>
    <n v="204.95000000000002"/>
    <n v="5"/>
    <n v="0"/>
    <n v="100.4255"/>
  </r>
  <r>
    <n v="8119"/>
    <s v="US-2014-106551"/>
    <x v="3"/>
    <x v="847"/>
    <d v="2014-07-28T00:00:00"/>
    <s v="Standard Class"/>
    <s v="EB-13930"/>
    <s v="Eric Barreto"/>
    <x v="0"/>
    <s v="United States"/>
    <s v="Chicago"/>
    <x v="10"/>
    <n v="60653"/>
    <x v="2"/>
    <s v="FUR-CH-10004997"/>
    <x v="0"/>
    <s v="Chairs"/>
    <s v="Hon Every-Day Series Multi-Task Chairs"/>
    <n v="526.34399999999994"/>
    <n v="4"/>
    <n v="0.3"/>
    <n v="-75.191999999999979"/>
  </r>
  <r>
    <n v="8120"/>
    <s v="CA-2013-116722"/>
    <x v="0"/>
    <x v="583"/>
    <d v="2013-11-17T00:00:00"/>
    <s v="Standard Class"/>
    <s v="LP-17080"/>
    <s v="Liz Pelletier"/>
    <x v="0"/>
    <s v="United States"/>
    <s v="San Francisco"/>
    <x v="1"/>
    <n v="94110"/>
    <x v="1"/>
    <s v="FUR-FU-10001934"/>
    <x v="0"/>
    <s v="Furnishings"/>
    <s v="Magnifier Swing Arm Lamp"/>
    <n v="41.96"/>
    <n v="2"/>
    <n v="0"/>
    <n v="10.909600000000001"/>
  </r>
  <r>
    <n v="8121"/>
    <s v="CA-2013-116722"/>
    <x v="0"/>
    <x v="583"/>
    <d v="2013-11-17T00:00:00"/>
    <s v="Standard Class"/>
    <s v="LP-17080"/>
    <s v="Liz Pelletier"/>
    <x v="0"/>
    <s v="United States"/>
    <s v="San Francisco"/>
    <x v="1"/>
    <n v="94110"/>
    <x v="1"/>
    <s v="FUR-CH-10004997"/>
    <x v="0"/>
    <s v="Chairs"/>
    <s v="Hon Every-Day Series Multi-Task Chairs"/>
    <n v="451.15199999999993"/>
    <n v="3"/>
    <n v="0.2"/>
    <n v="0"/>
  </r>
  <r>
    <n v="8122"/>
    <s v="CA-2013-116722"/>
    <x v="0"/>
    <x v="583"/>
    <d v="2013-11-17T00:00:00"/>
    <s v="Standard Class"/>
    <s v="LP-17080"/>
    <s v="Liz Pelletier"/>
    <x v="0"/>
    <s v="United States"/>
    <s v="San Francisco"/>
    <x v="1"/>
    <n v="94110"/>
    <x v="1"/>
    <s v="OFF-BI-10001890"/>
    <x v="1"/>
    <s v="Binders"/>
    <s v="Avery Poly Binder Pockets"/>
    <n v="31.504000000000005"/>
    <n v="11"/>
    <n v="0.2"/>
    <n v="11.026399999999999"/>
  </r>
  <r>
    <n v="8123"/>
    <s v="CA-2011-138128"/>
    <x v="2"/>
    <x v="337"/>
    <d v="2011-12-15T00:00:00"/>
    <s v="Standard Class"/>
    <s v="FP-14320"/>
    <s v="Frank Preis"/>
    <x v="0"/>
    <s v="United States"/>
    <s v="Philadelphia"/>
    <x v="9"/>
    <n v="19134"/>
    <x v="3"/>
    <s v="OFF-EN-10002500"/>
    <x v="1"/>
    <s v="Envelopes"/>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s v="Copiers"/>
    <s v="Canon PC940 Copier"/>
    <n v="1079.9759999999999"/>
    <n v="4"/>
    <n v="0.4"/>
    <n v="125.99719999999991"/>
  </r>
  <r>
    <n v="8125"/>
    <s v="US-2014-150070"/>
    <x v="3"/>
    <x v="210"/>
    <d v="2014-09-13T00:00:00"/>
    <s v="Standard Class"/>
    <s v="JA-15970"/>
    <s v="Joseph Airdo"/>
    <x v="0"/>
    <s v="United States"/>
    <s v="Modesto"/>
    <x v="1"/>
    <n v="95351"/>
    <x v="1"/>
    <s v="FUR-CH-10004860"/>
    <x v="0"/>
    <s v="Chairs"/>
    <s v="Global Low Back Tilter Chair"/>
    <n v="161.56800000000001"/>
    <n v="2"/>
    <n v="0.2"/>
    <n v="-28.274400000000021"/>
  </r>
  <r>
    <n v="8126"/>
    <s v="CA-2012-137064"/>
    <x v="1"/>
    <x v="525"/>
    <d v="2012-02-13T00:00:00"/>
    <s v="Standard Class"/>
    <s v="TS-21655"/>
    <s v="Trudy Schmidt"/>
    <x v="0"/>
    <s v="United States"/>
    <s v="Houston"/>
    <x v="5"/>
    <n v="77070"/>
    <x v="2"/>
    <s v="OFF-BI-10002049"/>
    <x v="1"/>
    <s v="Binders"/>
    <s v="UniKeep View Case Binders"/>
    <n v="2.9339999999999993"/>
    <n v="3"/>
    <n v="0.8"/>
    <n v="-4.9878000000000018"/>
  </r>
  <r>
    <n v="8127"/>
    <s v="CA-2012-137064"/>
    <x v="1"/>
    <x v="525"/>
    <d v="2012-02-13T00:00:00"/>
    <s v="Standard Class"/>
    <s v="TS-21655"/>
    <s v="Trudy Schmidt"/>
    <x v="0"/>
    <s v="United States"/>
    <s v="Houston"/>
    <x v="5"/>
    <n v="77070"/>
    <x v="2"/>
    <s v="TEC-AC-10003499"/>
    <x v="2"/>
    <s v="Accessories"/>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s v="Storage"/>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s v="Furnishings"/>
    <s v="Seth Thomas 16&quot; Steel Case Clock"/>
    <n v="64.959999999999994"/>
    <n v="5"/>
    <n v="0.6"/>
    <n v="-43.847999999999985"/>
  </r>
  <r>
    <n v="8130"/>
    <s v="CA-2011-127866"/>
    <x v="2"/>
    <x v="836"/>
    <d v="2011-07-23T00:00:00"/>
    <s v="First Class"/>
    <s v="JD-15895"/>
    <s v="Jonathan Doherty"/>
    <x v="1"/>
    <s v="United States"/>
    <s v="Riverside"/>
    <x v="1"/>
    <n v="92503"/>
    <x v="1"/>
    <s v="TEC-AC-10000023"/>
    <x v="2"/>
    <s v="Accessories"/>
    <s v="Maxell 74 Minute CD-R Spindle, 50/Pack"/>
    <n v="41.94"/>
    <n v="2"/>
    <n v="0"/>
    <n v="15.098399999999998"/>
  </r>
  <r>
    <n v="8131"/>
    <s v="CA-2011-127866"/>
    <x v="2"/>
    <x v="836"/>
    <d v="2011-07-23T00:00:00"/>
    <s v="First Class"/>
    <s v="JD-15895"/>
    <s v="Jonathan Doherty"/>
    <x v="1"/>
    <s v="United States"/>
    <s v="Riverside"/>
    <x v="1"/>
    <n v="92503"/>
    <x v="1"/>
    <s v="OFF-PA-10003971"/>
    <x v="1"/>
    <s v="Paper"/>
    <s v="Xerox 1965"/>
    <n v="11.96"/>
    <n v="2"/>
    <n v="0"/>
    <n v="5.8604000000000003"/>
  </r>
  <r>
    <n v="8132"/>
    <s v="CA-2011-127866"/>
    <x v="2"/>
    <x v="836"/>
    <d v="2011-07-23T00:00:00"/>
    <s v="First Class"/>
    <s v="JD-15895"/>
    <s v="Jonathan Doherty"/>
    <x v="1"/>
    <s v="United States"/>
    <s v="Riverside"/>
    <x v="1"/>
    <n v="92503"/>
    <x v="1"/>
    <s v="OFF-AR-10003481"/>
    <x v="1"/>
    <s v="Art"/>
    <s v="Newell 348"/>
    <n v="13.12"/>
    <n v="4"/>
    <n v="0"/>
    <n v="3.8047999999999984"/>
  </r>
  <r>
    <n v="8133"/>
    <s v="CA-2011-127866"/>
    <x v="2"/>
    <x v="836"/>
    <d v="2011-07-23T00:00:00"/>
    <s v="First Class"/>
    <s v="JD-15895"/>
    <s v="Jonathan Doherty"/>
    <x v="1"/>
    <s v="United States"/>
    <s v="Riverside"/>
    <x v="1"/>
    <n v="92503"/>
    <x v="1"/>
    <s v="OFF-ST-10001490"/>
    <x v="1"/>
    <s v="Storage"/>
    <s v="Hot File 7-Pocket, Floor Stand"/>
    <n v="535.41"/>
    <n v="3"/>
    <n v="0"/>
    <n v="160.62299999999993"/>
  </r>
  <r>
    <n v="8134"/>
    <s v="CA-2012-131352"/>
    <x v="1"/>
    <x v="1049"/>
    <d v="2012-10-13T00:00:00"/>
    <s v="Standard Class"/>
    <s v="GH-14485"/>
    <s v="Gene Hale"/>
    <x v="1"/>
    <s v="United States"/>
    <s v="Dallas"/>
    <x v="5"/>
    <n v="75081"/>
    <x v="2"/>
    <s v="FUR-FU-10003708"/>
    <x v="0"/>
    <s v="Furnishings"/>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s v="Paper"/>
    <s v="Xerox 1881"/>
    <n v="36.839999999999996"/>
    <n v="3"/>
    <n v="0"/>
    <n v="17.314799999999998"/>
  </r>
  <r>
    <n v="8136"/>
    <s v="CA-2012-121776"/>
    <x v="1"/>
    <x v="1130"/>
    <d v="2012-02-21T00:00:00"/>
    <s v="Standard Class"/>
    <s v="RD-19585"/>
    <s v="Rob Dowd"/>
    <x v="0"/>
    <s v="United States"/>
    <s v="Los Angeles"/>
    <x v="1"/>
    <n v="90008"/>
    <x v="1"/>
    <s v="OFF-LA-10002762"/>
    <x v="1"/>
    <s v="Labels"/>
    <s v="Avery 485"/>
    <n v="87.71"/>
    <n v="7"/>
    <n v="0"/>
    <n v="41.223699999999994"/>
  </r>
  <r>
    <n v="8137"/>
    <s v="CA-2013-118073"/>
    <x v="0"/>
    <x v="399"/>
    <d v="2013-08-17T00:00:00"/>
    <s v="Standard Class"/>
    <s v="CS-12490"/>
    <s v="Cindy Schnelling"/>
    <x v="1"/>
    <s v="United States"/>
    <s v="Lakeland"/>
    <x v="2"/>
    <n v="33801"/>
    <x v="0"/>
    <s v="FUR-TA-10002533"/>
    <x v="0"/>
    <s v="Tables"/>
    <s v="BPI Conference Tables"/>
    <n v="562.29250000000013"/>
    <n v="7"/>
    <n v="0.45"/>
    <n v="-255.58750000000009"/>
  </r>
  <r>
    <n v="8138"/>
    <s v="CA-2011-103219"/>
    <x v="2"/>
    <x v="187"/>
    <d v="2011-11-13T00:00:00"/>
    <s v="Standard Class"/>
    <s v="BF-11215"/>
    <s v="Benjamin Farhat"/>
    <x v="2"/>
    <s v="United States"/>
    <s v="New York City"/>
    <x v="15"/>
    <n v="10035"/>
    <x v="3"/>
    <s v="FUR-FU-10004091"/>
    <x v="0"/>
    <s v="Furnishings"/>
    <s v="Eldon 200 Class Desk Accessories, Black"/>
    <n v="56.52"/>
    <n v="9"/>
    <n v="0"/>
    <n v="21.477600000000002"/>
  </r>
  <r>
    <n v="8139"/>
    <s v="CA-2013-102561"/>
    <x v="0"/>
    <x v="427"/>
    <d v="2013-07-23T00:00:00"/>
    <s v="Standard Class"/>
    <s v="NK-18490"/>
    <s v="Neil Knudson"/>
    <x v="2"/>
    <s v="United States"/>
    <s v="Philadelphia"/>
    <x v="9"/>
    <n v="19140"/>
    <x v="3"/>
    <s v="OFF-AR-10001545"/>
    <x v="1"/>
    <s v="Art"/>
    <s v="Newell 326"/>
    <n v="11.264000000000001"/>
    <n v="8"/>
    <n v="0.2"/>
    <n v="1.2671999999999994"/>
  </r>
  <r>
    <n v="8140"/>
    <s v="CA-2013-102561"/>
    <x v="0"/>
    <x v="427"/>
    <d v="2013-07-23T00:00:00"/>
    <s v="Standard Class"/>
    <s v="NK-18490"/>
    <s v="Neil Knudson"/>
    <x v="2"/>
    <s v="United States"/>
    <s v="Philadelphia"/>
    <x v="9"/>
    <n v="19140"/>
    <x v="3"/>
    <s v="OFF-ST-10001476"/>
    <x v="1"/>
    <s v="Storage"/>
    <s v="Steel Personal Filing/Posting Tote"/>
    <n v="284.08000000000004"/>
    <n v="10"/>
    <n v="0.2"/>
    <n v="24.856999999999999"/>
  </r>
  <r>
    <n v="8141"/>
    <s v="CA-2013-102561"/>
    <x v="0"/>
    <x v="427"/>
    <d v="2013-07-23T00:00:00"/>
    <s v="Standard Class"/>
    <s v="NK-18490"/>
    <s v="Neil Knudson"/>
    <x v="2"/>
    <s v="United States"/>
    <s v="Philadelphia"/>
    <x v="9"/>
    <n v="19140"/>
    <x v="3"/>
    <s v="OFF-PA-10004971"/>
    <x v="1"/>
    <s v="Paper"/>
    <s v="Xerox 196"/>
    <n v="18.496000000000002"/>
    <n v="4"/>
    <n v="0.2"/>
    <n v="6.7048000000000005"/>
  </r>
  <r>
    <n v="8142"/>
    <s v="CA-2013-100993"/>
    <x v="0"/>
    <x v="473"/>
    <d v="2013-02-10T00:00:00"/>
    <s v="Standard Class"/>
    <s v="AZ-10750"/>
    <s v="Annie Zypern"/>
    <x v="0"/>
    <s v="United States"/>
    <s v="San Diego"/>
    <x v="1"/>
    <n v="92037"/>
    <x v="1"/>
    <s v="OFF-LA-10003223"/>
    <x v="1"/>
    <s v="Labels"/>
    <s v="Avery 508"/>
    <n v="14.73"/>
    <n v="3"/>
    <n v="0"/>
    <n v="7.2176999999999998"/>
  </r>
  <r>
    <n v="8143"/>
    <s v="CA-2013-100993"/>
    <x v="0"/>
    <x v="473"/>
    <d v="2013-02-10T00:00:00"/>
    <s v="Standard Class"/>
    <s v="AZ-10750"/>
    <s v="Annie Zypern"/>
    <x v="0"/>
    <s v="United States"/>
    <s v="San Diego"/>
    <x v="1"/>
    <n v="92037"/>
    <x v="1"/>
    <s v="OFF-ST-10004340"/>
    <x v="1"/>
    <s v="Storage"/>
    <s v="Fellowes Mobile File Cart, Black"/>
    <n v="186.54"/>
    <n v="3"/>
    <n v="0"/>
    <n v="50.365800000000007"/>
  </r>
  <r>
    <n v="8144"/>
    <s v="CA-2013-100993"/>
    <x v="0"/>
    <x v="473"/>
    <d v="2013-02-10T00:00:00"/>
    <s v="Standard Class"/>
    <s v="AZ-10750"/>
    <s v="Annie Zypern"/>
    <x v="0"/>
    <s v="United States"/>
    <s v="San Diego"/>
    <x v="1"/>
    <n v="92037"/>
    <x v="1"/>
    <s v="FUR-TA-10001095"/>
    <x v="0"/>
    <s v="Tables"/>
    <s v="Chromcraft Round Conference Tables"/>
    <n v="557.72799999999995"/>
    <n v="4"/>
    <n v="0.2"/>
    <n v="6.9715999999999951"/>
  </r>
  <r>
    <n v="8145"/>
    <s v="CA-2013-100993"/>
    <x v="0"/>
    <x v="473"/>
    <d v="2013-02-10T00:00:00"/>
    <s v="Standard Class"/>
    <s v="AZ-10750"/>
    <s v="Annie Zypern"/>
    <x v="0"/>
    <s v="United States"/>
    <s v="San Diego"/>
    <x v="1"/>
    <n v="92037"/>
    <x v="1"/>
    <s v="TEC-PH-10001448"/>
    <x v="2"/>
    <s v="Phones"/>
    <s v="Anker Astro 15000mAh USB Portable Charger"/>
    <n v="159.96800000000002"/>
    <n v="4"/>
    <n v="0.2"/>
    <n v="-31.993600000000029"/>
  </r>
  <r>
    <n v="8146"/>
    <s v="US-2011-112949"/>
    <x v="2"/>
    <x v="886"/>
    <d v="2011-06-27T00:00:00"/>
    <s v="Standard Class"/>
    <s v="Co-12640"/>
    <s v="Corey-Lock"/>
    <x v="0"/>
    <s v="United States"/>
    <s v="Lawton"/>
    <x v="26"/>
    <n v="73505"/>
    <x v="2"/>
    <s v="OFF-AP-10001005"/>
    <x v="1"/>
    <s v="Appliances"/>
    <s v="Honeywell Quietcare HEPA Air Cleaner"/>
    <n v="471.90000000000003"/>
    <n v="6"/>
    <n v="0"/>
    <n v="155.72699999999998"/>
  </r>
  <r>
    <n v="8147"/>
    <s v="US-2011-112949"/>
    <x v="2"/>
    <x v="886"/>
    <d v="2011-06-27T00:00:00"/>
    <s v="Standard Class"/>
    <s v="Co-12640"/>
    <s v="Corey-Lock"/>
    <x v="0"/>
    <s v="United States"/>
    <s v="Lawton"/>
    <x v="26"/>
    <n v="73505"/>
    <x v="2"/>
    <s v="OFF-AR-10003469"/>
    <x v="1"/>
    <s v="Art"/>
    <s v="Nontoxic Chalk"/>
    <n v="3.52"/>
    <n v="2"/>
    <n v="0"/>
    <n v="1.6896"/>
  </r>
  <r>
    <n v="8148"/>
    <s v="US-2014-146822"/>
    <x v="3"/>
    <x v="255"/>
    <d v="2014-06-15T00:00:00"/>
    <s v="Standard Class"/>
    <s v="AG-10675"/>
    <s v="Anna Gayman"/>
    <x v="0"/>
    <s v="United States"/>
    <s v="Salem"/>
    <x v="17"/>
    <n v="24153"/>
    <x v="0"/>
    <s v="OFF-PA-10000249"/>
    <x v="1"/>
    <s v="Paper"/>
    <s v="Staples"/>
    <n v="49.12"/>
    <n v="4"/>
    <n v="0"/>
    <n v="23.086399999999998"/>
  </r>
  <r>
    <n v="8149"/>
    <s v="US-2013-131058"/>
    <x v="0"/>
    <x v="797"/>
    <d v="2014-01-01T00:00:00"/>
    <s v="Standard Class"/>
    <s v="EM-14140"/>
    <s v="Eugene Moren"/>
    <x v="2"/>
    <s v="United States"/>
    <s v="Santa Ana"/>
    <x v="1"/>
    <n v="92704"/>
    <x v="1"/>
    <s v="OFF-LA-10001613"/>
    <x v="1"/>
    <s v="Labels"/>
    <s v="Avery File Folder Labels"/>
    <n v="20.16"/>
    <n v="7"/>
    <n v="0"/>
    <n v="9.8783999999999992"/>
  </r>
  <r>
    <n v="8150"/>
    <s v="CA-2011-167997"/>
    <x v="2"/>
    <x v="755"/>
    <d v="2011-01-30T00:00:00"/>
    <s v="First Class"/>
    <s v="CA-11965"/>
    <s v="Carol Adams"/>
    <x v="1"/>
    <s v="United States"/>
    <s v="Rapid City"/>
    <x v="44"/>
    <n v="57701"/>
    <x v="2"/>
    <s v="OFF-BI-10001758"/>
    <x v="1"/>
    <s v="Binders"/>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s v="Bookcases"/>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s v="Storage"/>
    <s v="Acco Perma 4000 Stacking Storage Drawers"/>
    <n v="32.479999999999997"/>
    <n v="2"/>
    <n v="0"/>
    <n v="4.8719999999999999"/>
  </r>
  <r>
    <n v="8153"/>
    <s v="CA-2014-140151"/>
    <x v="3"/>
    <x v="721"/>
    <d v="2014-03-26T00:00:00"/>
    <s v="First Class"/>
    <s v="RB-19360"/>
    <s v="Raymond Buch"/>
    <x v="0"/>
    <s v="United States"/>
    <s v="Seattle"/>
    <x v="4"/>
    <n v="98115"/>
    <x v="1"/>
    <s v="OFF-PA-10002986"/>
    <x v="1"/>
    <s v="Paper"/>
    <s v="Xerox 1898"/>
    <n v="20.04"/>
    <n v="3"/>
    <n v="0"/>
    <n v="9.6191999999999993"/>
  </r>
  <r>
    <n v="8154"/>
    <s v="CA-2014-140151"/>
    <x v="3"/>
    <x v="721"/>
    <d v="2014-03-26T00:00:00"/>
    <s v="First Class"/>
    <s v="RB-19360"/>
    <s v="Raymond Buch"/>
    <x v="0"/>
    <s v="United States"/>
    <s v="Seattle"/>
    <x v="4"/>
    <n v="98115"/>
    <x v="1"/>
    <s v="TEC-CO-10004722"/>
    <x v="2"/>
    <s v="Copiers"/>
    <s v="Canon imageCLASS 2200 Advanced Copier"/>
    <n v="13999.96"/>
    <n v="4"/>
    <n v="0"/>
    <n v="6719.9807999999994"/>
  </r>
  <r>
    <n v="8155"/>
    <s v="US-2014-143770"/>
    <x v="3"/>
    <x v="177"/>
    <d v="2014-03-25T00:00:00"/>
    <s v="Standard Class"/>
    <s v="RD-19720"/>
    <s v="Roger Demir"/>
    <x v="0"/>
    <s v="United States"/>
    <s v="Middletown"/>
    <x v="29"/>
    <n v="6457"/>
    <x v="3"/>
    <s v="TEC-AC-10002842"/>
    <x v="2"/>
    <s v="Accessories"/>
    <s v="WD My Passport Ultra 2TB Portable External Hard Drive"/>
    <n v="238"/>
    <n v="2"/>
    <n v="0"/>
    <n v="38.080000000000013"/>
  </r>
  <r>
    <n v="8156"/>
    <s v="US-2014-143770"/>
    <x v="3"/>
    <x v="177"/>
    <d v="2014-03-25T00:00:00"/>
    <s v="Standard Class"/>
    <s v="RD-19720"/>
    <s v="Roger Demir"/>
    <x v="0"/>
    <s v="United States"/>
    <s v="Middletown"/>
    <x v="29"/>
    <n v="6457"/>
    <x v="3"/>
    <s v="OFF-PA-10001125"/>
    <x v="1"/>
    <s v="Paper"/>
    <s v="Xerox 1988"/>
    <n v="61.96"/>
    <n v="2"/>
    <n v="0"/>
    <n v="27.881999999999998"/>
  </r>
  <r>
    <n v="8157"/>
    <s v="CA-2013-131296"/>
    <x v="0"/>
    <x v="964"/>
    <d v="2013-10-10T00:00:00"/>
    <s v="Standard Class"/>
    <s v="MS-17830"/>
    <s v="Melanie Seite"/>
    <x v="0"/>
    <s v="United States"/>
    <s v="Baltimore"/>
    <x v="39"/>
    <n v="21215"/>
    <x v="3"/>
    <s v="FUR-TA-10002622"/>
    <x v="0"/>
    <s v="Tables"/>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s v="Accessories"/>
    <s v="WD My Passport Ultra 2TB Portable External Hard Drive"/>
    <n v="595"/>
    <n v="5"/>
    <n v="0"/>
    <n v="95.200000000000031"/>
  </r>
  <r>
    <n v="8159"/>
    <s v="CA-2014-136238"/>
    <x v="3"/>
    <x v="377"/>
    <d v="2015-01-02T00:00:00"/>
    <s v="Standard Class"/>
    <s v="KB-16240"/>
    <s v="Karen Bern"/>
    <x v="1"/>
    <s v="United States"/>
    <s v="Odessa"/>
    <x v="5"/>
    <n v="79762"/>
    <x v="2"/>
    <s v="OFF-PA-10004285"/>
    <x v="1"/>
    <s v="Paper"/>
    <s v="Xerox 1959"/>
    <n v="16.032"/>
    <n v="3"/>
    <n v="0.2"/>
    <n v="5.6111999999999993"/>
  </r>
  <r>
    <n v="8160"/>
    <s v="CA-2013-120803"/>
    <x v="0"/>
    <x v="1185"/>
    <d v="2013-03-14T00:00:00"/>
    <s v="Standard Class"/>
    <s v="RB-19465"/>
    <s v="Rick Bensley"/>
    <x v="2"/>
    <s v="United States"/>
    <s v="Milford"/>
    <x v="29"/>
    <n v="6460"/>
    <x v="3"/>
    <s v="TEC-AC-10004469"/>
    <x v="2"/>
    <s v="Accessories"/>
    <s v="Microsoft Sculpt Comfort Mouse"/>
    <n v="199.75"/>
    <n v="5"/>
    <n v="0"/>
    <n v="87.890000000000015"/>
  </r>
  <r>
    <n v="8161"/>
    <s v="CA-2013-134138"/>
    <x v="0"/>
    <x v="595"/>
    <d v="2013-02-20T00:00:00"/>
    <s v="Standard Class"/>
    <s v="JD-15790"/>
    <s v="John Dryer"/>
    <x v="0"/>
    <s v="United States"/>
    <s v="Belleville"/>
    <x v="30"/>
    <n v="7109"/>
    <x v="3"/>
    <s v="FUR-CH-10001545"/>
    <x v="0"/>
    <s v="Chairs"/>
    <s v="Hon Comfortask Task/Swivel Chairs"/>
    <n v="227.96"/>
    <n v="2"/>
    <n v="0"/>
    <n v="36.473600000000005"/>
  </r>
  <r>
    <n v="8162"/>
    <s v="CA-2012-120915"/>
    <x v="1"/>
    <x v="694"/>
    <d v="2012-10-03T00:00:00"/>
    <s v="Second Class"/>
    <s v="JJ-15445"/>
    <s v="Jennifer Jackson"/>
    <x v="0"/>
    <s v="United States"/>
    <s v="New York City"/>
    <x v="15"/>
    <n v="10035"/>
    <x v="3"/>
    <s v="OFF-AP-10002578"/>
    <x v="1"/>
    <s v="Appliances"/>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s v="Phones"/>
    <s v="Nortel Meridian M3904 Professional Digital phone"/>
    <n v="307.98"/>
    <n v="2"/>
    <n v="0"/>
    <n v="89.314199999999971"/>
  </r>
  <r>
    <n v="8164"/>
    <s v="CA-2012-168207"/>
    <x v="1"/>
    <x v="121"/>
    <d v="2012-11-06T00:00:00"/>
    <s v="Standard Class"/>
    <s v="LT-17110"/>
    <s v="Liz Thompson"/>
    <x v="0"/>
    <s v="United States"/>
    <s v="San Diego"/>
    <x v="1"/>
    <n v="92105"/>
    <x v="1"/>
    <s v="FUR-FU-10004909"/>
    <x v="0"/>
    <s v="Furnishings"/>
    <s v="Contemporary Wood/Metal Frame"/>
    <n v="96.960000000000008"/>
    <n v="6"/>
    <n v="0"/>
    <n v="33.935999999999993"/>
  </r>
  <r>
    <n v="8165"/>
    <s v="CA-2012-168207"/>
    <x v="1"/>
    <x v="121"/>
    <d v="2012-11-06T00:00:00"/>
    <s v="Standard Class"/>
    <s v="LT-17110"/>
    <s v="Liz Thompson"/>
    <x v="0"/>
    <s v="United States"/>
    <s v="San Diego"/>
    <x v="1"/>
    <n v="92105"/>
    <x v="1"/>
    <s v="OFF-BI-10001524"/>
    <x v="1"/>
    <s v="Binders"/>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s v="Binders"/>
    <s v="Cardinal Holdit Business Card Pockets"/>
    <n v="11.952000000000002"/>
    <n v="3"/>
    <n v="0.2"/>
    <n v="4.1832000000000003"/>
  </r>
  <r>
    <n v="8167"/>
    <s v="CA-2012-168207"/>
    <x v="1"/>
    <x v="121"/>
    <d v="2012-11-06T00:00:00"/>
    <s v="Standard Class"/>
    <s v="LT-17110"/>
    <s v="Liz Thompson"/>
    <x v="0"/>
    <s v="United States"/>
    <s v="San Diego"/>
    <x v="1"/>
    <n v="92105"/>
    <x v="1"/>
    <s v="FUR-BO-10004357"/>
    <x v="0"/>
    <s v="Bookcases"/>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s v="Tables"/>
    <s v="Laminate Occasional Tables"/>
    <n v="863.12800000000004"/>
    <n v="7"/>
    <n v="0.2"/>
    <n v="-32.367300000000085"/>
  </r>
  <r>
    <n v="8169"/>
    <s v="CA-2014-107174"/>
    <x v="3"/>
    <x v="44"/>
    <d v="2014-11-14T00:00:00"/>
    <s v="Standard Class"/>
    <s v="AB-10060"/>
    <s v="Adam Bellavance"/>
    <x v="2"/>
    <s v="United States"/>
    <s v="Seattle"/>
    <x v="4"/>
    <n v="98105"/>
    <x v="1"/>
    <s v="FUR-TA-10004575"/>
    <x v="0"/>
    <s v="Tables"/>
    <s v="Hon 5100 Series Wood Tables"/>
    <n v="2036.8600000000001"/>
    <n v="7"/>
    <n v="0"/>
    <n v="366.63479999999993"/>
  </r>
  <r>
    <n v="8170"/>
    <s v="CA-2014-107174"/>
    <x v="3"/>
    <x v="44"/>
    <d v="2014-11-14T00:00:00"/>
    <s v="Standard Class"/>
    <s v="AB-10060"/>
    <s v="Adam Bellavance"/>
    <x v="2"/>
    <s v="United States"/>
    <s v="Seattle"/>
    <x v="4"/>
    <n v="98105"/>
    <x v="1"/>
    <s v="FUR-CH-10003312"/>
    <x v="0"/>
    <s v="Chairs"/>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s v="Accessories"/>
    <s v="SanDisk Cruzer 64 GB USB Flash Drive"/>
    <n v="108.96000000000001"/>
    <n v="3"/>
    <n v="0"/>
    <n v="32.687999999999988"/>
  </r>
  <r>
    <n v="8172"/>
    <s v="CA-2013-146150"/>
    <x v="0"/>
    <x v="1173"/>
    <d v="2013-02-19T00:00:00"/>
    <s v="Standard Class"/>
    <s v="FM-14380"/>
    <s v="Fred McMath"/>
    <x v="0"/>
    <s v="United States"/>
    <s v="Jackson"/>
    <x v="35"/>
    <n v="39212"/>
    <x v="0"/>
    <s v="OFF-AR-10002240"/>
    <x v="1"/>
    <s v="Art"/>
    <s v="Panasonic KP-150 Electric Pencil Sharpener"/>
    <n v="264.18"/>
    <n v="7"/>
    <n v="0"/>
    <n v="68.686800000000005"/>
  </r>
  <r>
    <n v="8173"/>
    <s v="CA-2011-114125"/>
    <x v="2"/>
    <x v="868"/>
    <d v="2011-07-13T00:00:00"/>
    <s v="Standard Class"/>
    <s v="GH-14410"/>
    <s v="Gary Hansen"/>
    <x v="2"/>
    <s v="United States"/>
    <s v="Los Angeles"/>
    <x v="1"/>
    <n v="90049"/>
    <x v="1"/>
    <s v="OFF-LA-10004559"/>
    <x v="1"/>
    <s v="Labels"/>
    <s v="Avery 49"/>
    <n v="2.88"/>
    <n v="1"/>
    <n v="0"/>
    <n v="1.4112"/>
  </r>
  <r>
    <n v="8174"/>
    <s v="CA-2011-114125"/>
    <x v="2"/>
    <x v="868"/>
    <d v="2011-07-13T00:00:00"/>
    <s v="Standard Class"/>
    <s v="GH-14410"/>
    <s v="Gary Hansen"/>
    <x v="2"/>
    <s v="United States"/>
    <s v="Los Angeles"/>
    <x v="1"/>
    <n v="90049"/>
    <x v="1"/>
    <s v="OFF-BI-10003291"/>
    <x v="1"/>
    <s v="Binders"/>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s v="Storage"/>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s v="Paper"/>
    <s v="Xerox 1943"/>
    <n v="156.512"/>
    <n v="4"/>
    <n v="0.2"/>
    <n v="52.822799999999987"/>
  </r>
  <r>
    <n v="8177"/>
    <s v="CA-2013-135965"/>
    <x v="0"/>
    <x v="897"/>
    <d v="2013-09-26T00:00:00"/>
    <s v="First Class"/>
    <s v="SZ-20035"/>
    <s v="Sam Zeldin"/>
    <x v="2"/>
    <s v="United States"/>
    <s v="New York City"/>
    <x v="15"/>
    <n v="10035"/>
    <x v="3"/>
    <s v="OFF-ST-10002370"/>
    <x v="1"/>
    <s v="Storage"/>
    <s v="Sortfiler Multipurpose Personal File Organizer, Black"/>
    <n v="128.34"/>
    <n v="6"/>
    <n v="0"/>
    <n v="37.218599999999995"/>
  </r>
  <r>
    <n v="8178"/>
    <s v="CA-2014-149699"/>
    <x v="3"/>
    <x v="66"/>
    <d v="2014-12-25T00:00:00"/>
    <s v="First Class"/>
    <s v="CM-12115"/>
    <s v="Chad McGuire"/>
    <x v="0"/>
    <s v="United States"/>
    <s v="Los Angeles"/>
    <x v="1"/>
    <n v="90008"/>
    <x v="1"/>
    <s v="TEC-AC-10000474"/>
    <x v="2"/>
    <s v="Accessories"/>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s v="Copiers"/>
    <s v="Hewlett Packard 610 Color Digital Copier / Printer"/>
    <n v="999.98"/>
    <n v="2"/>
    <n v="0"/>
    <n v="449.99099999999999"/>
  </r>
  <r>
    <n v="8180"/>
    <s v="CA-2012-112767"/>
    <x v="1"/>
    <x v="991"/>
    <d v="2012-08-06T00:00:00"/>
    <s v="Standard Class"/>
    <s v="DK-12985"/>
    <s v="Darren Koutras"/>
    <x v="0"/>
    <s v="United States"/>
    <s v="Springfield"/>
    <x v="21"/>
    <n v="97477"/>
    <x v="1"/>
    <s v="FUR-TA-10003469"/>
    <x v="0"/>
    <s v="Tables"/>
    <s v="Balt Split Level Computer Training Table"/>
    <n v="277.5"/>
    <n v="4"/>
    <n v="0.5"/>
    <n v="-188.7"/>
  </r>
  <r>
    <n v="8181"/>
    <s v="CA-2012-119879"/>
    <x v="1"/>
    <x v="82"/>
    <d v="2012-11-25T00:00:00"/>
    <s v="Standard Class"/>
    <s v="SS-20410"/>
    <s v="Shahid Shariari"/>
    <x v="0"/>
    <s v="United States"/>
    <s v="Philadelphia"/>
    <x v="9"/>
    <n v="19120"/>
    <x v="3"/>
    <s v="FUR-TA-10002958"/>
    <x v="0"/>
    <s v="Tables"/>
    <s v="Bevis Oval Conference Table, Walnut"/>
    <n v="1252.704"/>
    <n v="8"/>
    <n v="0.4"/>
    <n v="-480.20320000000027"/>
  </r>
  <r>
    <n v="8182"/>
    <s v="CA-2012-119879"/>
    <x v="1"/>
    <x v="82"/>
    <d v="2012-11-25T00:00:00"/>
    <s v="Standard Class"/>
    <s v="SS-20410"/>
    <s v="Shahid Shariari"/>
    <x v="0"/>
    <s v="United States"/>
    <s v="Philadelphia"/>
    <x v="9"/>
    <n v="19120"/>
    <x v="3"/>
    <s v="TEC-PH-10002923"/>
    <x v="2"/>
    <s v="Phones"/>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s v="Furnishings"/>
    <s v="Flat Face Poster Frame"/>
    <n v="22.608000000000001"/>
    <n v="3"/>
    <n v="0.6"/>
    <n v="-10.173599999999997"/>
  </r>
  <r>
    <n v="8184"/>
    <s v="CA-2014-155642"/>
    <x v="3"/>
    <x v="796"/>
    <d v="2014-05-23T00:00:00"/>
    <s v="Standard Class"/>
    <s v="BM-11575"/>
    <s v="Brendan Murry"/>
    <x v="1"/>
    <s v="United States"/>
    <s v="Chicago"/>
    <x v="10"/>
    <n v="60653"/>
    <x v="2"/>
    <s v="FUR-FU-10001918"/>
    <x v="0"/>
    <s v="Furnishings"/>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s v="Paper"/>
    <s v="Xerox 1909"/>
    <n v="63.311999999999998"/>
    <n v="3"/>
    <n v="0.2"/>
    <n v="20.576399999999996"/>
  </r>
  <r>
    <n v="8186"/>
    <s v="CA-2012-136728"/>
    <x v="1"/>
    <x v="1023"/>
    <d v="2012-09-17T00:00:00"/>
    <s v="Second Class"/>
    <s v="AG-10900"/>
    <s v="Arthur Gainer"/>
    <x v="0"/>
    <s v="United States"/>
    <s v="Chicago"/>
    <x v="10"/>
    <n v="60623"/>
    <x v="2"/>
    <s v="OFF-EN-10002621"/>
    <x v="1"/>
    <s v="Envelopes"/>
    <s v="Staples"/>
    <n v="7.8239999999999998"/>
    <n v="1"/>
    <n v="0.2"/>
    <n v="2.9339999999999997"/>
  </r>
  <r>
    <n v="8187"/>
    <s v="CA-2012-136728"/>
    <x v="1"/>
    <x v="1023"/>
    <d v="2012-09-17T00:00:00"/>
    <s v="Second Class"/>
    <s v="AG-10900"/>
    <s v="Arthur Gainer"/>
    <x v="0"/>
    <s v="United States"/>
    <s v="Chicago"/>
    <x v="10"/>
    <n v="60623"/>
    <x v="2"/>
    <s v="FUR-CH-10003817"/>
    <x v="0"/>
    <s v="Chairs"/>
    <s v="Global Value Steno Chair, Gray"/>
    <n v="170.072"/>
    <n v="4"/>
    <n v="0.3"/>
    <n v="-12.147999999999996"/>
  </r>
  <r>
    <n v="8188"/>
    <s v="CA-2013-127194"/>
    <x v="0"/>
    <x v="107"/>
    <d v="2013-12-17T00:00:00"/>
    <s v="Standard Class"/>
    <s v="BW-11110"/>
    <s v="Bart Watters"/>
    <x v="1"/>
    <s v="United States"/>
    <s v="New York City"/>
    <x v="15"/>
    <n v="10024"/>
    <x v="3"/>
    <s v="OFF-PA-10000659"/>
    <x v="1"/>
    <s v="Paper"/>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s v="Paper"/>
    <s v="Xerox 202"/>
    <n v="19.440000000000001"/>
    <n v="3"/>
    <n v="0"/>
    <n v="9.3312000000000008"/>
  </r>
  <r>
    <n v="8190"/>
    <s v="CA-2012-140375"/>
    <x v="1"/>
    <x v="653"/>
    <d v="2012-10-05T00:00:00"/>
    <s v="Second Class"/>
    <s v="SG-20470"/>
    <s v="Sheri Gordon"/>
    <x v="0"/>
    <s v="United States"/>
    <s v="Rockville"/>
    <x v="39"/>
    <n v="20852"/>
    <x v="3"/>
    <s v="OFF-BI-10000320"/>
    <x v="1"/>
    <s v="Binders"/>
    <s v="GBC Plastic Binding Combs"/>
    <n v="7.38"/>
    <n v="1"/>
    <n v="0"/>
    <n v="3.6162000000000001"/>
  </r>
  <r>
    <n v="8191"/>
    <s v="US-2014-155866"/>
    <x v="3"/>
    <x v="701"/>
    <d v="2014-11-22T00:00:00"/>
    <s v="Standard Class"/>
    <s v="CC-12370"/>
    <s v="Christopher Conant"/>
    <x v="0"/>
    <s v="United States"/>
    <s v="New York City"/>
    <x v="15"/>
    <n v="10011"/>
    <x v="3"/>
    <s v="OFF-PA-10004735"/>
    <x v="1"/>
    <s v="Paper"/>
    <s v="Xerox 1905"/>
    <n v="38.880000000000003"/>
    <n v="6"/>
    <n v="0"/>
    <n v="18.662400000000002"/>
  </r>
  <r>
    <n v="8192"/>
    <s v="US-2014-155866"/>
    <x v="3"/>
    <x v="701"/>
    <d v="2014-11-22T00:00:00"/>
    <s v="Standard Class"/>
    <s v="CC-12370"/>
    <s v="Christopher Conant"/>
    <x v="0"/>
    <s v="United States"/>
    <s v="New York City"/>
    <x v="15"/>
    <n v="10011"/>
    <x v="3"/>
    <s v="FUR-FU-10004091"/>
    <x v="0"/>
    <s v="Furnishings"/>
    <s v="Howard Miller 13&quot; Diameter Goldtone Round Wall Clock"/>
    <n v="187.76"/>
    <n v="4"/>
    <n v="0"/>
    <n v="76.9816"/>
  </r>
  <r>
    <n v="8193"/>
    <s v="CA-2012-141327"/>
    <x v="1"/>
    <x v="672"/>
    <d v="2012-12-03T00:00:00"/>
    <s v="First Class"/>
    <s v="LR-16915"/>
    <s v="Lena Radford"/>
    <x v="0"/>
    <s v="United States"/>
    <s v="Durham"/>
    <x v="3"/>
    <n v="27707"/>
    <x v="0"/>
    <s v="OFF-BI-10000546"/>
    <x v="1"/>
    <s v="Binders"/>
    <s v="Avery Durable Binders"/>
    <n v="6.0480000000000009"/>
    <n v="7"/>
    <n v="0.7"/>
    <n v="-4.2336000000000009"/>
  </r>
  <r>
    <n v="8194"/>
    <s v="CA-2012-141327"/>
    <x v="1"/>
    <x v="672"/>
    <d v="2012-12-03T00:00:00"/>
    <s v="First Class"/>
    <s v="LR-16915"/>
    <s v="Lena Radford"/>
    <x v="0"/>
    <s v="United States"/>
    <s v="Durham"/>
    <x v="3"/>
    <n v="27707"/>
    <x v="0"/>
    <s v="OFF-AP-10001293"/>
    <x v="1"/>
    <s v="Appliances"/>
    <s v="Belkin 8 Outlet Surge Protector"/>
    <n v="98.352000000000004"/>
    <n v="3"/>
    <n v="0.2"/>
    <n v="9.8351999999999933"/>
  </r>
  <r>
    <n v="8195"/>
    <s v="CA-2012-141327"/>
    <x v="1"/>
    <x v="672"/>
    <d v="2012-12-03T00:00:00"/>
    <s v="First Class"/>
    <s v="LR-16915"/>
    <s v="Lena Radford"/>
    <x v="0"/>
    <s v="United States"/>
    <s v="Durham"/>
    <x v="3"/>
    <n v="27707"/>
    <x v="0"/>
    <s v="FUR-FU-10000576"/>
    <x v="0"/>
    <s v="Furnishings"/>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s v="Paper"/>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s v="Accessories"/>
    <s v="Maxell LTO Ultrium - 800 GB"/>
    <n v="89.567999999999998"/>
    <n v="4"/>
    <n v="0.2"/>
    <n v="-1.119600000000009"/>
  </r>
  <r>
    <n v="8198"/>
    <s v="CA-2014-102736"/>
    <x v="3"/>
    <x v="528"/>
    <d v="2014-09-10T00:00:00"/>
    <s v="Standard Class"/>
    <s v="LP-17095"/>
    <s v="Liz Preis"/>
    <x v="0"/>
    <s v="United States"/>
    <s v="Knoxville"/>
    <x v="18"/>
    <n v="37918"/>
    <x v="0"/>
    <s v="OFF-AR-10001897"/>
    <x v="1"/>
    <s v="Art"/>
    <s v="Model L Table or Wall-Mount Pencil Sharpener"/>
    <n v="71.959999999999994"/>
    <n v="5"/>
    <n v="0.2"/>
    <n v="7.1960000000000015"/>
  </r>
  <r>
    <n v="8199"/>
    <s v="CA-2014-102736"/>
    <x v="3"/>
    <x v="528"/>
    <d v="2014-09-10T00:00:00"/>
    <s v="Standard Class"/>
    <s v="LP-17095"/>
    <s v="Liz Preis"/>
    <x v="0"/>
    <s v="United States"/>
    <s v="Knoxville"/>
    <x v="18"/>
    <n v="37918"/>
    <x v="0"/>
    <s v="OFF-PA-10001800"/>
    <x v="1"/>
    <s v="Paper"/>
    <s v="Xerox 220"/>
    <n v="15.552000000000003"/>
    <n v="3"/>
    <n v="0.2"/>
    <n v="5.4432"/>
  </r>
  <r>
    <n v="8200"/>
    <s v="CA-2014-125269"/>
    <x v="3"/>
    <x v="558"/>
    <d v="2014-05-01T00:00:00"/>
    <s v="Standard Class"/>
    <s v="AF-10870"/>
    <s v="Art Ferguson"/>
    <x v="0"/>
    <s v="United States"/>
    <s v="Chicago"/>
    <x v="10"/>
    <n v="60610"/>
    <x v="2"/>
    <s v="OFF-BI-10001628"/>
    <x v="1"/>
    <s v="Binders"/>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s v="Storage"/>
    <s v="Safco Industrial Wire Shelving System"/>
    <n v="72.784000000000006"/>
    <n v="1"/>
    <n v="0.2"/>
    <n v="-18.196000000000002"/>
  </r>
  <r>
    <n v="8202"/>
    <s v="CA-2012-114811"/>
    <x v="1"/>
    <x v="627"/>
    <d v="2012-11-08T00:00:00"/>
    <s v="Same Day"/>
    <s v="KD-16495"/>
    <s v="Keith Dawkins"/>
    <x v="1"/>
    <s v="United States"/>
    <s v="New York City"/>
    <x v="15"/>
    <n v="10024"/>
    <x v="3"/>
    <s v="OFF-ST-10000885"/>
    <x v="1"/>
    <s v="Storage"/>
    <s v="Fellowes Desktop Hanging File Manager"/>
    <n v="67.150000000000006"/>
    <n v="5"/>
    <n v="0"/>
    <n v="16.787500000000001"/>
  </r>
  <r>
    <n v="8203"/>
    <s v="CA-2012-114811"/>
    <x v="1"/>
    <x v="627"/>
    <d v="2012-11-08T00:00:00"/>
    <s v="Same Day"/>
    <s v="KD-16495"/>
    <s v="Keith Dawkins"/>
    <x v="1"/>
    <s v="United States"/>
    <s v="New York City"/>
    <x v="15"/>
    <n v="10024"/>
    <x v="3"/>
    <s v="TEC-PH-10004165"/>
    <x v="2"/>
    <s v="Phones"/>
    <s v="Mitel MiVoice 5330e IP Phone"/>
    <n v="549.98"/>
    <n v="2"/>
    <n v="0"/>
    <n v="142.9948"/>
  </r>
  <r>
    <n v="8204"/>
    <s v="CA-2012-114811"/>
    <x v="1"/>
    <x v="627"/>
    <d v="2012-11-08T00:00:00"/>
    <s v="Same Day"/>
    <s v="KD-16495"/>
    <s v="Keith Dawkins"/>
    <x v="1"/>
    <s v="United States"/>
    <s v="New York City"/>
    <x v="15"/>
    <n v="10024"/>
    <x v="3"/>
    <s v="FUR-FU-10002240"/>
    <x v="0"/>
    <s v="Furnishings"/>
    <s v="Nu-Dell EZ-Mount Plastic Wall Frames"/>
    <n v="11.82"/>
    <n v="3"/>
    <n v="0"/>
    <n v="4.7279999999999998"/>
  </r>
  <r>
    <n v="8205"/>
    <s v="CA-2012-114811"/>
    <x v="1"/>
    <x v="627"/>
    <d v="2012-11-08T00:00:00"/>
    <s v="Same Day"/>
    <s v="KD-16495"/>
    <s v="Keith Dawkins"/>
    <x v="1"/>
    <s v="United States"/>
    <s v="New York City"/>
    <x v="15"/>
    <n v="10024"/>
    <x v="3"/>
    <s v="TEC-MA-10000045"/>
    <x v="2"/>
    <s v="Machines"/>
    <s v="Zebra ZM400 Thermal Label Printer"/>
    <n v="4643.8"/>
    <n v="4"/>
    <n v="0"/>
    <n v="2229.0239999999999"/>
  </r>
  <r>
    <n v="8206"/>
    <s v="CA-2012-114811"/>
    <x v="1"/>
    <x v="627"/>
    <d v="2012-11-08T00:00:00"/>
    <s v="Same Day"/>
    <s v="KD-16495"/>
    <s v="Keith Dawkins"/>
    <x v="1"/>
    <s v="United States"/>
    <s v="New York City"/>
    <x v="15"/>
    <n v="10024"/>
    <x v="3"/>
    <s v="FUR-CH-10003746"/>
    <x v="0"/>
    <s v="Chairs"/>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s v="Tables"/>
    <s v="Bretford CR4500 Series Slim Rectangular Table"/>
    <n v="191.5155"/>
    <n v="1"/>
    <n v="0.45"/>
    <n v="-76.606200000000001"/>
  </r>
  <r>
    <n v="8208"/>
    <s v="CA-2012-122266"/>
    <x v="1"/>
    <x v="33"/>
    <d v="2012-04-30T00:00:00"/>
    <s v="Standard Class"/>
    <s v="SA-20830"/>
    <s v="Sue Ann Reed"/>
    <x v="0"/>
    <s v="United States"/>
    <s v="Daytona Beach"/>
    <x v="2"/>
    <n v="32114"/>
    <x v="0"/>
    <s v="OFF-AR-10004757"/>
    <x v="1"/>
    <s v="Art"/>
    <s v="Crayola Colored Pencils"/>
    <n v="2.6240000000000001"/>
    <n v="1"/>
    <n v="0.2"/>
    <n v="0.42639999999999978"/>
  </r>
  <r>
    <n v="8209"/>
    <s v="CA-2012-141565"/>
    <x v="1"/>
    <x v="1181"/>
    <d v="2012-09-24T00:00:00"/>
    <s v="Standard Class"/>
    <s v="BG-11035"/>
    <s v="Barry Gonzalez"/>
    <x v="0"/>
    <s v="United States"/>
    <s v="Nashville"/>
    <x v="18"/>
    <n v="37211"/>
    <x v="0"/>
    <s v="OFF-BI-10000545"/>
    <x v="1"/>
    <s v="Binders"/>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s v="Storage"/>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s v="Appliances"/>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s v="Furnishings"/>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s v="Storage"/>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s v="Binders"/>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s v="Paper"/>
    <s v="Advantus Motivational Note Cards"/>
    <n v="10.48"/>
    <n v="1"/>
    <n v="0.2"/>
    <n v="3.7989999999999995"/>
  </r>
  <r>
    <n v="8216"/>
    <s v="CA-2012-120845"/>
    <x v="1"/>
    <x v="12"/>
    <d v="2012-10-02T00:00:00"/>
    <s v="Standard Class"/>
    <s v="ML-17395"/>
    <s v="Marina Lichtenstein"/>
    <x v="1"/>
    <s v="United States"/>
    <s v="Murfreesboro"/>
    <x v="18"/>
    <n v="37130"/>
    <x v="0"/>
    <s v="OFF-BI-10004506"/>
    <x v="1"/>
    <s v="Binders"/>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s v="Binders"/>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s v="Fasteners"/>
    <s v="Colored Push Pins"/>
    <n v="4.3440000000000003"/>
    <n v="3"/>
    <n v="0.2"/>
    <n v="0.86879999999999979"/>
  </r>
  <r>
    <n v="8219"/>
    <s v="CA-2011-120775"/>
    <x v="2"/>
    <x v="462"/>
    <d v="2011-10-07T00:00:00"/>
    <s v="Standard Class"/>
    <s v="RD-19930"/>
    <s v="Russell D'Ascenzo"/>
    <x v="0"/>
    <s v="United States"/>
    <s v="Dallas"/>
    <x v="5"/>
    <n v="75217"/>
    <x v="2"/>
    <s v="FUR-FU-10000758"/>
    <x v="0"/>
    <s v="Furnishings"/>
    <s v="DAX Natural Wood-Tone Poster Frame"/>
    <n v="31.776000000000003"/>
    <n v="3"/>
    <n v="0.6"/>
    <n v="-19.065600000000007"/>
  </r>
  <r>
    <n v="8220"/>
    <s v="CA-2011-120775"/>
    <x v="2"/>
    <x v="462"/>
    <d v="2011-10-07T00:00:00"/>
    <s v="Standard Class"/>
    <s v="RD-19930"/>
    <s v="Russell D'Ascenzo"/>
    <x v="0"/>
    <s v="United States"/>
    <s v="Dallas"/>
    <x v="5"/>
    <n v="75217"/>
    <x v="2"/>
    <s v="OFF-LA-10002271"/>
    <x v="1"/>
    <s v="Labels"/>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s v="Binders"/>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s v="Fasteners"/>
    <s v="Sterling Rubber Bands by Alliance"/>
    <n v="15.072000000000001"/>
    <n v="4"/>
    <n v="0.2"/>
    <n v="-3.7680000000000002"/>
  </r>
  <r>
    <n v="8223"/>
    <s v="CA-2011-152905"/>
    <x v="2"/>
    <x v="1087"/>
    <d v="2011-02-25T00:00:00"/>
    <s v="Standard Class"/>
    <s v="AB-10015"/>
    <s v="Aaron Bergman"/>
    <x v="0"/>
    <s v="United States"/>
    <s v="Arlington"/>
    <x v="5"/>
    <n v="76017"/>
    <x v="2"/>
    <s v="OFF-ST-10000321"/>
    <x v="1"/>
    <s v="Storage"/>
    <s v="Akro Stacking Bins"/>
    <n v="12.624000000000001"/>
    <n v="2"/>
    <n v="0.2"/>
    <n v="-2.5248000000000022"/>
  </r>
  <r>
    <n v="8224"/>
    <s v="CA-2013-104633"/>
    <x v="0"/>
    <x v="1"/>
    <d v="2013-06-17T00:00:00"/>
    <s v="Standard Class"/>
    <s v="EA-14035"/>
    <s v="Erin Ashbrook"/>
    <x v="1"/>
    <s v="United States"/>
    <s v="Pasadena"/>
    <x v="1"/>
    <n v="91104"/>
    <x v="1"/>
    <s v="OFF-PA-10000241"/>
    <x v="1"/>
    <s v="Paper"/>
    <s v="IBM Multi-Purpose Copy Paper, 8 1/2 x 11&quot;, Case"/>
    <n v="185.88"/>
    <n v="6"/>
    <n v="0"/>
    <n v="83.645999999999987"/>
  </r>
  <r>
    <n v="8225"/>
    <s v="CA-2013-104633"/>
    <x v="0"/>
    <x v="1"/>
    <d v="2013-06-17T00:00:00"/>
    <s v="Standard Class"/>
    <s v="EA-14035"/>
    <s v="Erin Ashbrook"/>
    <x v="1"/>
    <s v="United States"/>
    <s v="Pasadena"/>
    <x v="1"/>
    <n v="91104"/>
    <x v="1"/>
    <s v="OFF-PA-10004782"/>
    <x v="1"/>
    <s v="Paper"/>
    <s v="Xerox 228"/>
    <n v="12.96"/>
    <n v="2"/>
    <n v="0"/>
    <n v="6.2208000000000006"/>
  </r>
  <r>
    <n v="8226"/>
    <s v="CA-2014-104136"/>
    <x v="3"/>
    <x v="752"/>
    <d v="2014-11-05T00:00:00"/>
    <s v="Second Class"/>
    <s v="SF-20065"/>
    <s v="Sandra Flanagan"/>
    <x v="0"/>
    <s v="United States"/>
    <s v="Everett"/>
    <x v="31"/>
    <n v="2149"/>
    <x v="3"/>
    <s v="OFF-PA-10004243"/>
    <x v="1"/>
    <s v="Paper"/>
    <s v="Xerox 1939"/>
    <n v="189.7"/>
    <n v="10"/>
    <n v="0"/>
    <n v="91.055999999999983"/>
  </r>
  <r>
    <n v="8227"/>
    <s v="CA-2014-104136"/>
    <x v="3"/>
    <x v="752"/>
    <d v="2014-11-05T00:00:00"/>
    <s v="Second Class"/>
    <s v="SF-20065"/>
    <s v="Sandra Flanagan"/>
    <x v="0"/>
    <s v="United States"/>
    <s v="Everett"/>
    <x v="31"/>
    <n v="2149"/>
    <x v="3"/>
    <s v="OFF-PA-10001033"/>
    <x v="1"/>
    <s v="Paper"/>
    <s v="Xerox 1893"/>
    <n v="40.99"/>
    <n v="1"/>
    <n v="0"/>
    <n v="20.085100000000001"/>
  </r>
  <r>
    <n v="8228"/>
    <s v="CA-2013-123050"/>
    <x v="0"/>
    <x v="958"/>
    <d v="2013-04-09T00:00:00"/>
    <s v="Second Class"/>
    <s v="BC-11125"/>
    <s v="Becky Castell"/>
    <x v="2"/>
    <s v="United States"/>
    <s v="Troy"/>
    <x v="15"/>
    <n v="12180"/>
    <x v="3"/>
    <s v="FUR-FU-10000723"/>
    <x v="0"/>
    <s v="Furnishings"/>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s v="Storage"/>
    <s v="Tenex File Box, Personal Filing Tote with Lid, Black"/>
    <n v="31.02"/>
    <n v="2"/>
    <n v="0"/>
    <n v="8.0652000000000008"/>
  </r>
  <r>
    <n v="8230"/>
    <s v="CA-2013-123050"/>
    <x v="0"/>
    <x v="958"/>
    <d v="2013-04-09T00:00:00"/>
    <s v="Second Class"/>
    <s v="BC-11125"/>
    <s v="Becky Castell"/>
    <x v="2"/>
    <s v="United States"/>
    <s v="Troy"/>
    <x v="15"/>
    <n v="12180"/>
    <x v="3"/>
    <s v="TEC-AC-10001109"/>
    <x v="2"/>
    <s v="Accessories"/>
    <s v="Logitech Trackman Marble Mouse"/>
    <n v="89.97"/>
    <n v="3"/>
    <n v="0"/>
    <n v="37.787400000000005"/>
  </r>
  <r>
    <n v="8231"/>
    <s v="CA-2013-162355"/>
    <x v="0"/>
    <x v="1186"/>
    <d v="2013-07-03T00:00:00"/>
    <s v="Second Class"/>
    <s v="PF-19165"/>
    <s v="Philip Fox"/>
    <x v="0"/>
    <s v="United States"/>
    <s v="Sandy Springs"/>
    <x v="32"/>
    <n v="30328"/>
    <x v="0"/>
    <s v="OFF-AR-10004344"/>
    <x v="1"/>
    <s v="Art"/>
    <s v="Bulldog Vacuum Base Pencil Sharpener"/>
    <n v="35.97"/>
    <n v="3"/>
    <n v="0"/>
    <n v="9.7118999999999982"/>
  </r>
  <r>
    <n v="8232"/>
    <s v="CA-2013-162355"/>
    <x v="0"/>
    <x v="1186"/>
    <d v="2013-07-03T00:00:00"/>
    <s v="Second Class"/>
    <s v="PF-19165"/>
    <s v="Philip Fox"/>
    <x v="0"/>
    <s v="United States"/>
    <s v="Sandy Springs"/>
    <x v="32"/>
    <n v="30328"/>
    <x v="0"/>
    <s v="FUR-BO-10004695"/>
    <x v="0"/>
    <s v="Bookcases"/>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s v="Storage"/>
    <s v="File Shuttle II and Handi-File, Black"/>
    <n v="169.45"/>
    <n v="5"/>
    <n v="0"/>
    <n v="42.362499999999997"/>
  </r>
  <r>
    <n v="8234"/>
    <s v="CA-2011-158225"/>
    <x v="2"/>
    <x v="358"/>
    <d v="2011-09-28T00:00:00"/>
    <s v="Standard Class"/>
    <s v="SE-20110"/>
    <s v="Sanjit Engle"/>
    <x v="0"/>
    <s v="United States"/>
    <s v="San Jose"/>
    <x v="1"/>
    <n v="95123"/>
    <x v="1"/>
    <s v="OFF-ST-10002301"/>
    <x v="1"/>
    <s v="Storage"/>
    <s v="Tennsco Commercial Shelving"/>
    <n v="40.68"/>
    <n v="2"/>
    <n v="0"/>
    <n v="0.40679999999999694"/>
  </r>
  <r>
    <n v="8235"/>
    <s v="CA-2014-102204"/>
    <x v="3"/>
    <x v="927"/>
    <d v="2014-05-07T00:00:00"/>
    <s v="Standard Class"/>
    <s v="CJ-12010"/>
    <s v="Caroline Jumper"/>
    <x v="0"/>
    <s v="United States"/>
    <s v="Jacksonville"/>
    <x v="2"/>
    <n v="32216"/>
    <x v="0"/>
    <s v="OFF-SU-10001212"/>
    <x v="1"/>
    <s v="Supplies"/>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s v="Tables"/>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s v="Chairs"/>
    <s v="HON 5400 Series Task Chairs for Big and Tall"/>
    <n v="2803.92"/>
    <n v="5"/>
    <n v="0.2"/>
    <n v="0"/>
  </r>
  <r>
    <n v="8238"/>
    <s v="CA-2014-103065"/>
    <x v="3"/>
    <x v="179"/>
    <d v="2014-10-21T00:00:00"/>
    <s v="Same Day"/>
    <s v="PT-19090"/>
    <s v="Pete Takahito"/>
    <x v="0"/>
    <s v="United States"/>
    <s v="Jacksonville"/>
    <x v="2"/>
    <n v="32216"/>
    <x v="0"/>
    <s v="OFF-ST-10000617"/>
    <x v="1"/>
    <s v="Storage"/>
    <s v="Woodgrain Magazine Files by Perma"/>
    <n v="4.7679999999999998"/>
    <n v="2"/>
    <n v="0.2"/>
    <n v="-0.7748000000000006"/>
  </r>
  <r>
    <n v="8239"/>
    <s v="CA-2014-103065"/>
    <x v="3"/>
    <x v="179"/>
    <d v="2014-10-21T00:00:00"/>
    <s v="Same Day"/>
    <s v="PT-19090"/>
    <s v="Pete Takahito"/>
    <x v="0"/>
    <s v="United States"/>
    <s v="Jacksonville"/>
    <x v="2"/>
    <n v="32216"/>
    <x v="0"/>
    <s v="OFF-PA-10000380"/>
    <x v="1"/>
    <s v="Paper"/>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s v="Art"/>
    <s v="Prang Drawing Pencil Set"/>
    <n v="4.4479999999999995"/>
    <n v="2"/>
    <n v="0.2"/>
    <n v="1.1119999999999999"/>
  </r>
  <r>
    <n v="8241"/>
    <s v="CA-2014-103065"/>
    <x v="3"/>
    <x v="179"/>
    <d v="2014-10-21T00:00:00"/>
    <s v="Same Day"/>
    <s v="PT-19090"/>
    <s v="Pete Takahito"/>
    <x v="0"/>
    <s v="United States"/>
    <s v="Jacksonville"/>
    <x v="2"/>
    <n v="32216"/>
    <x v="0"/>
    <s v="FUR-FU-10000175"/>
    <x v="0"/>
    <s v="Furnishings"/>
    <s v="DAX Wood Document Frame."/>
    <n v="43.936000000000007"/>
    <n v="4"/>
    <n v="0.2"/>
    <n v="6.0411999999999964"/>
  </r>
  <r>
    <n v="8242"/>
    <s v="CA-2011-109855"/>
    <x v="2"/>
    <x v="416"/>
    <d v="2011-09-05T00:00:00"/>
    <s v="Standard Class"/>
    <s v="LH-16900"/>
    <s v="Lena Hernandez"/>
    <x v="0"/>
    <s v="United States"/>
    <s v="New York City"/>
    <x v="15"/>
    <n v="10009"/>
    <x v="3"/>
    <s v="OFF-BI-10004716"/>
    <x v="1"/>
    <s v="Binders"/>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s v="Accessories"/>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s v="Phones"/>
    <s v="BlackBerry Q10"/>
    <n v="806.33600000000001"/>
    <n v="8"/>
    <n v="0.2"/>
    <n v="50.396000000000015"/>
  </r>
  <r>
    <n v="8245"/>
    <s v="CA-2011-109897"/>
    <x v="2"/>
    <x v="1132"/>
    <d v="2011-08-16T00:00:00"/>
    <s v="Standard Class"/>
    <s v="BW-11200"/>
    <s v="Ben Wallace"/>
    <x v="0"/>
    <s v="United States"/>
    <s v="San Francisco"/>
    <x v="1"/>
    <n v="94122"/>
    <x v="1"/>
    <s v="FUR-FU-10002878"/>
    <x v="0"/>
    <s v="Furnishings"/>
    <s v="Seth Thomas 14&quot; Day/Date Wall Clock"/>
    <n v="85.44"/>
    <n v="3"/>
    <n v="0"/>
    <n v="31.612800000000004"/>
  </r>
  <r>
    <n v="8246"/>
    <s v="US-2011-143581"/>
    <x v="2"/>
    <x v="710"/>
    <d v="2011-08-23T00:00:00"/>
    <s v="Standard Class"/>
    <s v="BS-11365"/>
    <s v="Bill Shonely"/>
    <x v="1"/>
    <s v="United States"/>
    <s v="Columbus"/>
    <x v="32"/>
    <n v="31907"/>
    <x v="0"/>
    <s v="OFF-ST-10000991"/>
    <x v="1"/>
    <s v="Storage"/>
    <s v="Space Solutions HD Industrial Steel Shelving."/>
    <n v="344.90999999999997"/>
    <n v="3"/>
    <n v="0"/>
    <n v="10.347300000000004"/>
  </r>
  <r>
    <n v="8247"/>
    <s v="CA-2012-129217"/>
    <x v="1"/>
    <x v="1187"/>
    <d v="2012-05-10T00:00:00"/>
    <s v="Same Day"/>
    <s v="DP-13390"/>
    <s v="Dennis Pardue"/>
    <x v="2"/>
    <s v="United States"/>
    <s v="Aurora"/>
    <x v="10"/>
    <n v="60505"/>
    <x v="2"/>
    <s v="OFF-AP-10002439"/>
    <x v="1"/>
    <s v="Appliances"/>
    <s v="Tripp Lite Isotel 8 Ultra 8 Outlet Metal Surge"/>
    <n v="70.969999999999985"/>
    <n v="5"/>
    <n v="0.8"/>
    <n v="-191.619"/>
  </r>
  <r>
    <n v="8248"/>
    <s v="CA-2012-129217"/>
    <x v="1"/>
    <x v="1187"/>
    <d v="2012-05-10T00:00:00"/>
    <s v="Same Day"/>
    <s v="DP-13390"/>
    <s v="Dennis Pardue"/>
    <x v="2"/>
    <s v="United States"/>
    <s v="Aurora"/>
    <x v="10"/>
    <n v="60505"/>
    <x v="2"/>
    <s v="OFF-AR-10004602"/>
    <x v="1"/>
    <s v="Art"/>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s v="Phones"/>
    <s v="ClearOne CHATAttach 160 - speaker phone"/>
    <n v="743.98799999999994"/>
    <n v="2"/>
    <n v="0.4"/>
    <n v="-123.9980000000001"/>
  </r>
  <r>
    <n v="8250"/>
    <s v="CA-2012-140221"/>
    <x v="1"/>
    <x v="616"/>
    <d v="2012-03-09T00:00:00"/>
    <s v="Second Class"/>
    <s v="MS-17365"/>
    <s v="Maribeth Schnelling"/>
    <x v="0"/>
    <s v="United States"/>
    <s v="Chicago"/>
    <x v="10"/>
    <n v="60653"/>
    <x v="2"/>
    <s v="OFF-BI-10002854"/>
    <x v="1"/>
    <s v="Binders"/>
    <s v="Performers Binder/Pad Holder, Black"/>
    <n v="11.211999999999998"/>
    <n v="2"/>
    <n v="0.8"/>
    <n v="-16.818000000000005"/>
  </r>
  <r>
    <n v="8251"/>
    <s v="CA-2012-140221"/>
    <x v="1"/>
    <x v="616"/>
    <d v="2012-03-09T00:00:00"/>
    <s v="Second Class"/>
    <s v="MS-17365"/>
    <s v="Maribeth Schnelling"/>
    <x v="0"/>
    <s v="United States"/>
    <s v="Chicago"/>
    <x v="10"/>
    <n v="60653"/>
    <x v="2"/>
    <s v="FUR-FU-10000023"/>
    <x v="0"/>
    <s v="Furnishings"/>
    <s v="Eldon Wave Desk Accessories"/>
    <n v="4.7119999999999997"/>
    <n v="2"/>
    <n v="0.6"/>
    <n v="-1.8847999999999994"/>
  </r>
  <r>
    <n v="8252"/>
    <s v="CA-2012-140221"/>
    <x v="1"/>
    <x v="616"/>
    <d v="2012-03-09T00:00:00"/>
    <s v="Second Class"/>
    <s v="MS-17365"/>
    <s v="Maribeth Schnelling"/>
    <x v="0"/>
    <s v="United States"/>
    <s v="Chicago"/>
    <x v="10"/>
    <n v="60653"/>
    <x v="2"/>
    <s v="OFF-AP-10000828"/>
    <x v="1"/>
    <s v="Appliances"/>
    <s v="Avanti 4.4 Cu. Ft. Refrigerator"/>
    <n v="180.97999999999996"/>
    <n v="5"/>
    <n v="0.8"/>
    <n v="-470.548"/>
  </r>
  <r>
    <n v="8253"/>
    <s v="CA-2012-140221"/>
    <x v="1"/>
    <x v="616"/>
    <d v="2012-03-09T00:00:00"/>
    <s v="Second Class"/>
    <s v="MS-17365"/>
    <s v="Maribeth Schnelling"/>
    <x v="0"/>
    <s v="United States"/>
    <s v="Chicago"/>
    <x v="10"/>
    <n v="60653"/>
    <x v="2"/>
    <s v="OFF-ST-10000777"/>
    <x v="1"/>
    <s v="Storage"/>
    <s v="Companion Letter/Legal File, Black"/>
    <n v="60.415999999999997"/>
    <n v="2"/>
    <n v="0.2"/>
    <n v="6.0416000000000025"/>
  </r>
  <r>
    <n v="8254"/>
    <s v="CA-2014-152310"/>
    <x v="3"/>
    <x v="801"/>
    <d v="2014-08-20T00:00:00"/>
    <s v="Standard Class"/>
    <s v="DK-12895"/>
    <s v="Dana Kaydos"/>
    <x v="0"/>
    <s v="United States"/>
    <s v="Seattle"/>
    <x v="4"/>
    <n v="98103"/>
    <x v="1"/>
    <s v="TEC-CO-10000971"/>
    <x v="2"/>
    <s v="Copiers"/>
    <s v="Hewlett Packard 310 Color Digital Copier"/>
    <n v="299.99"/>
    <n v="1"/>
    <n v="0"/>
    <n v="89.996999999999986"/>
  </r>
  <r>
    <n v="8255"/>
    <s v="CA-2014-152310"/>
    <x v="3"/>
    <x v="801"/>
    <d v="2014-08-20T00:00:00"/>
    <s v="Standard Class"/>
    <s v="DK-12895"/>
    <s v="Dana Kaydos"/>
    <x v="0"/>
    <s v="United States"/>
    <s v="Seattle"/>
    <x v="4"/>
    <n v="98103"/>
    <x v="1"/>
    <s v="OFF-PA-10003134"/>
    <x v="1"/>
    <s v="Paper"/>
    <s v="Xerox 1937"/>
    <n v="192.16"/>
    <n v="4"/>
    <n v="0"/>
    <n v="92.236799999999988"/>
  </r>
  <r>
    <n v="8256"/>
    <s v="CA-2014-152310"/>
    <x v="3"/>
    <x v="801"/>
    <d v="2014-08-20T00:00:00"/>
    <s v="Standard Class"/>
    <s v="DK-12895"/>
    <s v="Dana Kaydos"/>
    <x v="0"/>
    <s v="United States"/>
    <s v="Seattle"/>
    <x v="4"/>
    <n v="98103"/>
    <x v="1"/>
    <s v="TEC-PH-10002538"/>
    <x v="2"/>
    <s v="Phones"/>
    <s v="Grandstream GXP1160 VoIP phone"/>
    <n v="242.624"/>
    <n v="8"/>
    <n v="0.2"/>
    <n v="27.295199999999973"/>
  </r>
  <r>
    <n v="8257"/>
    <s v="CA-2014-152310"/>
    <x v="3"/>
    <x v="801"/>
    <d v="2014-08-20T00:00:00"/>
    <s v="Standard Class"/>
    <s v="DK-12895"/>
    <s v="Dana Kaydos"/>
    <x v="0"/>
    <s v="United States"/>
    <s v="Seattle"/>
    <x v="4"/>
    <n v="98103"/>
    <x v="1"/>
    <s v="OFF-ST-10001228"/>
    <x v="1"/>
    <s v="Storage"/>
    <s v="Personal File Boxes with Fold-Down Carry Handle"/>
    <n v="46.74"/>
    <n v="3"/>
    <n v="0"/>
    <n v="11.684999999999999"/>
  </r>
  <r>
    <n v="8258"/>
    <s v="CA-2014-152310"/>
    <x v="3"/>
    <x v="801"/>
    <d v="2014-08-20T00:00:00"/>
    <s v="Standard Class"/>
    <s v="DK-12895"/>
    <s v="Dana Kaydos"/>
    <x v="0"/>
    <s v="United States"/>
    <s v="Seattle"/>
    <x v="4"/>
    <n v="98103"/>
    <x v="1"/>
    <s v="TEC-AC-10000397"/>
    <x v="2"/>
    <s v="Accessories"/>
    <s v="Perixx PERIBOARD-512B, Ergonomic Split Keyboard"/>
    <n v="174.95000000000002"/>
    <n v="5"/>
    <n v="0"/>
    <n v="12.246500000000005"/>
  </r>
  <r>
    <n v="8259"/>
    <s v="CA-2014-152310"/>
    <x v="3"/>
    <x v="801"/>
    <d v="2014-08-20T00:00:00"/>
    <s v="Standard Class"/>
    <s v="DK-12895"/>
    <s v="Dana Kaydos"/>
    <x v="0"/>
    <s v="United States"/>
    <s v="Seattle"/>
    <x v="4"/>
    <n v="98103"/>
    <x v="1"/>
    <s v="OFF-BI-10004308"/>
    <x v="1"/>
    <s v="Binders"/>
    <s v="Avery Legal 4-Ring Binder"/>
    <n v="100.70400000000001"/>
    <n v="6"/>
    <n v="0.2"/>
    <n v="37.763999999999996"/>
  </r>
  <r>
    <n v="8260"/>
    <s v="CA-2013-118101"/>
    <x v="0"/>
    <x v="190"/>
    <d v="2013-06-27T00:00:00"/>
    <s v="Same Day"/>
    <s v="SN-20560"/>
    <s v="Skye Norling"/>
    <x v="2"/>
    <s v="United States"/>
    <s v="Roseville"/>
    <x v="12"/>
    <n v="48066"/>
    <x v="2"/>
    <s v="OFF-PA-10000357"/>
    <x v="1"/>
    <s v="Paper"/>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s v="Binders"/>
    <s v="Insertable Tab Post Binder Dividers"/>
    <n v="8.02"/>
    <n v="1"/>
    <n v="0"/>
    <n v="3.7693999999999992"/>
  </r>
  <r>
    <n v="8262"/>
    <s v="CA-2013-118101"/>
    <x v="0"/>
    <x v="190"/>
    <d v="2013-06-27T00:00:00"/>
    <s v="Same Day"/>
    <s v="SN-20560"/>
    <s v="Skye Norling"/>
    <x v="2"/>
    <s v="United States"/>
    <s v="Roseville"/>
    <x v="12"/>
    <n v="48066"/>
    <x v="2"/>
    <s v="OFF-ST-10001837"/>
    <x v="1"/>
    <s v="Storage"/>
    <s v="SAFCO Mobile Desk Side File, Wire Frame"/>
    <n v="171.04"/>
    <n v="4"/>
    <n v="0"/>
    <n v="44.470399999999998"/>
  </r>
  <r>
    <n v="8263"/>
    <s v="CA-2013-100307"/>
    <x v="0"/>
    <x v="272"/>
    <d v="2013-12-20T00:00:00"/>
    <s v="Standard Class"/>
    <s v="TC-21475"/>
    <s v="Tony Chapman"/>
    <x v="2"/>
    <s v="United States"/>
    <s v="Fayetteville"/>
    <x v="36"/>
    <n v="72701"/>
    <x v="0"/>
    <s v="OFF-PA-10002552"/>
    <x v="1"/>
    <s v="Paper"/>
    <s v="Xerox 1958"/>
    <n v="19.440000000000001"/>
    <n v="3"/>
    <n v="0"/>
    <n v="9.3312000000000008"/>
  </r>
  <r>
    <n v="8264"/>
    <s v="CA-2012-138457"/>
    <x v="1"/>
    <x v="1023"/>
    <d v="2012-09-17T00:00:00"/>
    <s v="Standard Class"/>
    <s v="AM-10705"/>
    <s v="Anne McFarland"/>
    <x v="0"/>
    <s v="United States"/>
    <s v="Jacksonville"/>
    <x v="3"/>
    <n v="28540"/>
    <x v="0"/>
    <s v="OFF-BI-10000014"/>
    <x v="1"/>
    <s v="Binders"/>
    <s v="Heavy-Duty E-Z-D Binders"/>
    <n v="13.092000000000002"/>
    <n v="4"/>
    <n v="0.7"/>
    <n v="-10.037199999999999"/>
  </r>
  <r>
    <n v="8265"/>
    <s v="CA-2011-131800"/>
    <x v="2"/>
    <x v="125"/>
    <d v="2012-01-04T00:00:00"/>
    <s v="Standard Class"/>
    <s v="AJ-10960"/>
    <s v="Astrea Jones"/>
    <x v="0"/>
    <s v="United States"/>
    <s v="New York City"/>
    <x v="15"/>
    <n v="10035"/>
    <x v="3"/>
    <s v="OFF-AP-10004136"/>
    <x v="1"/>
    <s v="Appliances"/>
    <s v="Kensington 6 Outlet SmartSocket Surge Protector"/>
    <n v="122.94"/>
    <n v="3"/>
    <n v="0"/>
    <n v="30.734999999999992"/>
  </r>
  <r>
    <n v="8266"/>
    <s v="CA-2011-131800"/>
    <x v="2"/>
    <x v="125"/>
    <d v="2012-01-04T00:00:00"/>
    <s v="Standard Class"/>
    <s v="AJ-10960"/>
    <s v="Astrea Jones"/>
    <x v="0"/>
    <s v="United States"/>
    <s v="New York City"/>
    <x v="15"/>
    <n v="10035"/>
    <x v="3"/>
    <s v="OFF-BI-10003429"/>
    <x v="1"/>
    <s v="Binders"/>
    <s v="Cardinal HOLDit! Binder Insert Strips,Extra Strips"/>
    <n v="35.448"/>
    <n v="7"/>
    <n v="0.2"/>
    <n v="12.8499"/>
  </r>
  <r>
    <n v="8267"/>
    <s v="CA-2011-118304"/>
    <x v="2"/>
    <x v="333"/>
    <d v="2011-05-04T00:00:00"/>
    <s v="Standard Class"/>
    <s v="KH-16360"/>
    <s v="Katherine Hughes"/>
    <x v="0"/>
    <s v="United States"/>
    <s v="Dover"/>
    <x v="13"/>
    <n v="19901"/>
    <x v="3"/>
    <s v="TEC-PH-10000376"/>
    <x v="2"/>
    <s v="Phones"/>
    <s v="Square Credit Card Reader"/>
    <n v="19.98"/>
    <n v="2"/>
    <n v="0"/>
    <n v="5.1948000000000008"/>
  </r>
  <r>
    <n v="8268"/>
    <s v="CA-2014-121790"/>
    <x v="3"/>
    <x v="289"/>
    <d v="2014-02-07T00:00:00"/>
    <s v="Standard Class"/>
    <s v="LP-17095"/>
    <s v="Liz Preis"/>
    <x v="0"/>
    <s v="United States"/>
    <s v="Aurora"/>
    <x v="10"/>
    <n v="60505"/>
    <x v="2"/>
    <s v="FUR-TA-10003469"/>
    <x v="0"/>
    <s v="Tables"/>
    <s v="Balt Split Level Computer Training Table"/>
    <n v="69.375"/>
    <n v="1"/>
    <n v="0.5"/>
    <n v="-47.174999999999997"/>
  </r>
  <r>
    <n v="8269"/>
    <s v="CA-2014-121790"/>
    <x v="3"/>
    <x v="289"/>
    <d v="2014-02-07T00:00:00"/>
    <s v="Standard Class"/>
    <s v="LP-17095"/>
    <s v="Liz Preis"/>
    <x v="0"/>
    <s v="United States"/>
    <s v="Aurora"/>
    <x v="10"/>
    <n v="60505"/>
    <x v="2"/>
    <s v="OFF-SU-10004231"/>
    <x v="1"/>
    <s v="Supplies"/>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s v="Phones"/>
    <s v="Samsung Galaxy S4"/>
    <n v="2003.1680000000001"/>
    <n v="4"/>
    <n v="0.2"/>
    <n v="250.39599999999984"/>
  </r>
  <r>
    <n v="8271"/>
    <s v="CA-2014-121790"/>
    <x v="3"/>
    <x v="289"/>
    <d v="2014-02-07T00:00:00"/>
    <s v="Standard Class"/>
    <s v="LP-17095"/>
    <s v="Liz Preis"/>
    <x v="0"/>
    <s v="United States"/>
    <s v="Aurora"/>
    <x v="10"/>
    <n v="60505"/>
    <x v="2"/>
    <s v="OFF-AR-10003602"/>
    <x v="1"/>
    <s v="Art"/>
    <s v="Quartet Omega Colored Chalk, 12/Pack"/>
    <n v="9.3439999999999994"/>
    <n v="2"/>
    <n v="0.2"/>
    <n v="3.1535999999999995"/>
  </r>
  <r>
    <n v="8272"/>
    <s v="CA-2013-169670"/>
    <x v="0"/>
    <x v="591"/>
    <d v="2014-01-01T00:00:00"/>
    <s v="Standard Class"/>
    <s v="JE-15715"/>
    <s v="Joe Elijah"/>
    <x v="0"/>
    <s v="United States"/>
    <s v="New York City"/>
    <x v="15"/>
    <n v="10009"/>
    <x v="3"/>
    <s v="FUR-CH-10002331"/>
    <x v="0"/>
    <s v="Chairs"/>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s v="Chairs"/>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s v="Art"/>
    <s v="Newell 320"/>
    <n v="3.4240000000000004"/>
    <n v="1"/>
    <n v="0.2"/>
    <n v="0.29960000000000009"/>
  </r>
  <r>
    <n v="8275"/>
    <s v="CA-2014-164112"/>
    <x v="3"/>
    <x v="160"/>
    <d v="2014-07-05T00:00:00"/>
    <s v="Standard Class"/>
    <s v="ND-18460"/>
    <s v="Neil Ducich"/>
    <x v="1"/>
    <s v="United States"/>
    <s v="Mount Vernon"/>
    <x v="15"/>
    <n v="10550"/>
    <x v="3"/>
    <s v="OFF-ST-10002615"/>
    <x v="1"/>
    <s v="Storage"/>
    <s v="Dual Level, Single-Width Filing Carts"/>
    <n v="1085.42"/>
    <n v="7"/>
    <n v="0"/>
    <n v="282.20920000000001"/>
  </r>
  <r>
    <n v="8276"/>
    <s v="CA-2012-143882"/>
    <x v="1"/>
    <x v="153"/>
    <d v="2012-06-30T00:00:00"/>
    <s v="Standard Class"/>
    <s v="DB-13360"/>
    <s v="Dennis Bolton"/>
    <x v="2"/>
    <s v="United States"/>
    <s v="Lakewood"/>
    <x v="24"/>
    <n v="44107"/>
    <x v="3"/>
    <s v="OFF-PA-10004040"/>
    <x v="1"/>
    <s v="Paper"/>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s v="Binders"/>
    <s v="Avery Durable Slant Ring Binders With Label Holder"/>
    <n v="3.762"/>
    <n v="3"/>
    <n v="0.7"/>
    <n v="-2.758799999999999"/>
  </r>
  <r>
    <n v="8278"/>
    <s v="US-2013-139262"/>
    <x v="0"/>
    <x v="823"/>
    <d v="2013-02-25T00:00:00"/>
    <s v="Standard Class"/>
    <s v="LC-16960"/>
    <s v="Lindsay Castell"/>
    <x v="2"/>
    <s v="United States"/>
    <s v="Tampa"/>
    <x v="2"/>
    <n v="33614"/>
    <x v="0"/>
    <s v="OFF-BI-10002026"/>
    <x v="1"/>
    <s v="Binders"/>
    <s v="Avery Arch Ring Binders"/>
    <n v="34.860000000000007"/>
    <n v="2"/>
    <n v="0.7"/>
    <n v="-26.726000000000006"/>
  </r>
  <r>
    <n v="8279"/>
    <s v="US-2013-139262"/>
    <x v="0"/>
    <x v="823"/>
    <d v="2013-02-25T00:00:00"/>
    <s v="Standard Class"/>
    <s v="LC-16960"/>
    <s v="Lindsay Castell"/>
    <x v="2"/>
    <s v="United States"/>
    <s v="Tampa"/>
    <x v="2"/>
    <n v="33614"/>
    <x v="0"/>
    <s v="OFF-ST-10001496"/>
    <x v="1"/>
    <s v="Storage"/>
    <s v="Standard Rollaway File with Lock"/>
    <n v="432.45600000000002"/>
    <n v="3"/>
    <n v="0.2"/>
    <n v="32.434200000000004"/>
  </r>
  <r>
    <n v="8280"/>
    <s v="CA-2014-146192"/>
    <x v="3"/>
    <x v="300"/>
    <d v="2014-04-27T00:00:00"/>
    <s v="Standard Class"/>
    <s v="BD-11725"/>
    <s v="Bruce Degenhardt"/>
    <x v="0"/>
    <s v="United States"/>
    <s v="Columbus"/>
    <x v="32"/>
    <n v="31907"/>
    <x v="0"/>
    <s v="OFF-ST-10003716"/>
    <x v="1"/>
    <s v="Storage"/>
    <s v="Tennsco Double-Tier Lockers"/>
    <n v="675.06000000000006"/>
    <n v="3"/>
    <n v="0"/>
    <n v="87.757800000000003"/>
  </r>
  <r>
    <n v="8281"/>
    <s v="CA-2014-134810"/>
    <x v="3"/>
    <x v="1188"/>
    <d v="2014-05-11T00:00:00"/>
    <s v="First Class"/>
    <s v="MC-17605"/>
    <s v="Matt Connell"/>
    <x v="1"/>
    <s v="United States"/>
    <s v="Jacksonville"/>
    <x v="3"/>
    <n v="28540"/>
    <x v="0"/>
    <s v="OFF-EN-10002504"/>
    <x v="1"/>
    <s v="Envelopes"/>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s v="Chairs"/>
    <s v="Harbour Creations Steel Folding Chair"/>
    <n v="207"/>
    <n v="3"/>
    <n v="0.2"/>
    <n v="25.874999999999972"/>
  </r>
  <r>
    <n v="8283"/>
    <s v="CA-2012-154284"/>
    <x v="1"/>
    <x v="379"/>
    <d v="2012-12-26T00:00:00"/>
    <s v="Second Class"/>
    <s v="SZ-20035"/>
    <s v="Sam Zeldin"/>
    <x v="2"/>
    <s v="United States"/>
    <s v="Saint Charles"/>
    <x v="10"/>
    <n v="60174"/>
    <x v="2"/>
    <s v="TEC-MA-10004241"/>
    <x v="2"/>
    <s v="Machines"/>
    <s v="Star Micronics TSP800 TSP847IIU Receipt Printer"/>
    <n v="600.53"/>
    <n v="2"/>
    <n v="0.3"/>
    <n v="137.26399999999995"/>
  </r>
  <r>
    <n v="8284"/>
    <s v="CA-2012-154284"/>
    <x v="1"/>
    <x v="379"/>
    <d v="2012-12-26T00:00:00"/>
    <s v="Second Class"/>
    <s v="SZ-20035"/>
    <s v="Sam Zeldin"/>
    <x v="2"/>
    <s v="United States"/>
    <s v="Saint Charles"/>
    <x v="10"/>
    <n v="60174"/>
    <x v="2"/>
    <s v="OFF-AR-10001468"/>
    <x v="1"/>
    <s v="Art"/>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s v="Accessories"/>
    <s v="Enermax Acrylux Wireless Keyboard"/>
    <n v="637.44000000000005"/>
    <n v="8"/>
    <n v="0.2"/>
    <n v="135.45599999999996"/>
  </r>
  <r>
    <n v="8286"/>
    <s v="CA-2012-154284"/>
    <x v="1"/>
    <x v="379"/>
    <d v="2012-12-26T00:00:00"/>
    <s v="Second Class"/>
    <s v="SZ-20035"/>
    <s v="Sam Zeldin"/>
    <x v="2"/>
    <s v="United States"/>
    <s v="Saint Charles"/>
    <x v="10"/>
    <n v="60174"/>
    <x v="2"/>
    <s v="FUR-FU-10003039"/>
    <x v="0"/>
    <s v="Furnishings"/>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s v="Paper"/>
    <s v="Xerox 229"/>
    <n v="31.104000000000006"/>
    <n v="6"/>
    <n v="0.2"/>
    <n v="10.8864"/>
  </r>
  <r>
    <n v="8288"/>
    <s v="CA-2011-156244"/>
    <x v="2"/>
    <x v="1132"/>
    <d v="2011-08-16T00:00:00"/>
    <s v="Standard Class"/>
    <s v="DH-13675"/>
    <s v="Duane Huffman"/>
    <x v="2"/>
    <s v="United States"/>
    <s v="Miami"/>
    <x v="2"/>
    <n v="33180"/>
    <x v="0"/>
    <s v="OFF-AR-10004344"/>
    <x v="1"/>
    <s v="Art"/>
    <s v="Bulldog Vacuum Base Pencil Sharpener"/>
    <n v="47.96"/>
    <n v="5"/>
    <n v="0.2"/>
    <n v="4.196499999999995"/>
  </r>
  <r>
    <n v="8289"/>
    <s v="CA-2011-156244"/>
    <x v="2"/>
    <x v="1132"/>
    <d v="2011-08-16T00:00:00"/>
    <s v="Standard Class"/>
    <s v="DH-13675"/>
    <s v="Duane Huffman"/>
    <x v="2"/>
    <s v="United States"/>
    <s v="Miami"/>
    <x v="2"/>
    <n v="33180"/>
    <x v="0"/>
    <s v="TEC-AC-10002473"/>
    <x v="2"/>
    <s v="Accessories"/>
    <s v="Maxell 4.7GB DVD-R"/>
    <n v="158.928"/>
    <n v="7"/>
    <n v="0.2"/>
    <n v="41.718599999999995"/>
  </r>
  <r>
    <n v="8290"/>
    <s v="CA-2011-156244"/>
    <x v="2"/>
    <x v="1132"/>
    <d v="2011-08-16T00:00:00"/>
    <s v="Standard Class"/>
    <s v="DH-13675"/>
    <s v="Duane Huffman"/>
    <x v="2"/>
    <s v="United States"/>
    <s v="Miami"/>
    <x v="2"/>
    <n v="33180"/>
    <x v="0"/>
    <s v="OFF-AP-10002403"/>
    <x v="1"/>
    <s v="Appliances"/>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s v="Supplies"/>
    <s v="Acco Side-Punched Conventional Columnar Pads"/>
    <n v="5.5520000000000005"/>
    <n v="2"/>
    <n v="0.2"/>
    <n v="-1.0410000000000006"/>
  </r>
  <r>
    <n v="8292"/>
    <s v="CA-2011-156244"/>
    <x v="2"/>
    <x v="1132"/>
    <d v="2011-08-16T00:00:00"/>
    <s v="Standard Class"/>
    <s v="DH-13675"/>
    <s v="Duane Huffman"/>
    <x v="2"/>
    <s v="United States"/>
    <s v="Miami"/>
    <x v="2"/>
    <n v="33180"/>
    <x v="0"/>
    <s v="OFF-LA-10000443"/>
    <x v="1"/>
    <s v="Labels"/>
    <s v="Avery 501"/>
    <n v="2.952"/>
    <n v="1"/>
    <n v="0.2"/>
    <n v="0.99629999999999996"/>
  </r>
  <r>
    <n v="8293"/>
    <s v="CA-2012-106362"/>
    <x v="1"/>
    <x v="555"/>
    <d v="2012-12-15T00:00:00"/>
    <s v="Standard Class"/>
    <s v="LC-16885"/>
    <s v="Lena Creighton"/>
    <x v="0"/>
    <s v="United States"/>
    <s v="Troy"/>
    <x v="24"/>
    <n v="45373"/>
    <x v="3"/>
    <s v="OFF-BI-10003166"/>
    <x v="1"/>
    <s v="Binders"/>
    <s v="GBC Plasticlear Binding Covers"/>
    <n v="10.332000000000003"/>
    <n v="3"/>
    <n v="0.7"/>
    <n v="-7.5767999999999986"/>
  </r>
  <r>
    <n v="8294"/>
    <s v="US-2014-168802"/>
    <x v="3"/>
    <x v="132"/>
    <d v="2014-11-08T00:00:00"/>
    <s v="Standard Class"/>
    <s v="JO-15145"/>
    <s v="Jack O'Briant"/>
    <x v="1"/>
    <s v="United States"/>
    <s v="Seattle"/>
    <x v="4"/>
    <n v="98103"/>
    <x v="1"/>
    <s v="OFF-BI-10002393"/>
    <x v="1"/>
    <s v="Binders"/>
    <s v="Binder Posts"/>
    <n v="18.368000000000002"/>
    <n v="4"/>
    <n v="0.2"/>
    <n v="5.9695999999999998"/>
  </r>
  <r>
    <n v="8295"/>
    <s v="US-2014-146906"/>
    <x v="3"/>
    <x v="677"/>
    <d v="2014-03-18T00:00:00"/>
    <s v="Standard Class"/>
    <s v="MT-17815"/>
    <s v="Meg Tillman"/>
    <x v="0"/>
    <s v="United States"/>
    <s v="New York City"/>
    <x v="15"/>
    <n v="10011"/>
    <x v="3"/>
    <s v="TEC-PH-10001809"/>
    <x v="2"/>
    <s v="Phones"/>
    <s v="Panasonic KX T7736-B Digital phone"/>
    <n v="299.89999999999998"/>
    <n v="2"/>
    <n v="0"/>
    <n v="74.974999999999994"/>
  </r>
  <r>
    <n v="8296"/>
    <s v="CA-2013-166380"/>
    <x v="0"/>
    <x v="198"/>
    <d v="2013-06-04T00:00:00"/>
    <s v="Standard Class"/>
    <s v="EB-13750"/>
    <s v="Edward Becker"/>
    <x v="1"/>
    <s v="United States"/>
    <s v="Arlington"/>
    <x v="17"/>
    <n v="22204"/>
    <x v="0"/>
    <s v="OFF-EN-10002600"/>
    <x v="1"/>
    <s v="Envelopes"/>
    <s v="Redi-Strip #10 Envelopes, 4 1/8 x 9 1/2"/>
    <n v="26.55"/>
    <n v="9"/>
    <n v="0"/>
    <n v="12.744"/>
  </r>
  <r>
    <n v="8297"/>
    <s v="CA-2013-166380"/>
    <x v="0"/>
    <x v="198"/>
    <d v="2013-06-04T00:00:00"/>
    <s v="Standard Class"/>
    <s v="EB-13750"/>
    <s v="Edward Becker"/>
    <x v="1"/>
    <s v="United States"/>
    <s v="Arlington"/>
    <x v="17"/>
    <n v="22204"/>
    <x v="0"/>
    <s v="TEC-AC-10000109"/>
    <x v="2"/>
    <s v="Accessories"/>
    <s v="Sony Micro Vault Click 16 GB USB 2.0 Flash Drive"/>
    <n v="111.98"/>
    <n v="2"/>
    <n v="0"/>
    <n v="26.875200000000007"/>
  </r>
  <r>
    <n v="8298"/>
    <s v="US-2012-158911"/>
    <x v="1"/>
    <x v="761"/>
    <d v="2012-07-11T00:00:00"/>
    <s v="Standard Class"/>
    <s v="RS-19765"/>
    <s v="Roland Schwarz"/>
    <x v="1"/>
    <s v="United States"/>
    <s v="Charlotte"/>
    <x v="3"/>
    <n v="28205"/>
    <x v="0"/>
    <s v="FUR-FU-10003829"/>
    <x v="0"/>
    <s v="Furnishings"/>
    <s v="Stackable Trays"/>
    <n v="4.9280000000000008"/>
    <n v="2"/>
    <n v="0.2"/>
    <n v="0.73919999999999941"/>
  </r>
  <r>
    <n v="8299"/>
    <s v="US-2012-158911"/>
    <x v="1"/>
    <x v="761"/>
    <d v="2012-07-11T00:00:00"/>
    <s v="Standard Class"/>
    <s v="RS-19765"/>
    <s v="Roland Schwarz"/>
    <x v="1"/>
    <s v="United States"/>
    <s v="Charlotte"/>
    <x v="3"/>
    <n v="28205"/>
    <x v="0"/>
    <s v="OFF-LA-10003223"/>
    <x v="1"/>
    <s v="Labels"/>
    <s v="Avery 508"/>
    <n v="11.784000000000001"/>
    <n v="3"/>
    <n v="0.2"/>
    <n v="4.2716999999999992"/>
  </r>
  <r>
    <n v="8300"/>
    <s v="US-2011-103338"/>
    <x v="2"/>
    <x v="518"/>
    <d v="2011-03-15T00:00:00"/>
    <s v="Standard Class"/>
    <s v="RB-19435"/>
    <s v="Richard Bierner"/>
    <x v="0"/>
    <s v="United States"/>
    <s v="Roseville"/>
    <x v="1"/>
    <n v="95661"/>
    <x v="1"/>
    <s v="OFF-AR-10001770"/>
    <x v="1"/>
    <s v="Art"/>
    <s v="Economy #2 Pencils"/>
    <n v="7.98"/>
    <n v="3"/>
    <n v="0"/>
    <n v="2.0747999999999998"/>
  </r>
  <r>
    <n v="8301"/>
    <s v="CA-2012-109169"/>
    <x v="1"/>
    <x v="704"/>
    <d v="2012-04-24T00:00:00"/>
    <s v="Standard Class"/>
    <s v="OT-18730"/>
    <s v="Olvera Toch"/>
    <x v="0"/>
    <s v="United States"/>
    <s v="Detroit"/>
    <x v="12"/>
    <n v="48234"/>
    <x v="2"/>
    <s v="OFF-EN-10003296"/>
    <x v="1"/>
    <s v="Envelopes"/>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s v="Accessories"/>
    <s v="Logitech Z-906 Speaker sys - home theater - 5.1-CH"/>
    <n v="1649.95"/>
    <n v="5"/>
    <n v="0"/>
    <n v="659.98"/>
  </r>
  <r>
    <n v="8303"/>
    <s v="US-2014-167318"/>
    <x v="3"/>
    <x v="1189"/>
    <d v="2014-08-02T00:00:00"/>
    <s v="Standard Class"/>
    <s v="GZ-14545"/>
    <s v="George Zrebassa"/>
    <x v="1"/>
    <s v="United States"/>
    <s v="Los Angeles"/>
    <x v="1"/>
    <n v="90036"/>
    <x v="1"/>
    <s v="FUR-CH-10000665"/>
    <x v="0"/>
    <s v="Chairs"/>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s v="Phones"/>
    <s v="Motorola L804"/>
    <n v="73.584000000000003"/>
    <n v="2"/>
    <n v="0.2"/>
    <n v="8.2781999999999982"/>
  </r>
  <r>
    <n v="8305"/>
    <s v="CA-2014-135419"/>
    <x v="3"/>
    <x v="132"/>
    <d v="2014-11-10T00:00:00"/>
    <s v="Standard Class"/>
    <s v="BG-11740"/>
    <s v="Bruce Geld"/>
    <x v="0"/>
    <s v="United States"/>
    <s v="Bakersfield"/>
    <x v="1"/>
    <n v="93309"/>
    <x v="1"/>
    <s v="FUR-TA-10001086"/>
    <x v="0"/>
    <s v="Tables"/>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s v="Paper"/>
    <s v="Xerox 202"/>
    <n v="32.400000000000006"/>
    <n v="5"/>
    <n v="0"/>
    <n v="15.552000000000001"/>
  </r>
  <r>
    <n v="8307"/>
    <s v="CA-2013-128671"/>
    <x v="0"/>
    <x v="1190"/>
    <d v="2013-08-17T00:00:00"/>
    <s v="Standard Class"/>
    <s v="MT-18070"/>
    <s v="Michelle Tran"/>
    <x v="2"/>
    <s v="United States"/>
    <s v="Tulsa"/>
    <x v="26"/>
    <n v="74133"/>
    <x v="2"/>
    <s v="OFF-BI-10003305"/>
    <x v="1"/>
    <s v="Binders"/>
    <s v="Avery Hanging File Binders"/>
    <n v="41.86"/>
    <n v="7"/>
    <n v="0"/>
    <n v="19.255600000000001"/>
  </r>
  <r>
    <n v="8308"/>
    <s v="CA-2013-128671"/>
    <x v="0"/>
    <x v="1190"/>
    <d v="2013-08-17T00:00:00"/>
    <s v="Standard Class"/>
    <s v="MT-18070"/>
    <s v="Michelle Tran"/>
    <x v="2"/>
    <s v="United States"/>
    <s v="Tulsa"/>
    <x v="26"/>
    <n v="74133"/>
    <x v="2"/>
    <s v="OFF-BI-10003007"/>
    <x v="1"/>
    <s v="Binders"/>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s v="Art"/>
    <s v="Newell 325"/>
    <n v="37.17"/>
    <n v="9"/>
    <n v="0"/>
    <n v="11.151"/>
  </r>
  <r>
    <n v="8310"/>
    <s v="CA-2011-168312"/>
    <x v="2"/>
    <x v="72"/>
    <d v="2011-03-07T00:00:00"/>
    <s v="Standard Class"/>
    <s v="GW-14605"/>
    <s v="Giulietta Weimer"/>
    <x v="0"/>
    <s v="United States"/>
    <s v="Houston"/>
    <x v="5"/>
    <n v="77036"/>
    <x v="2"/>
    <s v="OFF-ST-10003692"/>
    <x v="1"/>
    <s v="Storage"/>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s v="Tables"/>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s v="Furnishings"/>
    <s v="Artistic Insta-Plaque"/>
    <n v="62.72"/>
    <n v="4"/>
    <n v="0"/>
    <n v="24.460799999999999"/>
  </r>
  <r>
    <n v="8313"/>
    <s v="US-2014-105935"/>
    <x v="3"/>
    <x v="795"/>
    <d v="2014-02-01T00:00:00"/>
    <s v="Standard Class"/>
    <s v="BD-11500"/>
    <s v="Bradley Drucker"/>
    <x v="0"/>
    <s v="United States"/>
    <s v="Columbus"/>
    <x v="32"/>
    <n v="31907"/>
    <x v="0"/>
    <s v="TEC-PH-10001459"/>
    <x v="2"/>
    <s v="Phones"/>
    <s v="Samsung Galaxy Mega 6.3"/>
    <n v="2939.9300000000003"/>
    <n v="7"/>
    <n v="0"/>
    <n v="764.38180000000011"/>
  </r>
  <r>
    <n v="8314"/>
    <s v="CA-2011-161508"/>
    <x v="2"/>
    <x v="136"/>
    <d v="2011-07-16T00:00:00"/>
    <s v="Standard Class"/>
    <s v="PV-18985"/>
    <s v="Paul Van Hugh"/>
    <x v="2"/>
    <s v="United States"/>
    <s v="League City"/>
    <x v="5"/>
    <n v="77573"/>
    <x v="2"/>
    <s v="FUR-CH-10002126"/>
    <x v="0"/>
    <s v="Chairs"/>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s v="Fasteners"/>
    <s v="Stockwell Push Pins"/>
    <n v="3.4880000000000004"/>
    <n v="2"/>
    <n v="0.2"/>
    <n v="0.56679999999999997"/>
  </r>
  <r>
    <n v="8316"/>
    <s v="CA-2011-161508"/>
    <x v="2"/>
    <x v="136"/>
    <d v="2011-07-16T00:00:00"/>
    <s v="Standard Class"/>
    <s v="PV-18985"/>
    <s v="Paul Van Hugh"/>
    <x v="2"/>
    <s v="United States"/>
    <s v="League City"/>
    <x v="5"/>
    <n v="77573"/>
    <x v="2"/>
    <s v="OFF-AR-10003158"/>
    <x v="1"/>
    <s v="Art"/>
    <s v="Fluorescent Highlighters by Dixon"/>
    <n v="22.288"/>
    <n v="7"/>
    <n v="0.2"/>
    <n v="3.9003999999999985"/>
  </r>
  <r>
    <n v="8317"/>
    <s v="CA-2011-161508"/>
    <x v="2"/>
    <x v="136"/>
    <d v="2011-07-16T00:00:00"/>
    <s v="Standard Class"/>
    <s v="PV-18985"/>
    <s v="Paul Van Hugh"/>
    <x v="2"/>
    <s v="United States"/>
    <s v="League City"/>
    <x v="5"/>
    <n v="77573"/>
    <x v="2"/>
    <s v="OFF-PA-10001804"/>
    <x v="1"/>
    <s v="Paper"/>
    <s v="Xerox 195"/>
    <n v="16.032"/>
    <n v="3"/>
    <n v="0.2"/>
    <n v="5.6111999999999993"/>
  </r>
  <r>
    <n v="8318"/>
    <s v="CA-2014-130904"/>
    <x v="3"/>
    <x v="645"/>
    <d v="2014-04-17T00:00:00"/>
    <s v="Standard Class"/>
    <s v="HM-14980"/>
    <s v="Henry MacAllister"/>
    <x v="0"/>
    <s v="United States"/>
    <s v="Burlington"/>
    <x v="3"/>
    <n v="27217"/>
    <x v="0"/>
    <s v="OFF-AR-10000422"/>
    <x v="1"/>
    <s v="Art"/>
    <s v="Pencil and Crayon Sharpener"/>
    <n v="1.752"/>
    <n v="1"/>
    <n v="0.2"/>
    <n v="0.15329999999999994"/>
  </r>
  <r>
    <n v="8319"/>
    <s v="CA-2014-130904"/>
    <x v="3"/>
    <x v="645"/>
    <d v="2014-04-17T00:00:00"/>
    <s v="Standard Class"/>
    <s v="HM-14980"/>
    <s v="Henry MacAllister"/>
    <x v="0"/>
    <s v="United States"/>
    <s v="Burlington"/>
    <x v="3"/>
    <n v="27217"/>
    <x v="0"/>
    <s v="OFF-AR-10000127"/>
    <x v="1"/>
    <s v="Art"/>
    <s v="Newell 321"/>
    <n v="20.992000000000001"/>
    <n v="8"/>
    <n v="0.2"/>
    <n v="2.3615999999999966"/>
  </r>
  <r>
    <n v="8320"/>
    <s v="CA-2014-133620"/>
    <x v="3"/>
    <x v="38"/>
    <d v="2014-11-19T00:00:00"/>
    <s v="Standard Class"/>
    <s v="EM-14065"/>
    <s v="Erin Mull"/>
    <x v="0"/>
    <s v="United States"/>
    <s v="New York City"/>
    <x v="15"/>
    <n v="10009"/>
    <x v="3"/>
    <s v="OFF-ST-10004634"/>
    <x v="1"/>
    <s v="Storage"/>
    <s v="Personal Folder Holder, Ebony"/>
    <n v="11.21"/>
    <n v="1"/>
    <n v="0"/>
    <n v="3.3629999999999995"/>
  </r>
  <r>
    <n v="8321"/>
    <s v="CA-2012-142937"/>
    <x v="1"/>
    <x v="901"/>
    <d v="2012-12-06T00:00:00"/>
    <s v="First Class"/>
    <s v="SF-20065"/>
    <s v="Sandra Flanagan"/>
    <x v="0"/>
    <s v="United States"/>
    <s v="Dallas"/>
    <x v="5"/>
    <n v="75220"/>
    <x v="2"/>
    <s v="OFF-AR-10003582"/>
    <x v="1"/>
    <s v="Art"/>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s v="Binders"/>
    <s v="Ibico Recycled Linen-Style Covers"/>
    <n v="15.623999999999997"/>
    <n v="2"/>
    <n v="0.8"/>
    <n v="-24.998400000000011"/>
  </r>
  <r>
    <n v="8323"/>
    <s v="CA-2013-130778"/>
    <x v="0"/>
    <x v="258"/>
    <d v="2013-11-26T00:00:00"/>
    <s v="Standard Class"/>
    <s v="ND-18370"/>
    <s v="Natalie DeCherney"/>
    <x v="0"/>
    <s v="United States"/>
    <s v="Long Beach"/>
    <x v="15"/>
    <n v="11561"/>
    <x v="3"/>
    <s v="OFF-AP-10000595"/>
    <x v="1"/>
    <s v="Appliances"/>
    <s v="Disposable Triple-Filter Dust Bags"/>
    <n v="8.74"/>
    <n v="2"/>
    <n v="0"/>
    <n v="2.2724000000000002"/>
  </r>
  <r>
    <n v="8324"/>
    <s v="CA-2013-130778"/>
    <x v="0"/>
    <x v="258"/>
    <d v="2013-11-26T00:00:00"/>
    <s v="Standard Class"/>
    <s v="ND-18370"/>
    <s v="Natalie DeCherney"/>
    <x v="0"/>
    <s v="United States"/>
    <s v="Long Beach"/>
    <x v="15"/>
    <n v="11561"/>
    <x v="3"/>
    <s v="OFF-PA-10001509"/>
    <x v="1"/>
    <s v="Paper"/>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s v="Storage"/>
    <s v="Decoflex Hanging Personal Folder File, Blue"/>
    <n v="61.68"/>
    <n v="5"/>
    <n v="0.2"/>
    <n v="5.3970000000000073"/>
  </r>
  <r>
    <n v="8326"/>
    <s v="CA-2014-144456"/>
    <x v="3"/>
    <x v="565"/>
    <d v="2014-09-10T00:00:00"/>
    <s v="First Class"/>
    <s v="FC-14245"/>
    <s v="Frank Carlisle"/>
    <x v="2"/>
    <s v="United States"/>
    <s v="Hialeah"/>
    <x v="2"/>
    <n v="33012"/>
    <x v="0"/>
    <s v="TEC-PH-10001750"/>
    <x v="2"/>
    <s v="Phones"/>
    <s v="Samsung Rugby III"/>
    <n v="158.376"/>
    <n v="3"/>
    <n v="0.2"/>
    <n v="13.857900000000008"/>
  </r>
  <r>
    <n v="8327"/>
    <s v="CA-2014-103478"/>
    <x v="3"/>
    <x v="246"/>
    <d v="2014-07-25T00:00:00"/>
    <s v="Second Class"/>
    <s v="KL-16555"/>
    <s v="Kelly Lampkin"/>
    <x v="1"/>
    <s v="United States"/>
    <s v="Aurora"/>
    <x v="10"/>
    <n v="60505"/>
    <x v="2"/>
    <s v="OFF-BI-10001890"/>
    <x v="1"/>
    <s v="Binders"/>
    <s v="Avery Poly Binder Pockets"/>
    <n v="2.8639999999999994"/>
    <n v="4"/>
    <n v="0.8"/>
    <n v="-4.5824000000000016"/>
  </r>
  <r>
    <n v="8328"/>
    <s v="CA-2014-103478"/>
    <x v="3"/>
    <x v="246"/>
    <d v="2014-07-25T00:00:00"/>
    <s v="Second Class"/>
    <s v="KL-16555"/>
    <s v="Kelly Lampkin"/>
    <x v="1"/>
    <s v="United States"/>
    <s v="Aurora"/>
    <x v="10"/>
    <n v="60505"/>
    <x v="2"/>
    <s v="OFF-BI-10004224"/>
    <x v="1"/>
    <s v="Binders"/>
    <s v="Catalog Binders with Expanding Posts"/>
    <n v="94.191999999999979"/>
    <n v="7"/>
    <n v="0.8"/>
    <n v="-164.83600000000007"/>
  </r>
  <r>
    <n v="8329"/>
    <s v="CA-2014-118577"/>
    <x v="3"/>
    <x v="833"/>
    <d v="2014-10-12T00:00:00"/>
    <s v="Standard Class"/>
    <s v="XP-21865"/>
    <s v="Xylona Preis"/>
    <x v="0"/>
    <s v="United States"/>
    <s v="Belleville"/>
    <x v="30"/>
    <n v="7109"/>
    <x v="3"/>
    <s v="OFF-PA-10001357"/>
    <x v="1"/>
    <s v="Paper"/>
    <s v="Xerox 1886"/>
    <n v="143.69999999999999"/>
    <n v="3"/>
    <n v="0"/>
    <n v="68.975999999999999"/>
  </r>
  <r>
    <n v="8330"/>
    <s v="CA-2014-118577"/>
    <x v="3"/>
    <x v="833"/>
    <d v="2014-10-12T00:00:00"/>
    <s v="Standard Class"/>
    <s v="XP-21865"/>
    <s v="Xylona Preis"/>
    <x v="0"/>
    <s v="United States"/>
    <s v="Belleville"/>
    <x v="30"/>
    <n v="7109"/>
    <x v="3"/>
    <s v="OFF-PA-10004888"/>
    <x v="1"/>
    <s v="Paper"/>
    <s v="Xerox 217"/>
    <n v="6.48"/>
    <n v="1"/>
    <n v="0"/>
    <n v="3.1104000000000003"/>
  </r>
  <r>
    <n v="8331"/>
    <s v="CA-2014-113572"/>
    <x v="3"/>
    <x v="659"/>
    <d v="2014-11-12T00:00:00"/>
    <s v="Standard Class"/>
    <s v="FP-14320"/>
    <s v="Frank Preis"/>
    <x v="0"/>
    <s v="United States"/>
    <s v="New York City"/>
    <x v="15"/>
    <n v="10024"/>
    <x v="3"/>
    <s v="TEC-AC-10002370"/>
    <x v="2"/>
    <s v="Accessories"/>
    <s v="Maxell CD-R Discs"/>
    <n v="7.88"/>
    <n v="4"/>
    <n v="0"/>
    <n v="2.5215999999999994"/>
  </r>
  <r>
    <n v="8332"/>
    <s v="CA-2013-153269"/>
    <x v="0"/>
    <x v="1185"/>
    <d v="2013-03-13T00:00:00"/>
    <s v="First Class"/>
    <s v="PS-18760"/>
    <s v="Pamela Stobb"/>
    <x v="0"/>
    <s v="United States"/>
    <s v="Andover"/>
    <x v="31"/>
    <n v="1810"/>
    <x v="3"/>
    <s v="OFF-ST-10004634"/>
    <x v="1"/>
    <s v="Storage"/>
    <s v="Personal Folder Holder, Ebony"/>
    <n v="11.21"/>
    <n v="1"/>
    <n v="0"/>
    <n v="3.3629999999999995"/>
  </r>
  <r>
    <n v="8333"/>
    <s v="CA-2013-153269"/>
    <x v="0"/>
    <x v="1185"/>
    <d v="2013-03-13T00:00:00"/>
    <s v="First Class"/>
    <s v="PS-18760"/>
    <s v="Pamela Stobb"/>
    <x v="0"/>
    <s v="United States"/>
    <s v="Andover"/>
    <x v="31"/>
    <n v="1810"/>
    <x v="3"/>
    <s v="FUR-CH-10002647"/>
    <x v="0"/>
    <s v="Chairs"/>
    <s v="Situations Contoured Folding Chairs, 4/Set"/>
    <n v="354.90000000000003"/>
    <n v="5"/>
    <n v="0"/>
    <n v="88.725000000000023"/>
  </r>
  <r>
    <n v="8334"/>
    <s v="CA-2013-153269"/>
    <x v="0"/>
    <x v="1185"/>
    <d v="2013-03-13T00:00:00"/>
    <s v="First Class"/>
    <s v="PS-18760"/>
    <s v="Pamela Stobb"/>
    <x v="0"/>
    <s v="United States"/>
    <s v="Andover"/>
    <x v="31"/>
    <n v="1810"/>
    <x v="3"/>
    <s v="OFF-PA-10001801"/>
    <x v="1"/>
    <s v="Paper"/>
    <s v="Xerox 193"/>
    <n v="17.940000000000001"/>
    <n v="3"/>
    <n v="0"/>
    <n v="8.7906000000000013"/>
  </r>
  <r>
    <n v="8335"/>
    <s v="CA-2013-153269"/>
    <x v="0"/>
    <x v="1185"/>
    <d v="2013-03-13T00:00:00"/>
    <s v="First Class"/>
    <s v="PS-18760"/>
    <s v="Pamela Stobb"/>
    <x v="0"/>
    <s v="United States"/>
    <s v="Andover"/>
    <x v="31"/>
    <n v="1810"/>
    <x v="3"/>
    <s v="OFF-BI-10004632"/>
    <x v="1"/>
    <s v="Binders"/>
    <s v="GBC Binding covers"/>
    <n v="51.8"/>
    <n v="4"/>
    <n v="0"/>
    <n v="23.309999999999995"/>
  </r>
  <r>
    <n v="8336"/>
    <s v="CA-2014-161655"/>
    <x v="3"/>
    <x v="726"/>
    <d v="2014-05-19T00:00:00"/>
    <s v="Second Class"/>
    <s v="CW-11905"/>
    <s v="Carl Weiss"/>
    <x v="2"/>
    <s v="United States"/>
    <s v="Newark"/>
    <x v="13"/>
    <n v="19711"/>
    <x v="3"/>
    <s v="OFF-BI-10002082"/>
    <x v="1"/>
    <s v="Binders"/>
    <s v="GBC Twin Loop Wire Binding Elements"/>
    <n v="299.52"/>
    <n v="9"/>
    <n v="0"/>
    <n v="149.76"/>
  </r>
  <r>
    <n v="8337"/>
    <s v="CA-2013-101469"/>
    <x v="0"/>
    <x v="415"/>
    <d v="2013-07-09T00:00:00"/>
    <s v="Standard Class"/>
    <s v="KH-16360"/>
    <s v="Katherine Hughes"/>
    <x v="0"/>
    <s v="United States"/>
    <s v="Arlington"/>
    <x v="17"/>
    <n v="22204"/>
    <x v="0"/>
    <s v="OFF-AR-10003986"/>
    <x v="1"/>
    <s v="Art"/>
    <s v="Avery Hi-Liter Pen Style Six-Color Fluorescent Set"/>
    <n v="7.7"/>
    <n v="2"/>
    <n v="0"/>
    <n v="3.157"/>
  </r>
  <r>
    <n v="8338"/>
    <s v="CA-2011-153087"/>
    <x v="2"/>
    <x v="422"/>
    <d v="2012-01-03T00:00:00"/>
    <s v="Standard Class"/>
    <s v="TC-20980"/>
    <s v="Tamara Chand"/>
    <x v="1"/>
    <s v="United States"/>
    <s v="Decatur"/>
    <x v="19"/>
    <n v="35601"/>
    <x v="0"/>
    <s v="OFF-PA-10001243"/>
    <x v="1"/>
    <s v="Paper"/>
    <s v="Xerox 1983"/>
    <n v="23.92"/>
    <n v="4"/>
    <n v="0"/>
    <n v="11.720800000000001"/>
  </r>
  <r>
    <n v="8339"/>
    <s v="CA-2011-153087"/>
    <x v="2"/>
    <x v="422"/>
    <d v="2012-01-03T00:00:00"/>
    <s v="Standard Class"/>
    <s v="TC-20980"/>
    <s v="Tamara Chand"/>
    <x v="1"/>
    <s v="United States"/>
    <s v="Decatur"/>
    <x v="19"/>
    <n v="35601"/>
    <x v="0"/>
    <s v="TEC-AC-10003198"/>
    <x v="2"/>
    <s v="Accessories"/>
    <s v="Enermax Acrylux Wireless Keyboard"/>
    <n v="498"/>
    <n v="5"/>
    <n v="0"/>
    <n v="184.26"/>
  </r>
  <r>
    <n v="8340"/>
    <s v="CA-2014-135076"/>
    <x v="3"/>
    <x v="669"/>
    <d v="2014-04-18T00:00:00"/>
    <s v="Standard Class"/>
    <s v="YS-21880"/>
    <s v="Yana Sorensen"/>
    <x v="1"/>
    <s v="United States"/>
    <s v="Hesperia"/>
    <x v="1"/>
    <n v="92345"/>
    <x v="1"/>
    <s v="FUR-CH-10003774"/>
    <x v="0"/>
    <s v="Chairs"/>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s v="Paper"/>
    <s v="Xerox 192"/>
    <n v="32.400000000000006"/>
    <n v="5"/>
    <n v="0"/>
    <n v="15.552000000000001"/>
  </r>
  <r>
    <n v="8342"/>
    <s v="CA-2014-141481"/>
    <x v="3"/>
    <x v="532"/>
    <d v="2014-06-15T00:00:00"/>
    <s v="First Class"/>
    <s v="ZD-21925"/>
    <s v="Zuschuss Donatelli"/>
    <x v="0"/>
    <s v="United States"/>
    <s v="Los Angeles"/>
    <x v="1"/>
    <n v="90036"/>
    <x v="1"/>
    <s v="OFF-AP-10004532"/>
    <x v="1"/>
    <s v="Appliances"/>
    <s v="Kensington 6 Outlet Guardian Standard Surge Protector"/>
    <n v="61.44"/>
    <n v="3"/>
    <n v="0"/>
    <n v="16.588799999999999"/>
  </r>
  <r>
    <n v="8343"/>
    <s v="CA-2013-132549"/>
    <x v="0"/>
    <x v="881"/>
    <d v="2013-12-01T00:00:00"/>
    <s v="Standard Class"/>
    <s v="JK-15370"/>
    <s v="Jay Kimmel"/>
    <x v="0"/>
    <s v="United States"/>
    <s v="Huntsville"/>
    <x v="19"/>
    <n v="35810"/>
    <x v="0"/>
    <s v="OFF-ST-10001325"/>
    <x v="1"/>
    <s v="Storage"/>
    <s v="Sterilite Officeware Hinged File Box"/>
    <n v="73.36"/>
    <n v="7"/>
    <n v="0"/>
    <n v="19.807200000000002"/>
  </r>
  <r>
    <n v="8344"/>
    <s v="US-2011-155544"/>
    <x v="2"/>
    <x v="90"/>
    <d v="2011-03-25T00:00:00"/>
    <s v="Standard Class"/>
    <s v="GM-14440"/>
    <s v="Gary McGarr"/>
    <x v="0"/>
    <s v="United States"/>
    <s v="Knoxville"/>
    <x v="18"/>
    <n v="37918"/>
    <x v="0"/>
    <s v="OFF-LA-10004544"/>
    <x v="1"/>
    <s v="Labels"/>
    <s v="Avery 505"/>
    <n v="59.20000000000001"/>
    <n v="5"/>
    <n v="0.2"/>
    <n v="22.199999999999996"/>
  </r>
  <r>
    <n v="8345"/>
    <s v="US-2011-155544"/>
    <x v="2"/>
    <x v="90"/>
    <d v="2011-03-25T00:00:00"/>
    <s v="Standard Class"/>
    <s v="GM-14440"/>
    <s v="Gary McGarr"/>
    <x v="0"/>
    <s v="United States"/>
    <s v="Knoxville"/>
    <x v="18"/>
    <n v="37918"/>
    <x v="0"/>
    <s v="FUR-FU-10001473"/>
    <x v="0"/>
    <s v="Furnishings"/>
    <s v="DAX Wood Document Frame"/>
    <n v="32.952000000000005"/>
    <n v="3"/>
    <n v="0.2"/>
    <n v="6.5903999999999989"/>
  </r>
  <r>
    <n v="8346"/>
    <s v="US-2011-155544"/>
    <x v="2"/>
    <x v="90"/>
    <d v="2011-03-25T00:00:00"/>
    <s v="Standard Class"/>
    <s v="GM-14440"/>
    <s v="Gary McGarr"/>
    <x v="0"/>
    <s v="United States"/>
    <s v="Knoxville"/>
    <x v="18"/>
    <n v="37918"/>
    <x v="0"/>
    <s v="FUR-CH-10000422"/>
    <x v="0"/>
    <s v="Chairs"/>
    <s v="Global Highback Leather Tilter in Burgundy"/>
    <n v="218.376"/>
    <n v="3"/>
    <n v="0.2"/>
    <n v="-10.918799999999983"/>
  </r>
  <r>
    <n v="8347"/>
    <s v="US-2012-115238"/>
    <x v="1"/>
    <x v="28"/>
    <d v="2012-05-04T00:00:00"/>
    <s v="Standard Class"/>
    <s v="JW-15220"/>
    <s v="Jane Waco"/>
    <x v="1"/>
    <s v="United States"/>
    <s v="Lawrence"/>
    <x v="31"/>
    <n v="1841"/>
    <x v="3"/>
    <s v="FUR-FU-10002960"/>
    <x v="0"/>
    <s v="Furnishings"/>
    <s v="Eldon 200 Class Desk Accessories, Burgundy"/>
    <n v="31.400000000000002"/>
    <n v="5"/>
    <n v="0"/>
    <n v="13.188000000000002"/>
  </r>
  <r>
    <n v="8348"/>
    <s v="US-2012-115238"/>
    <x v="1"/>
    <x v="28"/>
    <d v="2012-05-04T00:00:00"/>
    <s v="Standard Class"/>
    <s v="JW-15220"/>
    <s v="Jane Waco"/>
    <x v="1"/>
    <s v="United States"/>
    <s v="Lawrence"/>
    <x v="31"/>
    <n v="1841"/>
    <x v="3"/>
    <s v="FUR-FU-10002445"/>
    <x v="0"/>
    <s v="Furnishings"/>
    <s v="DAX Two-Tone Rosewood/Black Document Frame, Desktop, 5 x 7"/>
    <n v="9.48"/>
    <n v="1"/>
    <n v="0"/>
    <n v="3.7920000000000007"/>
  </r>
  <r>
    <n v="8349"/>
    <s v="US-2012-115238"/>
    <x v="1"/>
    <x v="28"/>
    <d v="2012-05-04T00:00:00"/>
    <s v="Standard Class"/>
    <s v="JW-15220"/>
    <s v="Jane Waco"/>
    <x v="1"/>
    <s v="United States"/>
    <s v="Lawrence"/>
    <x v="31"/>
    <n v="1841"/>
    <x v="3"/>
    <s v="TEC-PH-10001300"/>
    <x v="2"/>
    <s v="Phones"/>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s v="Furnishings"/>
    <s v="Eldon Imàge Series Desk Accessories, Clear"/>
    <n v="24.3"/>
    <n v="5"/>
    <n v="0"/>
    <n v="10.449000000000002"/>
  </r>
  <r>
    <n v="8351"/>
    <s v="US-2012-115238"/>
    <x v="1"/>
    <x v="28"/>
    <d v="2012-05-04T00:00:00"/>
    <s v="Standard Class"/>
    <s v="JW-15220"/>
    <s v="Jane Waco"/>
    <x v="1"/>
    <s v="United States"/>
    <s v="Lawrence"/>
    <x v="31"/>
    <n v="1841"/>
    <x v="3"/>
    <s v="OFF-PA-10002689"/>
    <x v="1"/>
    <s v="Paper"/>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s v="Furnishings"/>
    <s v="Career Cubicle Clock, 8 1/4&quot;, Black"/>
    <n v="32.448"/>
    <n v="2"/>
    <n v="0.2"/>
    <n v="7.3008000000000006"/>
  </r>
  <r>
    <n v="8353"/>
    <s v="CA-2014-132199"/>
    <x v="3"/>
    <x v="898"/>
    <d v="2014-05-09T00:00:00"/>
    <s v="Standard Class"/>
    <s v="BO-11350"/>
    <s v="Bill Overfelt"/>
    <x v="1"/>
    <s v="United States"/>
    <s v="Philadelphia"/>
    <x v="9"/>
    <n v="19134"/>
    <x v="3"/>
    <s v="OFF-BI-10003684"/>
    <x v="1"/>
    <s v="Binders"/>
    <s v="Wilson Jones Legal Size Ring Binders"/>
    <n v="26.388000000000002"/>
    <n v="4"/>
    <n v="0.7"/>
    <n v="-17.591999999999992"/>
  </r>
  <r>
    <n v="8354"/>
    <s v="CA-2014-132199"/>
    <x v="3"/>
    <x v="898"/>
    <d v="2014-05-09T00:00:00"/>
    <s v="Standard Class"/>
    <s v="BO-11350"/>
    <s v="Bill Overfelt"/>
    <x v="1"/>
    <s v="United States"/>
    <s v="Philadelphia"/>
    <x v="9"/>
    <n v="19134"/>
    <x v="3"/>
    <s v="FUR-TA-10003748"/>
    <x v="0"/>
    <s v="Tables"/>
    <s v="Bevis 36 x 72 Conference Tables"/>
    <n v="373.46999999999991"/>
    <n v="5"/>
    <n v="0.4"/>
    <n v="-112.041"/>
  </r>
  <r>
    <n v="8355"/>
    <s v="CA-2014-132199"/>
    <x v="3"/>
    <x v="898"/>
    <d v="2014-05-09T00:00:00"/>
    <s v="Standard Class"/>
    <s v="BO-11350"/>
    <s v="Bill Overfelt"/>
    <x v="1"/>
    <s v="United States"/>
    <s v="Philadelphia"/>
    <x v="9"/>
    <n v="19134"/>
    <x v="3"/>
    <s v="OFF-BI-10002133"/>
    <x v="1"/>
    <s v="Binders"/>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s v="Fasteners"/>
    <s v="Advantus Plastic Paper Clips"/>
    <n v="8"/>
    <n v="2"/>
    <n v="0.2"/>
    <n v="2.8"/>
  </r>
  <r>
    <n v="8357"/>
    <s v="CA-2013-163174"/>
    <x v="0"/>
    <x v="370"/>
    <d v="2013-08-31T00:00:00"/>
    <s v="Standard Class"/>
    <s v="XP-21865"/>
    <s v="Xylona Preis"/>
    <x v="0"/>
    <s v="United States"/>
    <s v="Athens"/>
    <x v="32"/>
    <n v="30605"/>
    <x v="0"/>
    <s v="FUR-FU-10000308"/>
    <x v="0"/>
    <s v="Furnishings"/>
    <s v="Deflect-o Glass Clear Studded Chair Mats"/>
    <n v="186.54"/>
    <n v="3"/>
    <n v="0"/>
    <n v="41.038800000000002"/>
  </r>
  <r>
    <n v="8358"/>
    <s v="CA-2011-110555"/>
    <x v="2"/>
    <x v="909"/>
    <d v="2011-04-18T00:00:00"/>
    <s v="Standard Class"/>
    <s v="MM-18055"/>
    <s v="Michelle Moray"/>
    <x v="0"/>
    <s v="United States"/>
    <s v="Great Falls"/>
    <x v="37"/>
    <n v="59405"/>
    <x v="1"/>
    <s v="OFF-ST-10000876"/>
    <x v="1"/>
    <s v="Storage"/>
    <s v="Eldon Simplefile Box Office"/>
    <n v="87.08"/>
    <n v="7"/>
    <n v="0"/>
    <n v="24.382400000000001"/>
  </r>
  <r>
    <n v="8359"/>
    <s v="CA-2011-110555"/>
    <x v="2"/>
    <x v="909"/>
    <d v="2011-04-18T00:00:00"/>
    <s v="Standard Class"/>
    <s v="MM-18055"/>
    <s v="Michelle Moray"/>
    <x v="0"/>
    <s v="United States"/>
    <s v="Great Falls"/>
    <x v="37"/>
    <n v="59405"/>
    <x v="1"/>
    <s v="TEC-PH-10000586"/>
    <x v="2"/>
    <s v="Phones"/>
    <s v="AT&amp;T SB67148 SynJ"/>
    <n v="105.584"/>
    <n v="2"/>
    <n v="0.2"/>
    <n v="9.2386000000000053"/>
  </r>
  <r>
    <n v="8360"/>
    <s v="CA-2011-110555"/>
    <x v="2"/>
    <x v="909"/>
    <d v="2011-04-18T00:00:00"/>
    <s v="Standard Class"/>
    <s v="MM-18055"/>
    <s v="Michelle Moray"/>
    <x v="0"/>
    <s v="United States"/>
    <s v="Great Falls"/>
    <x v="37"/>
    <n v="59405"/>
    <x v="1"/>
    <s v="TEC-AC-10003399"/>
    <x v="2"/>
    <s v="Accessories"/>
    <s v="Memorex Mini Travel Drive 64 GB USB 2.0 Flash Drive"/>
    <n v="217.44"/>
    <n v="6"/>
    <n v="0"/>
    <n v="91.32480000000001"/>
  </r>
  <r>
    <n v="8361"/>
    <s v="CA-2014-147207"/>
    <x v="3"/>
    <x v="460"/>
    <d v="2014-01-05T00:00:00"/>
    <s v="Second Class"/>
    <s v="TS-21655"/>
    <s v="Trudy Schmidt"/>
    <x v="0"/>
    <s v="United States"/>
    <s v="El Paso"/>
    <x v="5"/>
    <n v="79907"/>
    <x v="2"/>
    <s v="OFF-AR-10001955"/>
    <x v="1"/>
    <s v="Art"/>
    <s v="Newell 319"/>
    <n v="31.744"/>
    <n v="2"/>
    <n v="0.2"/>
    <n v="3.9679999999999964"/>
  </r>
  <r>
    <n v="8362"/>
    <s v="CA-2014-147207"/>
    <x v="3"/>
    <x v="460"/>
    <d v="2014-01-05T00:00:00"/>
    <s v="Second Class"/>
    <s v="TS-21655"/>
    <s v="Trudy Schmidt"/>
    <x v="0"/>
    <s v="United States"/>
    <s v="El Paso"/>
    <x v="5"/>
    <n v="79907"/>
    <x v="2"/>
    <s v="OFF-AP-10000027"/>
    <x v="1"/>
    <s v="Appliances"/>
    <s v="Hoover Commercial SteamVac"/>
    <n v="5.4319999999999986"/>
    <n v="2"/>
    <n v="0.8"/>
    <n v="-13.580000000000002"/>
  </r>
  <r>
    <n v="8363"/>
    <s v="CA-2014-147207"/>
    <x v="3"/>
    <x v="460"/>
    <d v="2014-01-05T00:00:00"/>
    <s v="Second Class"/>
    <s v="TS-21655"/>
    <s v="Trudy Schmidt"/>
    <x v="0"/>
    <s v="United States"/>
    <s v="El Paso"/>
    <x v="5"/>
    <n v="79907"/>
    <x v="2"/>
    <s v="FUR-TA-10002958"/>
    <x v="0"/>
    <s v="Tables"/>
    <s v="Bevis Oval Conference Table, Walnut"/>
    <n v="913.43000000000006"/>
    <n v="5"/>
    <n v="0.3"/>
    <n v="-169.63700000000009"/>
  </r>
  <r>
    <n v="8364"/>
    <s v="CA-2014-147207"/>
    <x v="3"/>
    <x v="460"/>
    <d v="2014-01-05T00:00:00"/>
    <s v="Second Class"/>
    <s v="TS-21655"/>
    <s v="Trudy Schmidt"/>
    <x v="0"/>
    <s v="United States"/>
    <s v="El Paso"/>
    <x v="5"/>
    <n v="79907"/>
    <x v="2"/>
    <s v="OFF-ST-10002615"/>
    <x v="1"/>
    <s v="Storage"/>
    <s v="Dual Level, Single-Width Filing Carts"/>
    <n v="372.14400000000001"/>
    <n v="3"/>
    <n v="0.2"/>
    <n v="27.910800000000009"/>
  </r>
  <r>
    <n v="8365"/>
    <s v="CA-2014-137631"/>
    <x v="3"/>
    <x v="1045"/>
    <d v="2014-05-03T00:00:00"/>
    <s v="Standard Class"/>
    <s v="JL-15235"/>
    <s v="Janet Lee"/>
    <x v="0"/>
    <s v="United States"/>
    <s v="Kissimmee"/>
    <x v="2"/>
    <n v="34741"/>
    <x v="0"/>
    <s v="TEC-PH-10002624"/>
    <x v="2"/>
    <s v="Phones"/>
    <s v="Samsung Galaxy S4 Mini"/>
    <n v="751.98400000000004"/>
    <n v="2"/>
    <n v="0.2"/>
    <n v="84.598199999999878"/>
  </r>
  <r>
    <n v="8366"/>
    <s v="CA-2014-157273"/>
    <x v="3"/>
    <x v="289"/>
    <d v="2014-02-03T00:00:00"/>
    <s v="First Class"/>
    <s v="SZ-20035"/>
    <s v="Sam Zeldin"/>
    <x v="2"/>
    <s v="United States"/>
    <s v="Seattle"/>
    <x v="4"/>
    <n v="98105"/>
    <x v="1"/>
    <s v="TEC-PH-10002275"/>
    <x v="2"/>
    <s v="Phones"/>
    <s v="Mitel 5320 IP Phone VoIP phone"/>
    <n v="604.76800000000003"/>
    <n v="4"/>
    <n v="0.2"/>
    <n v="60.476800000000026"/>
  </r>
  <r>
    <n v="8367"/>
    <s v="CA-2011-109918"/>
    <x v="2"/>
    <x v="557"/>
    <d v="2011-09-12T00:00:00"/>
    <s v="Second Class"/>
    <s v="LR-17035"/>
    <s v="Lisa Ryan"/>
    <x v="1"/>
    <s v="United States"/>
    <s v="Santa Clara"/>
    <x v="1"/>
    <n v="95051"/>
    <x v="1"/>
    <s v="OFF-SU-10004290"/>
    <x v="1"/>
    <s v="Supplies"/>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s v="Paper"/>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s v="Binders"/>
    <s v="Avery Legal 4-Ring Binder"/>
    <n v="83.920000000000016"/>
    <n v="5"/>
    <n v="0.2"/>
    <n v="31.47"/>
  </r>
  <r>
    <n v="8370"/>
    <s v="CA-2013-118745"/>
    <x v="0"/>
    <x v="725"/>
    <d v="2013-06-17T00:00:00"/>
    <s v="Standard Class"/>
    <s v="SV-20365"/>
    <s v="Seth Vernon"/>
    <x v="0"/>
    <s v="United States"/>
    <s v="Los Angeles"/>
    <x v="1"/>
    <n v="90049"/>
    <x v="1"/>
    <s v="FUR-TA-10003473"/>
    <x v="0"/>
    <s v="Tables"/>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s v="Bookcases"/>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s v="Binders"/>
    <s v="GBC Standard Therm-A-Bind Covers"/>
    <n v="4.9839999999999991"/>
    <n v="1"/>
    <n v="0.8"/>
    <n v="-8.472800000000003"/>
  </r>
  <r>
    <n v="8373"/>
    <s v="CA-2013-113726"/>
    <x v="0"/>
    <x v="390"/>
    <d v="2013-12-02T00:00:00"/>
    <s v="Standard Class"/>
    <s v="SC-20680"/>
    <s v="Steve Carroll"/>
    <x v="2"/>
    <s v="United States"/>
    <s v="Seattle"/>
    <x v="4"/>
    <n v="98105"/>
    <x v="1"/>
    <s v="FUR-FU-10003535"/>
    <x v="0"/>
    <s v="Furnishings"/>
    <s v="Howard Miller Distant Time Traveler Alarm Clock"/>
    <n v="82.26"/>
    <n v="3"/>
    <n v="0"/>
    <n v="33.726600000000005"/>
  </r>
  <r>
    <n v="8374"/>
    <s v="CA-2013-152940"/>
    <x v="0"/>
    <x v="338"/>
    <d v="2013-11-14T00:00:00"/>
    <s v="First Class"/>
    <s v="RO-19780"/>
    <s v="Rose O'Brian"/>
    <x v="0"/>
    <s v="United States"/>
    <s v="San Francisco"/>
    <x v="1"/>
    <n v="94110"/>
    <x v="1"/>
    <s v="OFF-ST-10000352"/>
    <x v="1"/>
    <s v="Storage"/>
    <s v="Acco Perma 2700 Stacking Storage Drawers"/>
    <n v="29.74"/>
    <n v="1"/>
    <n v="0"/>
    <n v="4.4610000000000021"/>
  </r>
  <r>
    <n v="8375"/>
    <s v="CA-2012-158701"/>
    <x v="1"/>
    <x v="956"/>
    <d v="2012-01-10T00:00:00"/>
    <s v="Standard Class"/>
    <s v="JL-15175"/>
    <s v="James Lanier"/>
    <x v="2"/>
    <s v="United States"/>
    <s v="San Francisco"/>
    <x v="1"/>
    <n v="94110"/>
    <x v="1"/>
    <s v="OFF-AP-10004859"/>
    <x v="1"/>
    <s v="Appliances"/>
    <s v="Acco 6 Outlet Guardian Premium Surge Suppressor"/>
    <n v="87.36"/>
    <n v="6"/>
    <n v="0"/>
    <n v="23.587200000000003"/>
  </r>
  <r>
    <n v="8376"/>
    <s v="CA-2012-158701"/>
    <x v="1"/>
    <x v="956"/>
    <d v="2012-01-10T00:00:00"/>
    <s v="Standard Class"/>
    <s v="JL-15175"/>
    <s v="James Lanier"/>
    <x v="2"/>
    <s v="United States"/>
    <s v="San Francisco"/>
    <x v="1"/>
    <n v="94110"/>
    <x v="1"/>
    <s v="OFF-BI-10001294"/>
    <x v="1"/>
    <s v="Binders"/>
    <s v="Fellowes Binding Cases"/>
    <n v="56.16"/>
    <n v="6"/>
    <n v="0.2"/>
    <n v="17.549999999999994"/>
  </r>
  <r>
    <n v="8377"/>
    <s v="CA-2014-156272"/>
    <x v="3"/>
    <x v="708"/>
    <d v="2014-03-28T00:00:00"/>
    <s v="Standard Class"/>
    <s v="PW-19030"/>
    <s v="Pauline Webber"/>
    <x v="1"/>
    <s v="United States"/>
    <s v="Pompano Beach"/>
    <x v="2"/>
    <n v="33068"/>
    <x v="0"/>
    <s v="OFF-AP-10001242"/>
    <x v="1"/>
    <s v="Appliances"/>
    <s v="APC 7 Outlet Network SurgeArrest Surge Protector"/>
    <n v="64.384"/>
    <n v="1"/>
    <n v="0.2"/>
    <n v="8.0479999999999983"/>
  </r>
  <r>
    <n v="8378"/>
    <s v="CA-2012-162964"/>
    <x v="1"/>
    <x v="768"/>
    <d v="2012-11-18T00:00:00"/>
    <s v="Standard Class"/>
    <s v="MF-18250"/>
    <s v="Monica Federle"/>
    <x v="1"/>
    <s v="United States"/>
    <s v="Houston"/>
    <x v="5"/>
    <n v="77095"/>
    <x v="2"/>
    <s v="OFF-ST-10002344"/>
    <x v="1"/>
    <s v="Storage"/>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s v="Paper"/>
    <s v="Xerox 1957"/>
    <n v="15.552000000000003"/>
    <n v="3"/>
    <n v="0.2"/>
    <n v="5.6375999999999999"/>
  </r>
  <r>
    <n v="8380"/>
    <s v="CA-2012-162964"/>
    <x v="1"/>
    <x v="768"/>
    <d v="2012-11-18T00:00:00"/>
    <s v="Standard Class"/>
    <s v="MF-18250"/>
    <s v="Monica Federle"/>
    <x v="1"/>
    <s v="United States"/>
    <s v="Houston"/>
    <x v="5"/>
    <n v="77095"/>
    <x v="2"/>
    <s v="OFF-EN-10003055"/>
    <x v="1"/>
    <s v="Envelopes"/>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s v="Paper"/>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s v="Phones"/>
    <s v="i.Sound Portable Power - 8000 mAh"/>
    <n v="84.784000000000006"/>
    <n v="2"/>
    <n v="0.2"/>
    <n v="-20.136200000000006"/>
  </r>
  <r>
    <n v="8383"/>
    <s v="CA-2013-163048"/>
    <x v="0"/>
    <x v="597"/>
    <d v="2013-02-15T00:00:00"/>
    <s v="Standard Class"/>
    <s v="MH-17440"/>
    <s v="Mark Haberlin"/>
    <x v="1"/>
    <s v="United States"/>
    <s v="Houston"/>
    <x v="5"/>
    <n v="77036"/>
    <x v="2"/>
    <s v="FUR-CH-10001270"/>
    <x v="0"/>
    <s v="Chairs"/>
    <s v="Harbour Creations Steel Folding Chair"/>
    <n v="241.49999999999997"/>
    <n v="4"/>
    <n v="0.3"/>
    <n v="0"/>
  </r>
  <r>
    <n v="8384"/>
    <s v="CA-2013-145135"/>
    <x v="0"/>
    <x v="491"/>
    <d v="2013-11-29T00:00:00"/>
    <s v="First Class"/>
    <s v="CD-12790"/>
    <s v="Cynthia Delaney"/>
    <x v="2"/>
    <s v="United States"/>
    <s v="Shelton"/>
    <x v="29"/>
    <n v="6484"/>
    <x v="3"/>
    <s v="TEC-AC-10003447"/>
    <x v="2"/>
    <s v="Accessories"/>
    <s v="Micropad Numeric Keypads"/>
    <n v="59.97"/>
    <n v="3"/>
    <n v="0"/>
    <n v="14.992499999999996"/>
  </r>
  <r>
    <n v="8385"/>
    <s v="CA-2013-145135"/>
    <x v="0"/>
    <x v="491"/>
    <d v="2013-11-29T00:00:00"/>
    <s v="First Class"/>
    <s v="CD-12790"/>
    <s v="Cynthia Delaney"/>
    <x v="2"/>
    <s v="United States"/>
    <s v="Shelton"/>
    <x v="29"/>
    <n v="6484"/>
    <x v="3"/>
    <s v="OFF-PA-10004285"/>
    <x v="1"/>
    <s v="Paper"/>
    <s v="Xerox 1959"/>
    <n v="13.36"/>
    <n v="2"/>
    <n v="0"/>
    <n v="6.4127999999999998"/>
  </r>
  <r>
    <n v="8386"/>
    <s v="CA-2014-137582"/>
    <x v="3"/>
    <x v="507"/>
    <d v="2014-09-09T00:00:00"/>
    <s v="Standard Class"/>
    <s v="CV-12805"/>
    <s v="Cynthia Voltz"/>
    <x v="1"/>
    <s v="United States"/>
    <s v="Oakland"/>
    <x v="1"/>
    <n v="94601"/>
    <x v="1"/>
    <s v="OFF-BI-10001757"/>
    <x v="1"/>
    <s v="Binders"/>
    <s v="Pressboard Hanging Data Binders for Unburst Sheets"/>
    <n v="11.808"/>
    <n v="3"/>
    <n v="0.2"/>
    <n v="4.1327999999999996"/>
  </r>
  <r>
    <n v="8387"/>
    <s v="CA-2012-149601"/>
    <x v="1"/>
    <x v="71"/>
    <d v="2012-06-03T00:00:00"/>
    <s v="Standard Class"/>
    <s v="TB-21625"/>
    <s v="Trudy Brown"/>
    <x v="0"/>
    <s v="United States"/>
    <s v="Manchester"/>
    <x v="29"/>
    <n v="6040"/>
    <x v="3"/>
    <s v="OFF-ST-10001558"/>
    <x v="1"/>
    <s v="Storage"/>
    <s v="Acco Perma 4000 Stacking Storage Drawers"/>
    <n v="16.239999999999998"/>
    <n v="1"/>
    <n v="0"/>
    <n v="2.4359999999999999"/>
  </r>
  <r>
    <n v="8388"/>
    <s v="CA-2012-149601"/>
    <x v="1"/>
    <x v="71"/>
    <d v="2012-06-03T00:00:00"/>
    <s v="Standard Class"/>
    <s v="TB-21625"/>
    <s v="Trudy Brown"/>
    <x v="0"/>
    <s v="United States"/>
    <s v="Manchester"/>
    <x v="29"/>
    <n v="6040"/>
    <x v="3"/>
    <s v="OFF-ST-10001328"/>
    <x v="1"/>
    <s v="Storage"/>
    <s v="Personal Filing Tote with Lid, Black/Gray"/>
    <n v="77.55"/>
    <n v="5"/>
    <n v="0"/>
    <n v="21.714000000000002"/>
  </r>
  <r>
    <n v="8389"/>
    <s v="CA-2011-139423"/>
    <x v="2"/>
    <x v="301"/>
    <d v="2011-11-05T00:00:00"/>
    <s v="Standard Class"/>
    <s v="DG-13300"/>
    <s v="Deirdre Greer"/>
    <x v="1"/>
    <s v="United States"/>
    <s v="Orange"/>
    <x v="30"/>
    <n v="7050"/>
    <x v="3"/>
    <s v="OFF-AP-10004708"/>
    <x v="1"/>
    <s v="Appliances"/>
    <s v="Fellowes Superior 10 Outlet Split Surge Protector"/>
    <n v="76.12"/>
    <n v="2"/>
    <n v="0"/>
    <n v="22.074799999999996"/>
  </r>
  <r>
    <n v="8390"/>
    <s v="CA-2013-102596"/>
    <x v="0"/>
    <x v="797"/>
    <d v="2013-12-31T00:00:00"/>
    <s v="First Class"/>
    <s v="RD-19810"/>
    <s v="Ross DeVincentis"/>
    <x v="2"/>
    <s v="United States"/>
    <s v="Akron"/>
    <x v="24"/>
    <n v="44312"/>
    <x v="3"/>
    <s v="OFF-FA-10000621"/>
    <x v="1"/>
    <s v="Fasteners"/>
    <s v="OIC Colored Binder Clips, Assorted Sizes"/>
    <n v="17.184000000000001"/>
    <n v="6"/>
    <n v="0.2"/>
    <n v="6.2291999999999996"/>
  </r>
  <r>
    <n v="8391"/>
    <s v="CA-2014-153227"/>
    <x v="3"/>
    <x v="769"/>
    <d v="2014-12-07T00:00:00"/>
    <s v="First Class"/>
    <s v="CS-12250"/>
    <s v="Chris Selesnick"/>
    <x v="1"/>
    <s v="United States"/>
    <s v="Los Angeles"/>
    <x v="1"/>
    <n v="90032"/>
    <x v="1"/>
    <s v="OFF-PA-10001838"/>
    <x v="1"/>
    <s v="Paper"/>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s v="Furnishings"/>
    <s v="DAX Wood Document Frame"/>
    <n v="27.46"/>
    <n v="2"/>
    <n v="0"/>
    <n v="9.8856000000000002"/>
  </r>
  <r>
    <n v="8393"/>
    <s v="CA-2013-142594"/>
    <x v="0"/>
    <x v="49"/>
    <d v="2013-12-07T00:00:00"/>
    <s v="Second Class"/>
    <s v="EJ-14155"/>
    <s v="Eva Jacobs"/>
    <x v="0"/>
    <s v="United States"/>
    <s v="Franklin"/>
    <x v="31"/>
    <n v="2038"/>
    <x v="3"/>
    <s v="TEC-PH-10000193"/>
    <x v="2"/>
    <s v="Phones"/>
    <s v="Jensen SMPS-640 - speaker phone"/>
    <n v="137.94"/>
    <n v="3"/>
    <n v="0"/>
    <n v="35.864399999999996"/>
  </r>
  <r>
    <n v="8394"/>
    <s v="CA-2013-142594"/>
    <x v="0"/>
    <x v="49"/>
    <d v="2013-12-07T00:00:00"/>
    <s v="Second Class"/>
    <s v="EJ-14155"/>
    <s v="Eva Jacobs"/>
    <x v="0"/>
    <s v="United States"/>
    <s v="Franklin"/>
    <x v="31"/>
    <n v="2038"/>
    <x v="3"/>
    <s v="FUR-FU-10002045"/>
    <x v="0"/>
    <s v="Furnishings"/>
    <s v="Executive Impressions 14&quot;"/>
    <n v="111.15"/>
    <n v="5"/>
    <n v="0"/>
    <n v="48.906000000000006"/>
  </r>
  <r>
    <n v="8395"/>
    <s v="CA-2013-142594"/>
    <x v="0"/>
    <x v="49"/>
    <d v="2013-12-07T00:00:00"/>
    <s v="Second Class"/>
    <s v="EJ-14155"/>
    <s v="Eva Jacobs"/>
    <x v="0"/>
    <s v="United States"/>
    <s v="Franklin"/>
    <x v="31"/>
    <n v="2038"/>
    <x v="3"/>
    <s v="OFF-AP-10002945"/>
    <x v="1"/>
    <s v="Appliances"/>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s v="Tables"/>
    <s v="Chromcraft Round Conference Tables"/>
    <n v="366.00899999999996"/>
    <n v="3"/>
    <n v="0.3"/>
    <n v="-47.058300000000003"/>
  </r>
  <r>
    <n v="8397"/>
    <s v="CA-2011-152254"/>
    <x v="2"/>
    <x v="479"/>
    <d v="2011-06-30T00:00:00"/>
    <s v="Same Day"/>
    <s v="BD-11620"/>
    <s v="Brian DeCherney"/>
    <x v="0"/>
    <s v="United States"/>
    <s v="Wilmington"/>
    <x v="3"/>
    <n v="28403"/>
    <x v="0"/>
    <s v="OFF-PA-10001144"/>
    <x v="1"/>
    <s v="Paper"/>
    <s v="Xerox 1913"/>
    <n v="310.68799999999999"/>
    <n v="7"/>
    <n v="0.2"/>
    <n v="108.74079999999998"/>
  </r>
  <r>
    <n v="8398"/>
    <s v="US-2011-120236"/>
    <x v="2"/>
    <x v="1010"/>
    <d v="2011-09-04T00:00:00"/>
    <s v="First Class"/>
    <s v="MR-17545"/>
    <s v="Mathew Reese"/>
    <x v="2"/>
    <s v="United States"/>
    <s v="Houston"/>
    <x v="5"/>
    <n v="77095"/>
    <x v="2"/>
    <s v="OFF-BI-10004099"/>
    <x v="1"/>
    <s v="Binders"/>
    <s v="GBC VeloBinder Strips"/>
    <n v="7.6799999999999979"/>
    <n v="5"/>
    <n v="0.8"/>
    <n v="-11.52"/>
  </r>
  <r>
    <n v="8399"/>
    <s v="CA-2014-120061"/>
    <x v="3"/>
    <x v="808"/>
    <d v="2014-11-08T00:00:00"/>
    <s v="Second Class"/>
    <s v="SR-20425"/>
    <s v="Sharelle Roach"/>
    <x v="2"/>
    <s v="United States"/>
    <s v="Springfield"/>
    <x v="24"/>
    <n v="45503"/>
    <x v="3"/>
    <s v="FUR-CH-10001973"/>
    <x v="0"/>
    <s v="Chairs"/>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s v="Storage"/>
    <s v="Neat Ideas Personal Hanging Folder Files, Black"/>
    <n v="10.744"/>
    <n v="1"/>
    <n v="0.2"/>
    <n v="0.80579999999999963"/>
  </r>
  <r>
    <n v="8401"/>
    <s v="CA-2012-110814"/>
    <x v="1"/>
    <x v="901"/>
    <d v="2012-12-09T00:00:00"/>
    <s v="Second Class"/>
    <s v="BD-11635"/>
    <s v="Brian Derr"/>
    <x v="0"/>
    <s v="United States"/>
    <s v="New York City"/>
    <x v="15"/>
    <n v="10009"/>
    <x v="3"/>
    <s v="OFF-BI-10002026"/>
    <x v="1"/>
    <s v="Binders"/>
    <s v="Avery Arch Ring Binders"/>
    <n v="232.40000000000003"/>
    <n v="5"/>
    <n v="0.2"/>
    <n v="78.434999999999988"/>
  </r>
  <r>
    <n v="8402"/>
    <s v="CA-2012-110814"/>
    <x v="1"/>
    <x v="901"/>
    <d v="2012-12-09T00:00:00"/>
    <s v="Second Class"/>
    <s v="BD-11635"/>
    <s v="Brian Derr"/>
    <x v="0"/>
    <s v="United States"/>
    <s v="New York City"/>
    <x v="15"/>
    <n v="10009"/>
    <x v="3"/>
    <s v="FUR-CH-10003535"/>
    <x v="0"/>
    <s v="Chairs"/>
    <s v="Global Armless Task Chair, Royal Blue"/>
    <n v="164.64599999999999"/>
    <n v="3"/>
    <n v="0.1"/>
    <n v="12.805799999999994"/>
  </r>
  <r>
    <n v="8403"/>
    <s v="CA-2012-110814"/>
    <x v="1"/>
    <x v="901"/>
    <d v="2012-12-09T00:00:00"/>
    <s v="Second Class"/>
    <s v="BD-11635"/>
    <s v="Brian Derr"/>
    <x v="0"/>
    <s v="United States"/>
    <s v="New York City"/>
    <x v="15"/>
    <n v="10009"/>
    <x v="3"/>
    <s v="OFF-PA-10004156"/>
    <x v="1"/>
    <s v="Paper"/>
    <s v="Xerox 188"/>
    <n v="22.68"/>
    <n v="2"/>
    <n v="0"/>
    <n v="11.113199999999999"/>
  </r>
  <r>
    <n v="8404"/>
    <s v="CA-2013-154067"/>
    <x v="0"/>
    <x v="854"/>
    <d v="2013-02-07T00:00:00"/>
    <s v="Standard Class"/>
    <s v="SM-20950"/>
    <s v="Suzanne McNair"/>
    <x v="1"/>
    <s v="United States"/>
    <s v="Los Angeles"/>
    <x v="1"/>
    <n v="90036"/>
    <x v="1"/>
    <s v="OFF-PA-10002254"/>
    <x v="1"/>
    <s v="Paper"/>
    <s v="Xerox 1883"/>
    <n v="105.52"/>
    <n v="4"/>
    <n v="0"/>
    <n v="48.539199999999994"/>
  </r>
  <r>
    <n v="8405"/>
    <s v="CA-2014-140480"/>
    <x v="3"/>
    <x v="141"/>
    <d v="2014-07-13T00:00:00"/>
    <s v="Standard Class"/>
    <s v="HE-14800"/>
    <s v="Harold Engle"/>
    <x v="1"/>
    <s v="United States"/>
    <s v="Newark"/>
    <x v="13"/>
    <n v="19711"/>
    <x v="3"/>
    <s v="FUR-FU-10003247"/>
    <x v="0"/>
    <s v="Furnishings"/>
    <s v="36X48 HARDFLOOR CHAIRMAT"/>
    <n v="83.92"/>
    <n v="4"/>
    <n v="0"/>
    <n v="5.8743999999999943"/>
  </r>
  <r>
    <n v="8406"/>
    <s v="CA-2014-140480"/>
    <x v="3"/>
    <x v="141"/>
    <d v="2014-07-13T00:00:00"/>
    <s v="Standard Class"/>
    <s v="HE-14800"/>
    <s v="Harold Engle"/>
    <x v="1"/>
    <s v="United States"/>
    <s v="Newark"/>
    <x v="13"/>
    <n v="19711"/>
    <x v="3"/>
    <s v="TEC-AC-10002473"/>
    <x v="2"/>
    <s v="Accessories"/>
    <s v="Maxell 4.7GB DVD-R"/>
    <n v="141.9"/>
    <n v="5"/>
    <n v="0"/>
    <n v="58.179000000000002"/>
  </r>
  <r>
    <n v="8407"/>
    <s v="CA-2014-140480"/>
    <x v="3"/>
    <x v="141"/>
    <d v="2014-07-13T00:00:00"/>
    <s v="Standard Class"/>
    <s v="HE-14800"/>
    <s v="Harold Engle"/>
    <x v="1"/>
    <s v="United States"/>
    <s v="Newark"/>
    <x v="13"/>
    <n v="19711"/>
    <x v="3"/>
    <s v="FUR-FU-10001057"/>
    <x v="0"/>
    <s v="Furnishings"/>
    <s v="Tensor Track Tree Floor Lamp"/>
    <n v="39.979999999999997"/>
    <n v="2"/>
    <n v="0"/>
    <n v="9.1953999999999994"/>
  </r>
  <r>
    <n v="8408"/>
    <s v="CA-2014-140480"/>
    <x v="3"/>
    <x v="141"/>
    <d v="2014-07-13T00:00:00"/>
    <s v="Standard Class"/>
    <s v="HE-14800"/>
    <s v="Harold Engle"/>
    <x v="1"/>
    <s v="United States"/>
    <s v="Newark"/>
    <x v="13"/>
    <n v="19711"/>
    <x v="3"/>
    <s v="OFF-AR-10001419"/>
    <x v="1"/>
    <s v="Art"/>
    <s v="Newell 325"/>
    <n v="28.91"/>
    <n v="7"/>
    <n v="0"/>
    <n v="8.6729999999999983"/>
  </r>
  <r>
    <n v="8409"/>
    <s v="CA-2014-140480"/>
    <x v="3"/>
    <x v="141"/>
    <d v="2014-07-13T00:00:00"/>
    <s v="Standard Class"/>
    <s v="HE-14800"/>
    <s v="Harold Engle"/>
    <x v="1"/>
    <s v="United States"/>
    <s v="Newark"/>
    <x v="13"/>
    <n v="19711"/>
    <x v="3"/>
    <s v="OFF-AR-10004010"/>
    <x v="1"/>
    <s v="Art"/>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s v="Binders"/>
    <s v="GBC Recycled Grain Textured Covers"/>
    <n v="110.52800000000001"/>
    <n v="4"/>
    <n v="0.2"/>
    <n v="38.684799999999996"/>
  </r>
  <r>
    <n v="8411"/>
    <s v="CA-2013-130820"/>
    <x v="0"/>
    <x v="625"/>
    <d v="2013-11-16T00:00:00"/>
    <s v="Same Day"/>
    <s v="ON-18715"/>
    <s v="Odella Nelson"/>
    <x v="1"/>
    <s v="United States"/>
    <s v="Burlington"/>
    <x v="3"/>
    <n v="27217"/>
    <x v="0"/>
    <s v="FUR-TA-10001768"/>
    <x v="0"/>
    <s v="Tables"/>
    <s v="Hon Racetrack Conference Tables"/>
    <n v="630.024"/>
    <n v="4"/>
    <n v="0.4"/>
    <n v="-199.50760000000008"/>
  </r>
  <r>
    <n v="8412"/>
    <s v="CA-2013-159765"/>
    <x v="0"/>
    <x v="195"/>
    <d v="2013-05-13T00:00:00"/>
    <s v="Second Class"/>
    <s v="TH-21100"/>
    <s v="Thea Hendricks"/>
    <x v="0"/>
    <s v="United States"/>
    <s v="Salem"/>
    <x v="17"/>
    <n v="24153"/>
    <x v="0"/>
    <s v="OFF-AR-10003514"/>
    <x v="1"/>
    <s v="Art"/>
    <s v="4009 Highlighters by Sanford"/>
    <n v="27.86"/>
    <n v="7"/>
    <n v="0"/>
    <n v="9.1937999999999978"/>
  </r>
  <r>
    <n v="8413"/>
    <s v="CA-2014-132290"/>
    <x v="3"/>
    <x v="434"/>
    <d v="2014-03-15T00:00:00"/>
    <s v="Standard Class"/>
    <s v="MD-17350"/>
    <s v="Maribeth Dona"/>
    <x v="0"/>
    <s v="United States"/>
    <s v="Dallas"/>
    <x v="5"/>
    <n v="75217"/>
    <x v="2"/>
    <s v="FUR-TA-10002228"/>
    <x v="0"/>
    <s v="Tables"/>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s v="Paper"/>
    <s v="Xerox 214"/>
    <n v="51.840000000000011"/>
    <n v="10"/>
    <n v="0.2"/>
    <n v="18.143999999999998"/>
  </r>
  <r>
    <n v="8415"/>
    <s v="CA-2013-147109"/>
    <x v="0"/>
    <x v="907"/>
    <d v="2013-12-22T00:00:00"/>
    <s v="Standard Class"/>
    <s v="AH-10075"/>
    <s v="Adam Hart"/>
    <x v="1"/>
    <s v="United States"/>
    <s v="Arlington"/>
    <x v="5"/>
    <n v="76017"/>
    <x v="2"/>
    <s v="TEC-AC-10002942"/>
    <x v="2"/>
    <s v="Accessories"/>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s v="Paper"/>
    <s v="Staples"/>
    <n v="106.32"/>
    <n v="3"/>
    <n v="0"/>
    <n v="49.970399999999991"/>
  </r>
  <r>
    <n v="8417"/>
    <s v="CA-2014-118199"/>
    <x v="3"/>
    <x v="1188"/>
    <d v="2014-05-12T00:00:00"/>
    <s v="First Class"/>
    <s v="LB-16795"/>
    <s v="Laurel Beltran"/>
    <x v="2"/>
    <s v="United States"/>
    <s v="Seattle"/>
    <x v="4"/>
    <n v="98105"/>
    <x v="1"/>
    <s v="OFF-BI-10004330"/>
    <x v="1"/>
    <s v="Binders"/>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s v="Storage"/>
    <s v="Home/Office Personal File Carts"/>
    <n v="104.28"/>
    <n v="3"/>
    <n v="0"/>
    <n v="26.069999999999993"/>
  </r>
  <r>
    <n v="8419"/>
    <s v="CA-2014-118199"/>
    <x v="3"/>
    <x v="1188"/>
    <d v="2014-05-12T00:00:00"/>
    <s v="First Class"/>
    <s v="LB-16795"/>
    <s v="Laurel Beltran"/>
    <x v="2"/>
    <s v="United States"/>
    <s v="Seattle"/>
    <x v="4"/>
    <n v="98105"/>
    <x v="1"/>
    <s v="FUR-TA-10004154"/>
    <x v="0"/>
    <s v="Tables"/>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s v="Storage"/>
    <s v="Rogers Profile Extra Capacity Storage Tub"/>
    <n v="66.959999999999994"/>
    <n v="4"/>
    <n v="0"/>
    <n v="2.6783999999999963"/>
  </r>
  <r>
    <n v="8421"/>
    <s v="CA-2014-118199"/>
    <x v="3"/>
    <x v="1188"/>
    <d v="2014-05-12T00:00:00"/>
    <s v="First Class"/>
    <s v="LB-16795"/>
    <s v="Laurel Beltran"/>
    <x v="2"/>
    <s v="United States"/>
    <s v="Seattle"/>
    <x v="4"/>
    <n v="98105"/>
    <x v="1"/>
    <s v="TEC-AC-10004171"/>
    <x v="2"/>
    <s v="Accessories"/>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s v="Accessories"/>
    <s v="Imation 8gb Micro Traveldrive Usb 2.0 Flash Drive"/>
    <n v="45"/>
    <n v="3"/>
    <n v="0"/>
    <n v="4.9500000000000011"/>
  </r>
  <r>
    <n v="8423"/>
    <s v="CA-2014-150091"/>
    <x v="3"/>
    <x v="386"/>
    <d v="2014-10-17T00:00:00"/>
    <s v="Standard Class"/>
    <s v="NP-18670"/>
    <s v="Nora Paige"/>
    <x v="0"/>
    <s v="United States"/>
    <s v="Lakewood"/>
    <x v="30"/>
    <n v="8701"/>
    <x v="3"/>
    <s v="OFF-FA-10000621"/>
    <x v="1"/>
    <s v="Fasteners"/>
    <s v="OIC Colored Binder Clips, Assorted Sizes"/>
    <n v="17.899999999999999"/>
    <n v="5"/>
    <n v="0"/>
    <n v="8.7710000000000008"/>
  </r>
  <r>
    <n v="8424"/>
    <s v="CA-2014-150091"/>
    <x v="3"/>
    <x v="386"/>
    <d v="2014-10-17T00:00:00"/>
    <s v="Standard Class"/>
    <s v="NP-18670"/>
    <s v="Nora Paige"/>
    <x v="0"/>
    <s v="United States"/>
    <s v="Lakewood"/>
    <x v="30"/>
    <n v="8701"/>
    <x v="3"/>
    <s v="FUR-FU-10004053"/>
    <x v="0"/>
    <s v="Furnishings"/>
    <s v="DAX Two-Tone Silver Metal Document Frame"/>
    <n v="40.479999999999997"/>
    <n v="2"/>
    <n v="0"/>
    <n v="17.406400000000001"/>
  </r>
  <r>
    <n v="8425"/>
    <s v="CA-2014-150091"/>
    <x v="3"/>
    <x v="386"/>
    <d v="2014-10-17T00:00:00"/>
    <s v="Standard Class"/>
    <s v="NP-18670"/>
    <s v="Nora Paige"/>
    <x v="0"/>
    <s v="United States"/>
    <s v="Lakewood"/>
    <x v="30"/>
    <n v="8701"/>
    <x v="3"/>
    <s v="FUR-BO-10003404"/>
    <x v="0"/>
    <s v="Bookcases"/>
    <s v="Global Adaptabilites Bookcase, Cherry/Storm Gray Finish"/>
    <n v="2154.9"/>
    <n v="5"/>
    <n v="0"/>
    <n v="129.29399999999987"/>
  </r>
  <r>
    <n v="8426"/>
    <s v="CA-2013-137652"/>
    <x v="0"/>
    <x v="770"/>
    <d v="2013-08-31T00:00:00"/>
    <s v="First Class"/>
    <s v="EB-13750"/>
    <s v="Edward Becker"/>
    <x v="1"/>
    <s v="United States"/>
    <s v="Cincinnati"/>
    <x v="24"/>
    <n v="45231"/>
    <x v="3"/>
    <s v="OFF-BI-10004099"/>
    <x v="1"/>
    <s v="Binders"/>
    <s v="GBC VeloBinder Strips"/>
    <n v="18.432000000000002"/>
    <n v="8"/>
    <n v="0.7"/>
    <n v="-12.287999999999997"/>
  </r>
  <r>
    <n v="8427"/>
    <s v="CA-2012-128356"/>
    <x v="1"/>
    <x v="653"/>
    <d v="2012-10-07T00:00:00"/>
    <s v="Standard Class"/>
    <s v="RP-19390"/>
    <s v="Resi Pölking"/>
    <x v="0"/>
    <s v="United States"/>
    <s v="Thornton"/>
    <x v="22"/>
    <n v="80229"/>
    <x v="1"/>
    <s v="OFF-SU-10004290"/>
    <x v="1"/>
    <s v="Supplies"/>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s v="Supplies"/>
    <s v="Staples"/>
    <n v="4.3600000000000003"/>
    <n v="2"/>
    <n v="0"/>
    <n v="0.17439999999999944"/>
  </r>
  <r>
    <n v="8429"/>
    <s v="US-2014-132220"/>
    <x v="3"/>
    <x v="105"/>
    <d v="2014-11-17T00:00:00"/>
    <s v="Standard Class"/>
    <s v="DJ-13510"/>
    <s v="Don Jones"/>
    <x v="1"/>
    <s v="United States"/>
    <s v="Tempe"/>
    <x v="16"/>
    <n v="85281"/>
    <x v="1"/>
    <s v="TEC-AC-10004227"/>
    <x v="2"/>
    <s v="Accessories"/>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s v="Furnishings"/>
    <s v="Eldon &quot;L&quot; Workstation Diamond Chairmat"/>
    <n v="303.92"/>
    <n v="5"/>
    <n v="0.2"/>
    <n v="-30.392000000000024"/>
  </r>
  <r>
    <n v="8431"/>
    <s v="US-2011-113124"/>
    <x v="2"/>
    <x v="809"/>
    <d v="2011-04-05T00:00:00"/>
    <s v="Standard Class"/>
    <s v="NC-18340"/>
    <s v="Nat Carroll"/>
    <x v="0"/>
    <s v="United States"/>
    <s v="Apple Valley"/>
    <x v="11"/>
    <n v="55124"/>
    <x v="2"/>
    <s v="OFF-ST-10001511"/>
    <x v="1"/>
    <s v="Storage"/>
    <s v="Space Solutions Commercial Steel Shelving"/>
    <n v="129.30000000000001"/>
    <n v="2"/>
    <n v="0"/>
    <n v="6.4649999999999892"/>
  </r>
  <r>
    <n v="8432"/>
    <s v="CA-2014-155621"/>
    <x v="3"/>
    <x v="1183"/>
    <d v="2014-11-14T00:00:00"/>
    <s v="Standard Class"/>
    <s v="KN-16450"/>
    <s v="Kean Nguyen"/>
    <x v="1"/>
    <s v="United States"/>
    <s v="Baltimore"/>
    <x v="39"/>
    <n v="21215"/>
    <x v="3"/>
    <s v="FUR-FU-10003535"/>
    <x v="0"/>
    <s v="Furnishings"/>
    <s v="Howard Miller Distant Time Traveler Alarm Clock"/>
    <n v="274.20000000000005"/>
    <n v="10"/>
    <n v="0"/>
    <n v="112.422"/>
  </r>
  <r>
    <n v="8433"/>
    <s v="US-2011-127635"/>
    <x v="2"/>
    <x v="80"/>
    <d v="2011-09-18T00:00:00"/>
    <s v="Second Class"/>
    <s v="SC-20260"/>
    <s v="Scott Cohen"/>
    <x v="1"/>
    <s v="United States"/>
    <s v="Corpus Christi"/>
    <x v="5"/>
    <n v="78415"/>
    <x v="2"/>
    <s v="OFF-FA-10000053"/>
    <x v="1"/>
    <s v="Fasteners"/>
    <s v="Revere Boxed Rubber Bands by Revere"/>
    <n v="6.048"/>
    <n v="4"/>
    <n v="0.2"/>
    <n v="-1.3607999999999998"/>
  </r>
  <r>
    <n v="8434"/>
    <s v="US-2011-127635"/>
    <x v="2"/>
    <x v="80"/>
    <d v="2011-09-18T00:00:00"/>
    <s v="Second Class"/>
    <s v="SC-20260"/>
    <s v="Scott Cohen"/>
    <x v="1"/>
    <s v="United States"/>
    <s v="Corpus Christi"/>
    <x v="5"/>
    <n v="78415"/>
    <x v="2"/>
    <s v="OFF-PA-10004610"/>
    <x v="1"/>
    <s v="Paper"/>
    <s v="Xerox 1900"/>
    <n v="6.8480000000000008"/>
    <n v="2"/>
    <n v="0.2"/>
    <n v="2.1399999999999992"/>
  </r>
  <r>
    <n v="8435"/>
    <s v="US-2011-127635"/>
    <x v="2"/>
    <x v="80"/>
    <d v="2011-09-18T00:00:00"/>
    <s v="Second Class"/>
    <s v="SC-20260"/>
    <s v="Scott Cohen"/>
    <x v="1"/>
    <s v="United States"/>
    <s v="Corpus Christi"/>
    <x v="5"/>
    <n v="78415"/>
    <x v="2"/>
    <s v="FUR-FU-10000550"/>
    <x v="0"/>
    <s v="Furnishings"/>
    <s v="Stacking Trays by OIC"/>
    <n v="9.9600000000000009"/>
    <n v="5"/>
    <n v="0.6"/>
    <n v="-6.7230000000000008"/>
  </r>
  <r>
    <n v="8436"/>
    <s v="US-2011-127635"/>
    <x v="2"/>
    <x v="80"/>
    <d v="2011-09-18T00:00:00"/>
    <s v="Second Class"/>
    <s v="SC-20260"/>
    <s v="Scott Cohen"/>
    <x v="1"/>
    <s v="United States"/>
    <s v="Corpus Christi"/>
    <x v="5"/>
    <n v="78415"/>
    <x v="2"/>
    <s v="OFF-BI-10001721"/>
    <x v="1"/>
    <s v="Binders"/>
    <s v="Trimflex Flexible Post Binders"/>
    <n v="8.5519999999999978"/>
    <n v="2"/>
    <n v="0.8"/>
    <n v="-13.683199999999999"/>
  </r>
  <r>
    <n v="8437"/>
    <s v="CA-2012-151470"/>
    <x v="1"/>
    <x v="1181"/>
    <d v="2012-09-26T00:00:00"/>
    <s v="Standard Class"/>
    <s v="AM-10705"/>
    <s v="Anne McFarland"/>
    <x v="0"/>
    <s v="United States"/>
    <s v="Las Vegas"/>
    <x v="33"/>
    <n v="89115"/>
    <x v="1"/>
    <s v="OFF-BI-10004040"/>
    <x v="1"/>
    <s v="Binders"/>
    <s v="Wilson Jones Impact Binders"/>
    <n v="45.584000000000003"/>
    <n v="11"/>
    <n v="0.2"/>
    <n v="16.524199999999997"/>
  </r>
  <r>
    <n v="8438"/>
    <s v="CA-2012-112823"/>
    <x v="1"/>
    <x v="895"/>
    <d v="2012-12-16T00:00:00"/>
    <s v="Standard Class"/>
    <s v="RA-19945"/>
    <s v="Ryan Akin"/>
    <x v="0"/>
    <s v="United States"/>
    <s v="Cleveland"/>
    <x v="24"/>
    <n v="44105"/>
    <x v="3"/>
    <s v="TEC-AC-10002550"/>
    <x v="2"/>
    <s v="Accessories"/>
    <s v="Maxell 4.7GB DVD-RW 3/Pack"/>
    <n v="25.488"/>
    <n v="2"/>
    <n v="0.2"/>
    <n v="4.4603999999999999"/>
  </r>
  <r>
    <n v="8439"/>
    <s v="CA-2011-108861"/>
    <x v="2"/>
    <x v="1061"/>
    <d v="2011-06-01T00:00:00"/>
    <s v="Standard Class"/>
    <s v="MM-17260"/>
    <s v="Magdelene Morse"/>
    <x v="0"/>
    <s v="United States"/>
    <s v="Seattle"/>
    <x v="4"/>
    <n v="98105"/>
    <x v="1"/>
    <s v="OFF-BI-10003876"/>
    <x v="1"/>
    <s v="Binders"/>
    <s v="Green Canvas Binder for 8-1/2&quot; x 14&quot; Sheets"/>
    <n v="136.96"/>
    <n v="4"/>
    <n v="0.2"/>
    <n v="51.359999999999992"/>
  </r>
  <r>
    <n v="8440"/>
    <s v="CA-2014-114370"/>
    <x v="3"/>
    <x v="1192"/>
    <d v="2014-03-18T00:00:00"/>
    <s v="Second Class"/>
    <s v="BN-11470"/>
    <s v="Brad Norvell"/>
    <x v="1"/>
    <s v="United States"/>
    <s v="Chicago"/>
    <x v="10"/>
    <n v="60623"/>
    <x v="2"/>
    <s v="TEC-PH-10000213"/>
    <x v="2"/>
    <s v="Phones"/>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s v="Paper"/>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s v="Paper"/>
    <s v="Xerox 1883"/>
    <n v="84.415999999999997"/>
    <n v="4"/>
    <n v="0.2"/>
    <n v="27.435199999999995"/>
  </r>
  <r>
    <n v="8443"/>
    <s v="US-2013-155173"/>
    <x v="0"/>
    <x v="1193"/>
    <d v="2013-03-11T00:00:00"/>
    <s v="Standard Class"/>
    <s v="JB-16045"/>
    <s v="Julia Barnett"/>
    <x v="2"/>
    <s v="United States"/>
    <s v="Philadelphia"/>
    <x v="9"/>
    <n v="19120"/>
    <x v="3"/>
    <s v="TEC-PH-10004586"/>
    <x v="2"/>
    <s v="Phones"/>
    <s v="Wilson SignalBoost 841262 DB PRO Amplifier Kit"/>
    <n v="431.94"/>
    <n v="2"/>
    <n v="0.4"/>
    <n v="-71.990000000000009"/>
  </r>
  <r>
    <n v="8444"/>
    <s v="US-2013-155173"/>
    <x v="0"/>
    <x v="1193"/>
    <d v="2013-03-11T00:00:00"/>
    <s v="Standard Class"/>
    <s v="JB-16045"/>
    <s v="Julia Barnett"/>
    <x v="2"/>
    <s v="United States"/>
    <s v="Philadelphia"/>
    <x v="9"/>
    <n v="19120"/>
    <x v="3"/>
    <s v="OFF-BI-10002982"/>
    <x v="1"/>
    <s v="Binders"/>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s v="Phones"/>
    <s v="Grandstream GXP1160 VoIP phone"/>
    <n v="68.238"/>
    <n v="3"/>
    <n v="0.4"/>
    <n v="-12.510300000000008"/>
  </r>
  <r>
    <n v="8446"/>
    <s v="CA-2014-125451"/>
    <x v="3"/>
    <x v="436"/>
    <d v="2014-10-25T00:00:00"/>
    <s v="First Class"/>
    <s v="AH-10075"/>
    <s v="Adam Hart"/>
    <x v="1"/>
    <s v="United States"/>
    <s v="Cranston"/>
    <x v="34"/>
    <n v="2920"/>
    <x v="3"/>
    <s v="FUR-TA-10001039"/>
    <x v="0"/>
    <s v="Tables"/>
    <s v="KI Adjustable-Height Table"/>
    <n v="240.744"/>
    <n v="4"/>
    <n v="0.3"/>
    <n v="-13.756799999999984"/>
  </r>
  <r>
    <n v="8447"/>
    <s v="CA-2014-125451"/>
    <x v="3"/>
    <x v="436"/>
    <d v="2014-10-25T00:00:00"/>
    <s v="First Class"/>
    <s v="AH-10075"/>
    <s v="Adam Hart"/>
    <x v="1"/>
    <s v="United States"/>
    <s v="Cranston"/>
    <x v="34"/>
    <n v="2920"/>
    <x v="3"/>
    <s v="FUR-FU-10004963"/>
    <x v="0"/>
    <s v="Furnishings"/>
    <s v="Eldon 400 Class Desk Accessories, Black Carbon"/>
    <n v="35"/>
    <n v="4"/>
    <n v="0"/>
    <n v="14.700000000000003"/>
  </r>
  <r>
    <n v="8448"/>
    <s v="CA-2014-125451"/>
    <x v="3"/>
    <x v="436"/>
    <d v="2014-10-25T00:00:00"/>
    <s v="First Class"/>
    <s v="AH-10075"/>
    <s v="Adam Hart"/>
    <x v="1"/>
    <s v="United States"/>
    <s v="Cranston"/>
    <x v="34"/>
    <n v="2920"/>
    <x v="3"/>
    <s v="FUR-FU-10000277"/>
    <x v="0"/>
    <s v="Furnishings"/>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s v="Tables"/>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s v="Paper"/>
    <s v="Wirebound Message Book, 4 per Page"/>
    <n v="43.44"/>
    <n v="8"/>
    <n v="0"/>
    <n v="21.285599999999999"/>
  </r>
  <r>
    <n v="8451"/>
    <s v="CA-2014-125451"/>
    <x v="3"/>
    <x v="436"/>
    <d v="2014-10-25T00:00:00"/>
    <s v="First Class"/>
    <s v="AH-10075"/>
    <s v="Adam Hart"/>
    <x v="1"/>
    <s v="United States"/>
    <s v="Cranston"/>
    <x v="34"/>
    <n v="2920"/>
    <x v="3"/>
    <s v="OFF-AP-10002906"/>
    <x v="1"/>
    <s v="Appliances"/>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s v="Phones"/>
    <s v="Samsung Galaxy Mega 6.3"/>
    <n v="1679.96"/>
    <n v="5"/>
    <n v="0.2"/>
    <n v="125.99700000000007"/>
  </r>
  <r>
    <n v="8453"/>
    <s v="CA-2013-125087"/>
    <x v="0"/>
    <x v="724"/>
    <d v="2013-04-24T00:00:00"/>
    <s v="Standard Class"/>
    <s v="TH-21115"/>
    <s v="Thea Hudgings"/>
    <x v="1"/>
    <s v="United States"/>
    <s v="Houston"/>
    <x v="5"/>
    <n v="77070"/>
    <x v="2"/>
    <s v="FUR-CH-10002880"/>
    <x v="0"/>
    <s v="Chairs"/>
    <s v="Global High-Back Leather Tilter, Burgundy"/>
    <n v="344.37199999999996"/>
    <n v="4"/>
    <n v="0.3"/>
    <n v="-93.472400000000022"/>
  </r>
  <r>
    <n v="8454"/>
    <s v="CA-2013-125087"/>
    <x v="0"/>
    <x v="724"/>
    <d v="2013-04-24T00:00:00"/>
    <s v="Standard Class"/>
    <s v="TH-21115"/>
    <s v="Thea Hudgings"/>
    <x v="1"/>
    <s v="United States"/>
    <s v="Houston"/>
    <x v="5"/>
    <n v="77070"/>
    <x v="2"/>
    <s v="OFF-ST-10001780"/>
    <x v="1"/>
    <s v="Storage"/>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s v="Furnishings"/>
    <s v="Howard Miller 16&quot; Diameter Gallery Wall Clock"/>
    <n v="127.88"/>
    <n v="5"/>
    <n v="0.6"/>
    <n v="-67.137"/>
  </r>
  <r>
    <n v="8456"/>
    <s v="CA-2013-154081"/>
    <x v="0"/>
    <x v="730"/>
    <d v="2013-05-30T00:00:00"/>
    <s v="Standard Class"/>
    <s v="JE-15610"/>
    <s v="Jim Epp"/>
    <x v="1"/>
    <s v="United States"/>
    <s v="Los Angeles"/>
    <x v="1"/>
    <n v="90049"/>
    <x v="1"/>
    <s v="TEC-PH-10001918"/>
    <x v="2"/>
    <s v="Phones"/>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s v="Chairs"/>
    <s v="Global Task Chair, Black"/>
    <n v="106.869"/>
    <n v="3"/>
    <n v="0.3"/>
    <n v="-29.007299999999994"/>
  </r>
  <r>
    <n v="8458"/>
    <s v="US-2014-118556"/>
    <x v="3"/>
    <x v="39"/>
    <d v="2014-06-03T00:00:00"/>
    <s v="Second Class"/>
    <s v="TH-21235"/>
    <s v="Tiffany House"/>
    <x v="1"/>
    <s v="United States"/>
    <s v="Chicago"/>
    <x v="10"/>
    <n v="60653"/>
    <x v="2"/>
    <s v="OFF-BI-10004364"/>
    <x v="1"/>
    <s v="Binders"/>
    <s v="Storex Dura Pro Binders"/>
    <n v="3.5639999999999992"/>
    <n v="3"/>
    <n v="0.8"/>
    <n v="-6.2370000000000019"/>
  </r>
  <r>
    <n v="8459"/>
    <s v="CA-2011-126200"/>
    <x v="2"/>
    <x v="55"/>
    <d v="2011-08-29T00:00:00"/>
    <s v="Standard Class"/>
    <s v="JE-15715"/>
    <s v="Joe Elijah"/>
    <x v="0"/>
    <s v="United States"/>
    <s v="Houston"/>
    <x v="5"/>
    <n v="77070"/>
    <x v="2"/>
    <s v="OFF-BI-10002133"/>
    <x v="1"/>
    <s v="Binders"/>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s v="Binders"/>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s v="Binders"/>
    <s v="Wilson Jones Standard D-Ring Binders"/>
    <n v="25.299999999999997"/>
    <n v="5"/>
    <n v="0"/>
    <n v="11.890999999999998"/>
  </r>
  <r>
    <n v="8462"/>
    <s v="CA-2011-146500"/>
    <x v="2"/>
    <x v="1194"/>
    <d v="2011-09-04T00:00:00"/>
    <s v="Standard Class"/>
    <s v="AT-10735"/>
    <s v="Annie Thurman"/>
    <x v="0"/>
    <s v="United States"/>
    <s v="Bristol"/>
    <x v="29"/>
    <n v="6010"/>
    <x v="3"/>
    <s v="OFF-ST-10000563"/>
    <x v="1"/>
    <s v="Storage"/>
    <s v="Fellowes Bankers Box Stor/Drawer Steel Plus"/>
    <n v="95.94"/>
    <n v="3"/>
    <n v="0"/>
    <n v="9.5940000000000012"/>
  </r>
  <r>
    <n v="8463"/>
    <s v="CA-2012-169537"/>
    <x v="1"/>
    <x v="37"/>
    <d v="2012-09-07T00:00:00"/>
    <s v="Second Class"/>
    <s v="JH-15820"/>
    <s v="John Huston"/>
    <x v="0"/>
    <s v="United States"/>
    <s v="Holland"/>
    <x v="12"/>
    <n v="49423"/>
    <x v="2"/>
    <s v="OFF-LA-10001982"/>
    <x v="1"/>
    <s v="Labels"/>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s v="Phones"/>
    <s v="AT&amp;T TR1909W"/>
    <n v="302.37599999999998"/>
    <n v="3"/>
    <n v="0.2"/>
    <n v="22.678200000000018"/>
  </r>
  <r>
    <n v="8465"/>
    <s v="CA-2012-144043"/>
    <x v="1"/>
    <x v="1187"/>
    <d v="2012-05-15T00:00:00"/>
    <s v="Standard Class"/>
    <s v="AB-10165"/>
    <s v="Alan Barnes"/>
    <x v="0"/>
    <s v="United States"/>
    <s v="Louisville"/>
    <x v="22"/>
    <n v="80027"/>
    <x v="1"/>
    <s v="TEC-AC-10002718"/>
    <x v="2"/>
    <s v="Accessories"/>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s v="Storage"/>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s v="Appliances"/>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s v="Binders"/>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s v="Tables"/>
    <s v="Balt Solid Wood Round Tables"/>
    <n v="2678.94"/>
    <n v="6"/>
    <n v="0"/>
    <n v="241.1046"/>
  </r>
  <r>
    <n v="8470"/>
    <s v="US-2014-132031"/>
    <x v="3"/>
    <x v="756"/>
    <d v="2014-04-28T00:00:00"/>
    <s v="Standard Class"/>
    <s v="PN-18775"/>
    <s v="Parhena Norris"/>
    <x v="2"/>
    <s v="United States"/>
    <s v="Clarksville"/>
    <x v="18"/>
    <n v="37042"/>
    <x v="0"/>
    <s v="FUR-BO-10001972"/>
    <x v="0"/>
    <s v="Bookcases"/>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s v="Accessories"/>
    <s v="Maxell 4.7GB DVD-R"/>
    <n v="45.408000000000001"/>
    <n v="2"/>
    <n v="0.2"/>
    <n v="11.919599999999999"/>
  </r>
  <r>
    <n v="8472"/>
    <s v="US-2014-132031"/>
    <x v="3"/>
    <x v="756"/>
    <d v="2014-04-28T00:00:00"/>
    <s v="Standard Class"/>
    <s v="PN-18775"/>
    <s v="Parhena Norris"/>
    <x v="2"/>
    <s v="United States"/>
    <s v="Clarksville"/>
    <x v="18"/>
    <n v="37042"/>
    <x v="0"/>
    <s v="FUR-FU-10000193"/>
    <x v="0"/>
    <s v="Furnishings"/>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s v="Labels"/>
    <s v="Avery 496"/>
    <n v="3"/>
    <n v="1"/>
    <n v="0.2"/>
    <n v="1.0499999999999998"/>
  </r>
  <r>
    <n v="8474"/>
    <s v="CA-2012-169733"/>
    <x v="1"/>
    <x v="420"/>
    <d v="2012-10-26T00:00:00"/>
    <s v="Second Class"/>
    <s v="GM-14500"/>
    <s v="Gene McClure"/>
    <x v="0"/>
    <s v="United States"/>
    <s v="Hollywood"/>
    <x v="2"/>
    <n v="33021"/>
    <x v="0"/>
    <s v="OFF-ST-10000876"/>
    <x v="1"/>
    <s v="Storage"/>
    <s v="Eldon Simplefile Box Office"/>
    <n v="9.952"/>
    <n v="1"/>
    <n v="0.2"/>
    <n v="0.99520000000000008"/>
  </r>
  <r>
    <n v="8475"/>
    <s v="CA-2014-169404"/>
    <x v="3"/>
    <x v="359"/>
    <d v="2014-04-15T00:00:00"/>
    <s v="Standard Class"/>
    <s v="NC-18625"/>
    <s v="Noah Childs"/>
    <x v="1"/>
    <s v="United States"/>
    <s v="York"/>
    <x v="9"/>
    <n v="17403"/>
    <x v="3"/>
    <s v="OFF-BI-10004492"/>
    <x v="1"/>
    <s v="Binders"/>
    <s v="Tuf-Vin Binders"/>
    <n v="37.896000000000001"/>
    <n v="4"/>
    <n v="0.7"/>
    <n v="-29.053600000000003"/>
  </r>
  <r>
    <n v="8476"/>
    <s v="CA-2014-169404"/>
    <x v="3"/>
    <x v="359"/>
    <d v="2014-04-15T00:00:00"/>
    <s v="Standard Class"/>
    <s v="NC-18625"/>
    <s v="Noah Childs"/>
    <x v="1"/>
    <s v="United States"/>
    <s v="York"/>
    <x v="9"/>
    <n v="17403"/>
    <x v="3"/>
    <s v="OFF-PA-10001033"/>
    <x v="1"/>
    <s v="Paper"/>
    <s v="Xerox 1893"/>
    <n v="65.584000000000003"/>
    <n v="2"/>
    <n v="0.2"/>
    <n v="23.7742"/>
  </r>
  <r>
    <n v="8477"/>
    <s v="CA-2014-134880"/>
    <x v="3"/>
    <x v="855"/>
    <d v="2014-11-02T00:00:00"/>
    <s v="Standard Class"/>
    <s v="TW-21025"/>
    <s v="Tamara Willingham"/>
    <x v="2"/>
    <s v="United States"/>
    <s v="Mesa"/>
    <x v="16"/>
    <n v="85204"/>
    <x v="1"/>
    <s v="OFF-PA-10004039"/>
    <x v="1"/>
    <s v="Paper"/>
    <s v="Xerox 1882"/>
    <n v="44.783999999999999"/>
    <n v="1"/>
    <n v="0.2"/>
    <n v="16.234200000000001"/>
  </r>
  <r>
    <n v="8478"/>
    <s v="CA-2012-145758"/>
    <x v="1"/>
    <x v="628"/>
    <d v="2012-10-30T00:00:00"/>
    <s v="Same Day"/>
    <s v="BF-11020"/>
    <s v="Barry Französisch"/>
    <x v="1"/>
    <s v="United States"/>
    <s v="New York City"/>
    <x v="15"/>
    <n v="10024"/>
    <x v="3"/>
    <s v="TEC-MA-10004552"/>
    <x v="2"/>
    <s v="Machines"/>
    <s v="Star Micronics TSP100 TSP143LAN Receipt Printer"/>
    <n v="1035.8"/>
    <n v="4"/>
    <n v="0"/>
    <n v="269.30799999999999"/>
  </r>
  <r>
    <n v="8479"/>
    <s v="CA-2014-158736"/>
    <x v="3"/>
    <x v="404"/>
    <d v="2014-12-25T00:00:00"/>
    <s v="Standard Class"/>
    <s v="TT-21460"/>
    <s v="Tonja Turnell"/>
    <x v="2"/>
    <s v="United States"/>
    <s v="San Francisco"/>
    <x v="1"/>
    <n v="94110"/>
    <x v="1"/>
    <s v="OFF-AR-10002578"/>
    <x v="1"/>
    <s v="Art"/>
    <s v="Newell 335"/>
    <n v="5.76"/>
    <n v="2"/>
    <n v="0"/>
    <n v="1.6703999999999999"/>
  </r>
  <r>
    <n v="8480"/>
    <s v="US-2013-119270"/>
    <x v="0"/>
    <x v="299"/>
    <d v="2013-03-17T00:00:00"/>
    <s v="Standard Class"/>
    <s v="SW-20245"/>
    <s v="Scot Wooten"/>
    <x v="0"/>
    <s v="United States"/>
    <s v="Los Angeles"/>
    <x v="1"/>
    <n v="90036"/>
    <x v="1"/>
    <s v="OFF-PA-10004022"/>
    <x v="1"/>
    <s v="Paper"/>
    <s v="Hammermill Color Copier Paper (28Lb. and 96 Bright)"/>
    <n v="19.98"/>
    <n v="2"/>
    <n v="0"/>
    <n v="8.9909999999999997"/>
  </r>
  <r>
    <n v="8481"/>
    <s v="CA-2011-109890"/>
    <x v="2"/>
    <x v="609"/>
    <d v="2011-07-27T00:00:00"/>
    <s v="Standard Class"/>
    <s v="PG-18820"/>
    <s v="Patrick Gardner"/>
    <x v="0"/>
    <s v="United States"/>
    <s v="Omaha"/>
    <x v="8"/>
    <n v="68104"/>
    <x v="2"/>
    <s v="TEC-PH-10004100"/>
    <x v="2"/>
    <s v="Phones"/>
    <s v="Griffin GC17055 Auxiliary Audio Cable"/>
    <n v="35.979999999999997"/>
    <n v="2"/>
    <n v="0"/>
    <n v="10.074400000000001"/>
  </r>
  <r>
    <n v="8482"/>
    <s v="CA-2013-138583"/>
    <x v="0"/>
    <x v="1012"/>
    <d v="2013-05-29T00:00:00"/>
    <s v="Standard Class"/>
    <s v="DP-13390"/>
    <s v="Dennis Pardue"/>
    <x v="2"/>
    <s v="United States"/>
    <s v="Philadelphia"/>
    <x v="9"/>
    <n v="19120"/>
    <x v="3"/>
    <s v="OFF-AR-10001860"/>
    <x v="1"/>
    <s v="Art"/>
    <s v="BIC Liqua Brite Liner"/>
    <n v="16.656000000000002"/>
    <n v="3"/>
    <n v="0.2"/>
    <n v="3.3311999999999999"/>
  </r>
  <r>
    <n v="8483"/>
    <s v="US-2014-118535"/>
    <x v="3"/>
    <x v="512"/>
    <d v="2014-02-16T00:00:00"/>
    <s v="Standard Class"/>
    <s v="DJ-13510"/>
    <s v="Don Jones"/>
    <x v="1"/>
    <s v="United States"/>
    <s v="New York City"/>
    <x v="15"/>
    <n v="10024"/>
    <x v="3"/>
    <s v="OFF-LA-10001297"/>
    <x v="1"/>
    <s v="Labels"/>
    <s v="Avery 473"/>
    <n v="20.7"/>
    <n v="2"/>
    <n v="0"/>
    <n v="9.9359999999999999"/>
  </r>
  <r>
    <n v="8484"/>
    <s v="CA-2013-126284"/>
    <x v="0"/>
    <x v="873"/>
    <d v="2013-09-25T00:00:00"/>
    <s v="Standard Class"/>
    <s v="EN-13780"/>
    <s v="Edward Nazzal"/>
    <x v="0"/>
    <s v="United States"/>
    <s v="Grand Rapids"/>
    <x v="12"/>
    <n v="49505"/>
    <x v="2"/>
    <s v="OFF-BI-10004828"/>
    <x v="1"/>
    <s v="Binders"/>
    <s v="GBC Poly Designer Binding Covers"/>
    <n v="83.699999999999989"/>
    <n v="5"/>
    <n v="0"/>
    <n v="41.012999999999991"/>
  </r>
  <r>
    <n v="8485"/>
    <s v="CA-2014-142391"/>
    <x v="3"/>
    <x v="241"/>
    <d v="2014-09-25T00:00:00"/>
    <s v="Same Day"/>
    <s v="PB-19150"/>
    <s v="Philip Brown"/>
    <x v="0"/>
    <s v="United States"/>
    <s v="Seattle"/>
    <x v="4"/>
    <n v="98115"/>
    <x v="1"/>
    <s v="FUR-FU-10002759"/>
    <x v="0"/>
    <s v="Furnishings"/>
    <s v="12-1/2 Diameter Round Wall Clock"/>
    <n v="199.8"/>
    <n v="10"/>
    <n v="0"/>
    <n v="71.927999999999997"/>
  </r>
  <r>
    <n v="8486"/>
    <s v="CA-2014-124716"/>
    <x v="3"/>
    <x v="996"/>
    <d v="2014-04-01T00:00:00"/>
    <s v="Standard Class"/>
    <s v="BD-11560"/>
    <s v="Brendan Dodson"/>
    <x v="2"/>
    <s v="United States"/>
    <s v="Fresno"/>
    <x v="1"/>
    <n v="93727"/>
    <x v="1"/>
    <s v="OFF-PA-10000740"/>
    <x v="1"/>
    <s v="Paper"/>
    <s v="Xerox 1982"/>
    <n v="45.68"/>
    <n v="2"/>
    <n v="0"/>
    <n v="21.012799999999999"/>
  </r>
  <r>
    <n v="8487"/>
    <s v="CA-2014-124716"/>
    <x v="3"/>
    <x v="996"/>
    <d v="2014-04-01T00:00:00"/>
    <s v="Standard Class"/>
    <s v="BD-11560"/>
    <s v="Brendan Dodson"/>
    <x v="2"/>
    <s v="United States"/>
    <s v="Fresno"/>
    <x v="1"/>
    <n v="93727"/>
    <x v="1"/>
    <s v="OFF-PA-10001144"/>
    <x v="1"/>
    <s v="Paper"/>
    <s v="Xerox 1913"/>
    <n v="110.96"/>
    <n v="2"/>
    <n v="0"/>
    <n v="53.260799999999996"/>
  </r>
  <r>
    <n v="8488"/>
    <s v="CA-2014-124716"/>
    <x v="3"/>
    <x v="996"/>
    <d v="2014-04-01T00:00:00"/>
    <s v="Standard Class"/>
    <s v="BD-11560"/>
    <s v="Brendan Dodson"/>
    <x v="2"/>
    <s v="United States"/>
    <s v="Fresno"/>
    <x v="1"/>
    <n v="93727"/>
    <x v="1"/>
    <s v="OFF-PA-10000859"/>
    <x v="1"/>
    <s v="Paper"/>
    <s v="Unpadded Memo Slips"/>
    <n v="11.94"/>
    <n v="3"/>
    <n v="0"/>
    <n v="5.97"/>
  </r>
  <r>
    <n v="8489"/>
    <s v="CA-2013-158841"/>
    <x v="0"/>
    <x v="1056"/>
    <d v="2013-02-04T00:00:00"/>
    <s v="Second Class"/>
    <s v="SE-20110"/>
    <s v="Sanjit Engle"/>
    <x v="0"/>
    <s v="United States"/>
    <s v="Arlington"/>
    <x v="17"/>
    <n v="22204"/>
    <x v="0"/>
    <s v="TEC-MA-10001127"/>
    <x v="2"/>
    <s v="Machines"/>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s v="Binders"/>
    <s v="Presstex Flexible Ring Binders"/>
    <n v="36.4"/>
    <n v="8"/>
    <n v="0"/>
    <n v="18.2"/>
  </r>
  <r>
    <n v="8491"/>
    <s v="CA-2013-158841"/>
    <x v="0"/>
    <x v="1056"/>
    <d v="2013-02-04T00:00:00"/>
    <s v="Second Class"/>
    <s v="SE-20110"/>
    <s v="Sanjit Engle"/>
    <x v="0"/>
    <s v="United States"/>
    <s v="Arlington"/>
    <x v="17"/>
    <n v="22204"/>
    <x v="0"/>
    <s v="FUR-FU-10001731"/>
    <x v="0"/>
    <s v="Furnishings"/>
    <s v="Acrylic Self-Standing Desk Frames"/>
    <n v="18.689999999999998"/>
    <n v="7"/>
    <n v="0"/>
    <n v="7.1021999999999998"/>
  </r>
  <r>
    <n v="8492"/>
    <s v="CA-2014-106824"/>
    <x v="3"/>
    <x v="437"/>
    <d v="2014-07-12T00:00:00"/>
    <s v="Standard Class"/>
    <s v="AT-10735"/>
    <s v="Annie Thurman"/>
    <x v="0"/>
    <s v="United States"/>
    <s v="Los Angeles"/>
    <x v="1"/>
    <n v="90049"/>
    <x v="1"/>
    <s v="OFF-FA-10001135"/>
    <x v="1"/>
    <s v="Fasteners"/>
    <s v="Brites Rubber Bands, 1 1/2 oz. Box"/>
    <n v="5.9399999999999995"/>
    <n v="3"/>
    <n v="0"/>
    <n v="0.11880000000000024"/>
  </r>
  <r>
    <n v="8493"/>
    <s v="CA-2012-109190"/>
    <x v="1"/>
    <x v="924"/>
    <d v="2012-10-28T00:00:00"/>
    <s v="Standard Class"/>
    <s v="CC-12685"/>
    <s v="Craig Carroll"/>
    <x v="0"/>
    <s v="United States"/>
    <s v="Lubbock"/>
    <x v="5"/>
    <n v="79424"/>
    <x v="2"/>
    <s v="OFF-PA-10000069"/>
    <x v="1"/>
    <s v="Paper"/>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s v="Copiers"/>
    <s v="Canon PC-428 Personal Copier"/>
    <n v="479.97600000000006"/>
    <n v="3"/>
    <n v="0.2"/>
    <n v="161.99189999999999"/>
  </r>
  <r>
    <n v="8495"/>
    <s v="CA-2012-109190"/>
    <x v="1"/>
    <x v="924"/>
    <d v="2012-10-28T00:00:00"/>
    <s v="Standard Class"/>
    <s v="CC-12685"/>
    <s v="Craig Carroll"/>
    <x v="0"/>
    <s v="United States"/>
    <s v="Lubbock"/>
    <x v="5"/>
    <n v="79424"/>
    <x v="2"/>
    <s v="OFF-BI-10000977"/>
    <x v="1"/>
    <s v="Binders"/>
    <s v="Ibico Plastic Spiral Binding Combs"/>
    <n v="6.0799999999999983"/>
    <n v="1"/>
    <n v="0.8"/>
    <n v="-10.336000000000002"/>
  </r>
  <r>
    <n v="8496"/>
    <s v="CA-2013-143154"/>
    <x v="0"/>
    <x v="499"/>
    <d v="2013-12-09T00:00:00"/>
    <s v="Standard Class"/>
    <s v="AS-10225"/>
    <s v="Alan Schoenberger"/>
    <x v="1"/>
    <s v="United States"/>
    <s v="Longmont"/>
    <x v="22"/>
    <n v="80501"/>
    <x v="1"/>
    <s v="TEC-AC-10002942"/>
    <x v="2"/>
    <s v="Accessories"/>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s v="Art"/>
    <s v="Newell 345"/>
    <n v="59.519999999999996"/>
    <n v="3"/>
    <n v="0"/>
    <n v="15.475200000000001"/>
  </r>
  <r>
    <n v="8498"/>
    <s v="CA-2011-169061"/>
    <x v="2"/>
    <x v="1195"/>
    <d v="2011-03-08T00:00:00"/>
    <s v="Second Class"/>
    <s v="AB-10150"/>
    <s v="Aimee Bixby"/>
    <x v="0"/>
    <s v="United States"/>
    <s v="Yonkers"/>
    <x v="15"/>
    <n v="10701"/>
    <x v="3"/>
    <s v="TEC-AC-10002001"/>
    <x v="2"/>
    <s v="Accessories"/>
    <s v="Logitech Wireless Gaming Headset G930"/>
    <n v="479.97"/>
    <n v="3"/>
    <n v="0"/>
    <n v="177.58890000000002"/>
  </r>
  <r>
    <n v="8499"/>
    <s v="CA-2011-169061"/>
    <x v="2"/>
    <x v="1195"/>
    <d v="2011-03-08T00:00:00"/>
    <s v="Second Class"/>
    <s v="AB-10150"/>
    <s v="Aimee Bixby"/>
    <x v="0"/>
    <s v="United States"/>
    <s v="Yonkers"/>
    <x v="15"/>
    <n v="10701"/>
    <x v="3"/>
    <s v="OFF-SU-10000381"/>
    <x v="1"/>
    <s v="Supplies"/>
    <s v="Acme Forged Steel Scissors with Black Enamel Handles"/>
    <n v="18.62"/>
    <n v="2"/>
    <n v="0"/>
    <n v="5.399799999999999"/>
  </r>
  <r>
    <n v="8500"/>
    <s v="CA-2011-169061"/>
    <x v="2"/>
    <x v="1195"/>
    <d v="2011-03-08T00:00:00"/>
    <s v="Second Class"/>
    <s v="AB-10150"/>
    <s v="Aimee Bixby"/>
    <x v="0"/>
    <s v="United States"/>
    <s v="Yonkers"/>
    <x v="15"/>
    <n v="10701"/>
    <x v="3"/>
    <s v="OFF-BI-10001617"/>
    <x v="1"/>
    <s v="Binders"/>
    <s v="GBC Wire Binding Combs"/>
    <n v="49.632000000000005"/>
    <n v="6"/>
    <n v="0.2"/>
    <n v="16.750799999999998"/>
  </r>
  <r>
    <n v="8501"/>
    <s v="CA-2011-169061"/>
    <x v="2"/>
    <x v="1195"/>
    <d v="2011-03-08T00:00:00"/>
    <s v="Second Class"/>
    <s v="AB-10150"/>
    <s v="Aimee Bixby"/>
    <x v="0"/>
    <s v="United States"/>
    <s v="Yonkers"/>
    <x v="15"/>
    <n v="10701"/>
    <x v="3"/>
    <s v="OFF-PA-10001878"/>
    <x v="1"/>
    <s v="Paper"/>
    <s v="Xerox 1891"/>
    <n v="97.82"/>
    <n v="2"/>
    <n v="0"/>
    <n v="45.975399999999993"/>
  </r>
  <r>
    <n v="8502"/>
    <s v="CA-2012-102316"/>
    <x v="1"/>
    <x v="879"/>
    <d v="2012-03-03T00:00:00"/>
    <s v="Second Class"/>
    <s v="DH-13075"/>
    <s v="Dave Hallsten"/>
    <x v="1"/>
    <s v="United States"/>
    <s v="Los Angeles"/>
    <x v="1"/>
    <n v="90045"/>
    <x v="1"/>
    <s v="TEC-PH-10000376"/>
    <x v="2"/>
    <s v="Phones"/>
    <s v="Square Credit Card Reader"/>
    <n v="15.984000000000002"/>
    <n v="2"/>
    <n v="0.2"/>
    <n v="1.1988000000000003"/>
  </r>
  <r>
    <n v="8503"/>
    <s v="CA-2012-102316"/>
    <x v="1"/>
    <x v="879"/>
    <d v="2012-03-03T00:00:00"/>
    <s v="Second Class"/>
    <s v="DH-13075"/>
    <s v="Dave Hallsten"/>
    <x v="1"/>
    <s v="United States"/>
    <s v="Los Angeles"/>
    <x v="1"/>
    <n v="90045"/>
    <x v="1"/>
    <s v="FUR-CH-10003396"/>
    <x v="0"/>
    <s v="Chairs"/>
    <s v="Global Deluxe Steno Chair"/>
    <n v="184.75200000000001"/>
    <n v="3"/>
    <n v="0.2"/>
    <n v="-20.784600000000012"/>
  </r>
  <r>
    <n v="8504"/>
    <s v="CA-2011-164903"/>
    <x v="2"/>
    <x v="980"/>
    <d v="2011-02-25T00:00:00"/>
    <s v="Standard Class"/>
    <s v="SR-20740"/>
    <s v="Steven Roelle"/>
    <x v="2"/>
    <s v="United States"/>
    <s v="Los Angeles"/>
    <x v="1"/>
    <n v="90049"/>
    <x v="1"/>
    <s v="OFF-PA-10003363"/>
    <x v="1"/>
    <s v="Paper"/>
    <s v="Xerox 204"/>
    <n v="12.96"/>
    <n v="2"/>
    <n v="0"/>
    <n v="6.2208000000000006"/>
  </r>
  <r>
    <n v="8505"/>
    <s v="CA-2013-109400"/>
    <x v="0"/>
    <x v="440"/>
    <d v="2013-05-07T00:00:00"/>
    <s v="Standard Class"/>
    <s v="NR-18550"/>
    <s v="Nick Radford"/>
    <x v="0"/>
    <s v="United States"/>
    <s v="Amarillo"/>
    <x v="5"/>
    <n v="79109"/>
    <x v="2"/>
    <s v="FUR-CH-10003298"/>
    <x v="0"/>
    <s v="Chairs"/>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s v="Binders"/>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s v="Accessories"/>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s v="Envelopes"/>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s v="Accessories"/>
    <s v="Maxell 4.7GB DVD+RW 3/Pack"/>
    <n v="175.23"/>
    <n v="11"/>
    <n v="0"/>
    <n v="61.330500000000001"/>
  </r>
  <r>
    <n v="8510"/>
    <s v="CA-2012-135853"/>
    <x v="1"/>
    <x v="555"/>
    <d v="2012-12-14T00:00:00"/>
    <s v="First Class"/>
    <s v="CA-12775"/>
    <s v="Cynthia Arntzen"/>
    <x v="0"/>
    <s v="United States"/>
    <s v="Detroit"/>
    <x v="12"/>
    <n v="48205"/>
    <x v="2"/>
    <s v="TEC-PH-10003691"/>
    <x v="2"/>
    <s v="Phones"/>
    <s v="BlackBerry Q10"/>
    <n v="125.99"/>
    <n v="1"/>
    <n v="0"/>
    <n v="31.497500000000002"/>
  </r>
  <r>
    <n v="8511"/>
    <s v="CA-2012-135853"/>
    <x v="1"/>
    <x v="555"/>
    <d v="2012-12-14T00:00:00"/>
    <s v="First Class"/>
    <s v="CA-12775"/>
    <s v="Cynthia Arntzen"/>
    <x v="0"/>
    <s v="United States"/>
    <s v="Detroit"/>
    <x v="12"/>
    <n v="48205"/>
    <x v="2"/>
    <s v="OFF-BI-10004965"/>
    <x v="1"/>
    <s v="Binders"/>
    <s v="Ibico Covers for Plastic or Wire Binding Elements"/>
    <n v="23"/>
    <n v="2"/>
    <n v="0"/>
    <n v="10.35"/>
  </r>
  <r>
    <n v="8512"/>
    <s v="CA-2013-103359"/>
    <x v="0"/>
    <x v="596"/>
    <d v="2013-12-27T00:00:00"/>
    <s v="Standard Class"/>
    <s v="LC-16885"/>
    <s v="Lena Creighton"/>
    <x v="0"/>
    <s v="United States"/>
    <s v="New York City"/>
    <x v="15"/>
    <n v="10035"/>
    <x v="3"/>
    <s v="OFF-BI-10004233"/>
    <x v="1"/>
    <s v="Binders"/>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s v="Furnishings"/>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s v="Paper"/>
    <s v="Xerox 227"/>
    <n v="20.736000000000004"/>
    <n v="4"/>
    <n v="0.2"/>
    <n v="7.2576000000000001"/>
  </r>
  <r>
    <n v="8515"/>
    <s v="CA-2012-122168"/>
    <x v="1"/>
    <x v="291"/>
    <d v="2012-08-26T00:00:00"/>
    <s v="Standard Class"/>
    <s v="HG-14965"/>
    <s v="Henry Goldwyn"/>
    <x v="1"/>
    <s v="United States"/>
    <s v="Florence"/>
    <x v="0"/>
    <n v="41042"/>
    <x v="0"/>
    <s v="OFF-AR-10003602"/>
    <x v="1"/>
    <s v="Art"/>
    <s v="Quartet Omega Colored Chalk, 12/Pack"/>
    <n v="17.52"/>
    <n v="3"/>
    <n v="0"/>
    <n v="8.2343999999999991"/>
  </r>
  <r>
    <n v="8516"/>
    <s v="CA-2012-122168"/>
    <x v="1"/>
    <x v="291"/>
    <d v="2012-08-26T00:00:00"/>
    <s v="Standard Class"/>
    <s v="HG-14965"/>
    <s v="Henry Goldwyn"/>
    <x v="1"/>
    <s v="United States"/>
    <s v="Florence"/>
    <x v="0"/>
    <n v="41042"/>
    <x v="0"/>
    <s v="OFF-AR-10002053"/>
    <x v="1"/>
    <s v="Art"/>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s v="Art"/>
    <s v="Newell 322"/>
    <n v="3.64"/>
    <n v="2"/>
    <n v="0"/>
    <n v="0.98280000000000012"/>
  </r>
  <r>
    <n v="8518"/>
    <s v="CA-2014-149720"/>
    <x v="3"/>
    <x v="400"/>
    <d v="2014-06-08T00:00:00"/>
    <s v="Second Class"/>
    <s v="EM-14065"/>
    <s v="Erin Mull"/>
    <x v="0"/>
    <s v="United States"/>
    <s v="Frisco"/>
    <x v="5"/>
    <n v="75034"/>
    <x v="2"/>
    <s v="FUR-FU-10002501"/>
    <x v="0"/>
    <s v="Furnishings"/>
    <s v="Nu-Dell Executive Frame"/>
    <n v="30.336000000000006"/>
    <n v="6"/>
    <n v="0.6"/>
    <n v="-17.443199999999997"/>
  </r>
  <r>
    <n v="8519"/>
    <s v="CA-2014-118003"/>
    <x v="3"/>
    <x v="769"/>
    <d v="2014-12-11T00:00:00"/>
    <s v="Standard Class"/>
    <s v="DO-13645"/>
    <s v="Doug O'Connell"/>
    <x v="0"/>
    <s v="United States"/>
    <s v="Paterson"/>
    <x v="30"/>
    <n v="7501"/>
    <x v="3"/>
    <s v="FUR-FU-10002506"/>
    <x v="0"/>
    <s v="Furnishings"/>
    <s v="Tensor &quot;Hersey Kiss&quot; Styled Floor Lamp"/>
    <n v="12.99"/>
    <n v="1"/>
    <n v="0"/>
    <n v="1.5587999999999997"/>
  </r>
  <r>
    <n v="8520"/>
    <s v="CA-2014-118003"/>
    <x v="3"/>
    <x v="769"/>
    <d v="2014-12-11T00:00:00"/>
    <s v="Standard Class"/>
    <s v="DO-13645"/>
    <s v="Doug O'Connell"/>
    <x v="0"/>
    <s v="United States"/>
    <s v="Paterson"/>
    <x v="30"/>
    <n v="7501"/>
    <x v="3"/>
    <s v="FUR-CH-10003817"/>
    <x v="0"/>
    <s v="Chairs"/>
    <s v="Global Value Steno Chair, Gray"/>
    <n v="182.22"/>
    <n v="3"/>
    <n v="0"/>
    <n v="45.555000000000007"/>
  </r>
  <r>
    <n v="8521"/>
    <s v="CA-2014-118003"/>
    <x v="3"/>
    <x v="769"/>
    <d v="2014-12-11T00:00:00"/>
    <s v="Standard Class"/>
    <s v="DO-13645"/>
    <s v="Doug O'Connell"/>
    <x v="0"/>
    <s v="United States"/>
    <s v="Paterson"/>
    <x v="30"/>
    <n v="7501"/>
    <x v="3"/>
    <s v="FUR-CH-10004860"/>
    <x v="0"/>
    <s v="Chairs"/>
    <s v="Global Low Back Tilter Chair"/>
    <n v="302.94"/>
    <n v="3"/>
    <n v="0"/>
    <n v="18.176399999999973"/>
  </r>
  <r>
    <n v="8522"/>
    <s v="CA-2013-141887"/>
    <x v="0"/>
    <x v="383"/>
    <d v="2013-01-15T00:00:00"/>
    <s v="Standard Class"/>
    <s v="MP-17470"/>
    <s v="Mark Packer"/>
    <x v="2"/>
    <s v="United States"/>
    <s v="Columbus"/>
    <x v="24"/>
    <n v="43229"/>
    <x v="3"/>
    <s v="FUR-FU-10002268"/>
    <x v="0"/>
    <s v="Furnishings"/>
    <s v="Ultra Door Push Plate"/>
    <n v="54.992000000000004"/>
    <n v="14"/>
    <n v="0.2"/>
    <n v="8.9361999999999959"/>
  </r>
  <r>
    <n v="8523"/>
    <s v="US-2013-160206"/>
    <x v="0"/>
    <x v="178"/>
    <d v="2013-04-08T00:00:00"/>
    <s v="Standard Class"/>
    <s v="MY-18295"/>
    <s v="Muhammed Yedwab"/>
    <x v="1"/>
    <s v="United States"/>
    <s v="Milwaukee"/>
    <x v="6"/>
    <n v="53209"/>
    <x v="2"/>
    <s v="TEC-PH-10000148"/>
    <x v="2"/>
    <s v="Phones"/>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s v="Paper"/>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s v="Phones"/>
    <s v="OtterBox Defender Series Case - iPhone 5c"/>
    <n v="44.375999999999998"/>
    <n v="2"/>
    <n v="0.4"/>
    <n v="-7.3960000000000043"/>
  </r>
  <r>
    <n v="8526"/>
    <s v="CA-2014-161172"/>
    <x v="3"/>
    <x v="633"/>
    <d v="2014-03-17T00:00:00"/>
    <s v="Same Day"/>
    <s v="SP-20920"/>
    <s v="Susan Pistek"/>
    <x v="0"/>
    <s v="United States"/>
    <s v="Columbus"/>
    <x v="24"/>
    <n v="43229"/>
    <x v="3"/>
    <s v="FUR-FU-10003424"/>
    <x v="0"/>
    <s v="Furnishings"/>
    <s v="Nu-Dell Oak Frame"/>
    <n v="51.264000000000003"/>
    <n v="6"/>
    <n v="0.2"/>
    <n v="7.6895999999999933"/>
  </r>
  <r>
    <n v="8527"/>
    <s v="CA-2014-161172"/>
    <x v="3"/>
    <x v="633"/>
    <d v="2014-03-17T00:00:00"/>
    <s v="Same Day"/>
    <s v="SP-20920"/>
    <s v="Susan Pistek"/>
    <x v="0"/>
    <s v="United States"/>
    <s v="Columbus"/>
    <x v="24"/>
    <n v="43229"/>
    <x v="3"/>
    <s v="OFF-BI-10004654"/>
    <x v="1"/>
    <s v="Binders"/>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s v="Accessories"/>
    <s v="Logitech G700s Rechargeable Gaming Mouse"/>
    <n v="159.98400000000001"/>
    <n v="2"/>
    <n v="0.2"/>
    <n v="43.995600000000003"/>
  </r>
  <r>
    <n v="8529"/>
    <s v="CA-2014-161172"/>
    <x v="3"/>
    <x v="633"/>
    <d v="2014-03-17T00:00:00"/>
    <s v="Same Day"/>
    <s v="SP-20920"/>
    <s v="Susan Pistek"/>
    <x v="0"/>
    <s v="United States"/>
    <s v="Columbus"/>
    <x v="24"/>
    <n v="43229"/>
    <x v="3"/>
    <s v="OFF-ST-10000675"/>
    <x v="1"/>
    <s v="Storage"/>
    <s v="File Shuttle II and Handi-File, Black"/>
    <n v="54.224000000000004"/>
    <n v="2"/>
    <n v="0.2"/>
    <n v="3.3889999999999993"/>
  </r>
  <r>
    <n v="8530"/>
    <s v="CA-2014-137624"/>
    <x v="3"/>
    <x v="468"/>
    <d v="2014-11-18T00:00:00"/>
    <s v="Standard Class"/>
    <s v="ME-17320"/>
    <s v="Maria Etezadi"/>
    <x v="2"/>
    <s v="United States"/>
    <s v="Los Angeles"/>
    <x v="1"/>
    <n v="90008"/>
    <x v="1"/>
    <s v="FUR-CH-10001714"/>
    <x v="0"/>
    <s v="Chairs"/>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s v="Paper"/>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s v="Paper"/>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s v="Storage"/>
    <s v="Sensible Storage WireTech Storage Systems"/>
    <n v="496.86"/>
    <n v="7"/>
    <n v="0"/>
    <n v="24.842999999999947"/>
  </r>
  <r>
    <n v="8534"/>
    <s v="CA-2013-156748"/>
    <x v="0"/>
    <x v="885"/>
    <d v="2013-12-07T00:00:00"/>
    <s v="Standard Class"/>
    <s v="BS-11755"/>
    <s v="Bruce Stewart"/>
    <x v="0"/>
    <s v="United States"/>
    <s v="Detroit"/>
    <x v="12"/>
    <n v="48227"/>
    <x v="2"/>
    <s v="FUR-CH-10000513"/>
    <x v="0"/>
    <s v="Chairs"/>
    <s v="High-Back Leather Manager's Chair"/>
    <n v="389.97"/>
    <n v="3"/>
    <n v="0"/>
    <n v="35.097300000000004"/>
  </r>
  <r>
    <n v="8535"/>
    <s v="CA-2012-169677"/>
    <x v="1"/>
    <x v="1004"/>
    <d v="2012-01-15T00:00:00"/>
    <s v="Second Class"/>
    <s v="KS-16300"/>
    <s v="Karen Seio"/>
    <x v="1"/>
    <s v="United States"/>
    <s v="Columbus"/>
    <x v="32"/>
    <n v="31907"/>
    <x v="0"/>
    <s v="OFF-LA-10003223"/>
    <x v="1"/>
    <s v="Labels"/>
    <s v="Avery 508"/>
    <n v="9.82"/>
    <n v="2"/>
    <n v="0"/>
    <n v="4.8117999999999999"/>
  </r>
  <r>
    <n v="8536"/>
    <s v="US-2011-163146"/>
    <x v="2"/>
    <x v="1174"/>
    <d v="2011-05-20T00:00:00"/>
    <s v="Standard Class"/>
    <s v="CC-12475"/>
    <s v="Cindy Chapman"/>
    <x v="0"/>
    <s v="United States"/>
    <s v="San Francisco"/>
    <x v="1"/>
    <n v="94122"/>
    <x v="1"/>
    <s v="TEC-AC-10002217"/>
    <x v="2"/>
    <s v="Accessories"/>
    <s v="Imation Clip USB flash drive - 8 GB"/>
    <n v="56.400000000000006"/>
    <n v="3"/>
    <n v="0"/>
    <n v="3.3840000000000003"/>
  </r>
  <r>
    <n v="8537"/>
    <s v="CA-2012-157343"/>
    <x v="1"/>
    <x v="722"/>
    <d v="2012-06-11T00:00:00"/>
    <s v="Standard Class"/>
    <s v="HD-14785"/>
    <s v="Harold Dahlen"/>
    <x v="2"/>
    <s v="United States"/>
    <s v="Philadelphia"/>
    <x v="9"/>
    <n v="19143"/>
    <x v="3"/>
    <s v="OFF-BI-10003707"/>
    <x v="1"/>
    <s v="Binders"/>
    <s v="Aluminum Screw Posts"/>
    <n v="18.312000000000001"/>
    <n v="4"/>
    <n v="0.7"/>
    <n v="-12.207999999999995"/>
  </r>
  <r>
    <n v="8538"/>
    <s v="CA-2012-157343"/>
    <x v="1"/>
    <x v="722"/>
    <d v="2012-06-11T00:00:00"/>
    <s v="Standard Class"/>
    <s v="HD-14785"/>
    <s v="Harold Dahlen"/>
    <x v="2"/>
    <s v="United States"/>
    <s v="Philadelphia"/>
    <x v="9"/>
    <n v="19143"/>
    <x v="3"/>
    <s v="OFF-PA-10000552"/>
    <x v="1"/>
    <s v="Paper"/>
    <s v="Xerox 200"/>
    <n v="25.920000000000005"/>
    <n v="5"/>
    <n v="0.2"/>
    <n v="9.0719999999999992"/>
  </r>
  <r>
    <n v="8539"/>
    <s v="CA-2012-157343"/>
    <x v="1"/>
    <x v="722"/>
    <d v="2012-06-11T00:00:00"/>
    <s v="Standard Class"/>
    <s v="HD-14785"/>
    <s v="Harold Dahlen"/>
    <x v="2"/>
    <s v="United States"/>
    <s v="Philadelphia"/>
    <x v="9"/>
    <n v="19143"/>
    <x v="3"/>
    <s v="OFF-AR-10003183"/>
    <x v="1"/>
    <s v="Art"/>
    <s v="Avery Fluorescent Highlighter Four-Color Set"/>
    <n v="8.016"/>
    <n v="3"/>
    <n v="0.2"/>
    <n v="1.0019999999999993"/>
  </r>
  <r>
    <n v="8540"/>
    <s v="CA-2014-147354"/>
    <x v="3"/>
    <x v="631"/>
    <d v="2014-03-14T00:00:00"/>
    <s v="Standard Class"/>
    <s v="KB-16315"/>
    <s v="Karl Braun"/>
    <x v="0"/>
    <s v="United States"/>
    <s v="Los Angeles"/>
    <x v="1"/>
    <n v="90008"/>
    <x v="1"/>
    <s v="TEC-CO-10000971"/>
    <x v="2"/>
    <s v="Copiers"/>
    <s v="Hewlett Packard 310 Color Digital Copier"/>
    <n v="479.98400000000004"/>
    <n v="2"/>
    <n v="0.2"/>
    <n v="59.997999999999962"/>
  </r>
  <r>
    <n v="8541"/>
    <s v="CA-2014-147354"/>
    <x v="3"/>
    <x v="631"/>
    <d v="2014-03-14T00:00:00"/>
    <s v="Standard Class"/>
    <s v="KB-16315"/>
    <s v="Karl Braun"/>
    <x v="0"/>
    <s v="United States"/>
    <s v="Los Angeles"/>
    <x v="1"/>
    <n v="90008"/>
    <x v="1"/>
    <s v="OFF-BI-10003910"/>
    <x v="1"/>
    <s v="Binders"/>
    <s v="DXL Angle-View Binders with Locking Rings by Samsill"/>
    <n v="30.84"/>
    <n v="5"/>
    <n v="0.2"/>
    <n v="9.6374999999999993"/>
  </r>
  <r>
    <n v="8542"/>
    <s v="CA-2012-157287"/>
    <x v="1"/>
    <x v="937"/>
    <d v="2012-12-23T00:00:00"/>
    <s v="First Class"/>
    <s v="HR-14830"/>
    <s v="Harold Ryan"/>
    <x v="1"/>
    <s v="United States"/>
    <s v="Philadelphia"/>
    <x v="9"/>
    <n v="19140"/>
    <x v="3"/>
    <s v="OFF-ST-10001172"/>
    <x v="1"/>
    <s v="Storage"/>
    <s v="Tennsco Lockers, Sand"/>
    <n v="33.568000000000005"/>
    <n v="2"/>
    <n v="0.2"/>
    <n v="1.6783999999999981"/>
  </r>
  <r>
    <n v="8543"/>
    <s v="CA-2012-157287"/>
    <x v="1"/>
    <x v="937"/>
    <d v="2012-12-23T00:00:00"/>
    <s v="First Class"/>
    <s v="HR-14830"/>
    <s v="Harold Ryan"/>
    <x v="1"/>
    <s v="United States"/>
    <s v="Philadelphia"/>
    <x v="9"/>
    <n v="19140"/>
    <x v="3"/>
    <s v="FUR-CH-10001270"/>
    <x v="0"/>
    <s v="Chairs"/>
    <s v="Harbour Creations Steel Folding Chair"/>
    <n v="422.62499999999994"/>
    <n v="7"/>
    <n v="0.3"/>
    <n v="0"/>
  </r>
  <r>
    <n v="8544"/>
    <s v="CA-2011-137575"/>
    <x v="2"/>
    <x v="908"/>
    <d v="2011-08-11T00:00:00"/>
    <s v="Standard Class"/>
    <s v="TB-21625"/>
    <s v="Trudy Brown"/>
    <x v="0"/>
    <s v="United States"/>
    <s v="New York City"/>
    <x v="15"/>
    <n v="10035"/>
    <x v="3"/>
    <s v="TEC-AC-10004571"/>
    <x v="2"/>
    <s v="Accessories"/>
    <s v="Logitech G700s Rechargeable Gaming Mouse"/>
    <n v="199.98"/>
    <n v="2"/>
    <n v="0"/>
    <n v="83.991600000000005"/>
  </r>
  <r>
    <n v="8545"/>
    <s v="CA-2013-119074"/>
    <x v="0"/>
    <x v="1196"/>
    <d v="2013-04-01T00:00:00"/>
    <s v="Standard Class"/>
    <s v="DS-13180"/>
    <s v="David Smith"/>
    <x v="1"/>
    <s v="United States"/>
    <s v="Columbus"/>
    <x v="32"/>
    <n v="31907"/>
    <x v="0"/>
    <s v="FUR-FU-10004053"/>
    <x v="0"/>
    <s v="Furnishings"/>
    <s v="DAX Two-Tone Silver Metal Document Frame"/>
    <n v="20.239999999999998"/>
    <n v="1"/>
    <n v="0"/>
    <n v="8.7032000000000007"/>
  </r>
  <r>
    <n v="8546"/>
    <s v="CA-2013-119074"/>
    <x v="0"/>
    <x v="1196"/>
    <d v="2013-04-01T00:00:00"/>
    <s v="Standard Class"/>
    <s v="DS-13180"/>
    <s v="David Smith"/>
    <x v="1"/>
    <s v="United States"/>
    <s v="Columbus"/>
    <x v="32"/>
    <n v="31907"/>
    <x v="0"/>
    <s v="FUR-FU-10003731"/>
    <x v="0"/>
    <s v="Furnishings"/>
    <s v="Eldon Expressions Wood and Plastic Desk Accessories, Oak"/>
    <n v="39.92"/>
    <n v="4"/>
    <n v="0"/>
    <n v="11.177600000000002"/>
  </r>
  <r>
    <n v="8547"/>
    <s v="CA-2013-119074"/>
    <x v="0"/>
    <x v="1196"/>
    <d v="2013-04-01T00:00:00"/>
    <s v="Standard Class"/>
    <s v="DS-13180"/>
    <s v="David Smith"/>
    <x v="1"/>
    <s v="United States"/>
    <s v="Columbus"/>
    <x v="32"/>
    <n v="31907"/>
    <x v="0"/>
    <s v="OFF-BI-10000962"/>
    <x v="1"/>
    <s v="Binders"/>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s v="Accessories"/>
    <s v="Memorex Micro Travel Drive 8 GB"/>
    <n v="39"/>
    <n v="3"/>
    <n v="0"/>
    <n v="17.549999999999997"/>
  </r>
  <r>
    <n v="8549"/>
    <s v="CA-2012-149566"/>
    <x v="1"/>
    <x v="901"/>
    <d v="2012-12-10T00:00:00"/>
    <s v="Standard Class"/>
    <s v="GB-14530"/>
    <s v="George Bell"/>
    <x v="1"/>
    <s v="United States"/>
    <s v="Los Angeles"/>
    <x v="1"/>
    <n v="90049"/>
    <x v="1"/>
    <s v="OFF-LA-10000452"/>
    <x v="1"/>
    <s v="Labels"/>
    <s v="Avery 488"/>
    <n v="12.6"/>
    <n v="4"/>
    <n v="0"/>
    <n v="6.048"/>
  </r>
  <r>
    <n v="8550"/>
    <s v="CA-2012-126186"/>
    <x v="1"/>
    <x v="861"/>
    <d v="2012-09-12T00:00:00"/>
    <s v="First Class"/>
    <s v="GB-14530"/>
    <s v="George Bell"/>
    <x v="1"/>
    <s v="United States"/>
    <s v="Aurora"/>
    <x v="22"/>
    <n v="80013"/>
    <x v="1"/>
    <s v="FUR-FU-10000073"/>
    <x v="0"/>
    <s v="Furnishings"/>
    <s v="Deflect-O Glasstique Clear Desk Accessories"/>
    <n v="24.64"/>
    <n v="4"/>
    <n v="0.2"/>
    <n v="4.0039999999999978"/>
  </r>
  <r>
    <n v="8551"/>
    <s v="CA-2012-121132"/>
    <x v="1"/>
    <x v="789"/>
    <d v="2012-07-24T00:00:00"/>
    <s v="Standard Class"/>
    <s v="VB-21745"/>
    <s v="Victoria Brennan"/>
    <x v="1"/>
    <s v="United States"/>
    <s v="Houston"/>
    <x v="5"/>
    <n v="77041"/>
    <x v="2"/>
    <s v="OFF-LA-10002368"/>
    <x v="1"/>
    <s v="Labels"/>
    <s v="Avery 479"/>
    <n v="6.2640000000000002"/>
    <n v="3"/>
    <n v="0.2"/>
    <n v="2.0358000000000001"/>
  </r>
  <r>
    <n v="8552"/>
    <s v="CA-2012-121132"/>
    <x v="1"/>
    <x v="789"/>
    <d v="2012-07-24T00:00:00"/>
    <s v="Standard Class"/>
    <s v="VB-21745"/>
    <s v="Victoria Brennan"/>
    <x v="1"/>
    <s v="United States"/>
    <s v="Houston"/>
    <x v="5"/>
    <n v="77041"/>
    <x v="2"/>
    <s v="OFF-FA-10004248"/>
    <x v="1"/>
    <s v="Fasteners"/>
    <s v="Advantus T-Pin Paper Clips"/>
    <n v="14.432"/>
    <n v="4"/>
    <n v="0.2"/>
    <n v="3.4276000000000004"/>
  </r>
  <r>
    <n v="8553"/>
    <s v="CA-2011-140473"/>
    <x v="2"/>
    <x v="992"/>
    <d v="2011-06-03T00:00:00"/>
    <s v="Standard Class"/>
    <s v="MC-17425"/>
    <s v="Mark Cousins"/>
    <x v="1"/>
    <s v="United States"/>
    <s v="Chicago"/>
    <x v="10"/>
    <n v="60623"/>
    <x v="2"/>
    <s v="TEC-CO-10004202"/>
    <x v="2"/>
    <s v="Copiers"/>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s v="Accessories"/>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s v="Tables"/>
    <s v="Iceberg OfficeWorks 42&quot; Round Tables"/>
    <n v="1056.8599999999999"/>
    <n v="7"/>
    <n v="0"/>
    <n v="158.52899999999994"/>
  </r>
  <r>
    <n v="8556"/>
    <s v="CA-2012-117884"/>
    <x v="1"/>
    <x v="204"/>
    <d v="2012-03-22T00:00:00"/>
    <s v="Same Day"/>
    <s v="DC-13285"/>
    <s v="Debra Catini"/>
    <x v="0"/>
    <s v="United States"/>
    <s v="Plantation"/>
    <x v="2"/>
    <n v="33317"/>
    <x v="0"/>
    <s v="TEC-AC-10002567"/>
    <x v="2"/>
    <s v="Accessories"/>
    <s v="Logitech G602 Wireless Gaming Mouse"/>
    <n v="447.94399999999996"/>
    <n v="7"/>
    <n v="0.2"/>
    <n v="89.588799999999992"/>
  </r>
  <r>
    <n v="8557"/>
    <s v="CA-2012-117884"/>
    <x v="1"/>
    <x v="204"/>
    <d v="2012-03-22T00:00:00"/>
    <s v="Same Day"/>
    <s v="DC-13285"/>
    <s v="Debra Catini"/>
    <x v="0"/>
    <s v="United States"/>
    <s v="Plantation"/>
    <x v="2"/>
    <n v="33317"/>
    <x v="0"/>
    <s v="OFF-ST-10002182"/>
    <x v="1"/>
    <s v="Storage"/>
    <s v="Iris 3-Drawer Stacking Bin, Black"/>
    <n v="150.40799999999999"/>
    <n v="9"/>
    <n v="0.2"/>
    <n v="-33.841799999999999"/>
  </r>
  <r>
    <n v="8558"/>
    <s v="CA-2013-132829"/>
    <x v="0"/>
    <x v="443"/>
    <d v="2013-12-27T00:00:00"/>
    <s v="Second Class"/>
    <s v="LA-16780"/>
    <s v="Laura Armstrong"/>
    <x v="1"/>
    <s v="United States"/>
    <s v="Houston"/>
    <x v="5"/>
    <n v="77041"/>
    <x v="2"/>
    <s v="TEC-PH-10004539"/>
    <x v="2"/>
    <s v="Phones"/>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s v="Labels"/>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s v="Phones"/>
    <s v="Cisco SPA 502G IP Phone"/>
    <n v="287.88"/>
    <n v="3"/>
    <n v="0.2"/>
    <n v="35.984999999999999"/>
  </r>
  <r>
    <n v="8561"/>
    <s v="CA-2013-132829"/>
    <x v="0"/>
    <x v="443"/>
    <d v="2013-12-27T00:00:00"/>
    <s v="Second Class"/>
    <s v="LA-16780"/>
    <s v="Laura Armstrong"/>
    <x v="1"/>
    <s v="United States"/>
    <s v="Houston"/>
    <x v="5"/>
    <n v="77041"/>
    <x v="2"/>
    <s v="TEC-PH-10004912"/>
    <x v="2"/>
    <s v="Phones"/>
    <s v="Cisco SPA112 2 Port Phone Adapter"/>
    <n v="131.88000000000002"/>
    <n v="3"/>
    <n v="0.2"/>
    <n v="14.836499999999987"/>
  </r>
  <r>
    <n v="8562"/>
    <s v="CA-2013-132829"/>
    <x v="0"/>
    <x v="443"/>
    <d v="2013-12-27T00:00:00"/>
    <s v="Second Class"/>
    <s v="LA-16780"/>
    <s v="Laura Armstrong"/>
    <x v="1"/>
    <s v="United States"/>
    <s v="Houston"/>
    <x v="5"/>
    <n v="77041"/>
    <x v="2"/>
    <s v="FUR-FU-10000206"/>
    <x v="0"/>
    <s v="Furnishings"/>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s v="Chairs"/>
    <s v="Global Executive Mid-Back Manager's Chair"/>
    <n v="1454.9"/>
    <n v="5"/>
    <n v="0"/>
    <n v="378.274"/>
  </r>
  <r>
    <n v="8564"/>
    <s v="US-2014-108315"/>
    <x v="3"/>
    <x v="504"/>
    <d v="2014-05-05T00:00:00"/>
    <s v="Standard Class"/>
    <s v="MH-18115"/>
    <s v="Mick Hernandez"/>
    <x v="2"/>
    <s v="United States"/>
    <s v="Sanford"/>
    <x v="2"/>
    <n v="32771"/>
    <x v="0"/>
    <s v="OFF-BI-10000822"/>
    <x v="1"/>
    <s v="Binders"/>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s v="Furnishings"/>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s v="Phones"/>
    <s v="Apple EarPods with Remote and Mic"/>
    <n v="67.176000000000002"/>
    <n v="3"/>
    <n v="0.2"/>
    <n v="6.7175999999999974"/>
  </r>
  <r>
    <n v="8567"/>
    <s v="CA-2013-134110"/>
    <x v="0"/>
    <x v="1019"/>
    <d v="2013-11-19T00:00:00"/>
    <s v="First Class"/>
    <s v="BG-11035"/>
    <s v="Barry Gonzalez"/>
    <x v="0"/>
    <s v="United States"/>
    <s v="The Colony"/>
    <x v="5"/>
    <n v="75056"/>
    <x v="2"/>
    <s v="OFF-PA-10000697"/>
    <x v="1"/>
    <s v="Paper"/>
    <s v="TOPS Voice Message Log Book, Flash Format"/>
    <n v="15.231999999999999"/>
    <n v="4"/>
    <n v="0.2"/>
    <n v="5.5215999999999994"/>
  </r>
  <r>
    <n v="8568"/>
    <s v="US-2013-136581"/>
    <x v="0"/>
    <x v="338"/>
    <d v="2013-11-13T00:00:00"/>
    <s v="First Class"/>
    <s v="SV-20365"/>
    <s v="Seth Vernon"/>
    <x v="0"/>
    <s v="United States"/>
    <s v="Troy"/>
    <x v="24"/>
    <n v="45373"/>
    <x v="3"/>
    <s v="OFF-PA-10002787"/>
    <x v="1"/>
    <s v="Paper"/>
    <s v="Xerox 227"/>
    <n v="31.104000000000006"/>
    <n v="6"/>
    <n v="0.2"/>
    <n v="10.8864"/>
  </r>
  <r>
    <n v="8569"/>
    <s v="CA-2013-162390"/>
    <x v="0"/>
    <x v="409"/>
    <d v="2013-12-13T00:00:00"/>
    <s v="Standard Class"/>
    <s v="DP-13105"/>
    <s v="Dave Poirier"/>
    <x v="1"/>
    <s v="United States"/>
    <s v="Hempstead"/>
    <x v="15"/>
    <n v="11550"/>
    <x v="3"/>
    <s v="OFF-BI-10004318"/>
    <x v="1"/>
    <s v="Binders"/>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s v="Binders"/>
    <s v="Trimflex Flexible Post Binders"/>
    <n v="222.35199999999998"/>
    <n v="13"/>
    <n v="0.2"/>
    <n v="77.823200000000014"/>
  </r>
  <r>
    <n v="8571"/>
    <s v="CA-2013-162390"/>
    <x v="0"/>
    <x v="409"/>
    <d v="2013-12-13T00:00:00"/>
    <s v="Standard Class"/>
    <s v="DP-13105"/>
    <s v="Dave Poirier"/>
    <x v="1"/>
    <s v="United States"/>
    <s v="Hempstead"/>
    <x v="15"/>
    <n v="11550"/>
    <x v="3"/>
    <s v="TEC-CO-10004202"/>
    <x v="2"/>
    <s v="Copiers"/>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s v="Paper"/>
    <s v="Xerox 1962"/>
    <n v="10.272000000000002"/>
    <n v="3"/>
    <n v="0.2"/>
    <n v="3.2099999999999982"/>
  </r>
  <r>
    <n v="8573"/>
    <s v="CA-2011-121629"/>
    <x v="2"/>
    <x v="683"/>
    <d v="2011-12-02T00:00:00"/>
    <s v="Standard Class"/>
    <s v="BT-11680"/>
    <s v="Brian Thompson"/>
    <x v="0"/>
    <s v="United States"/>
    <s v="Houston"/>
    <x v="5"/>
    <n v="77041"/>
    <x v="2"/>
    <s v="TEC-MA-10004679"/>
    <x v="2"/>
    <s v="Machines"/>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s v="Paper"/>
    <s v="Staples"/>
    <n v="24.56"/>
    <n v="2"/>
    <n v="0"/>
    <n v="11.543199999999999"/>
  </r>
  <r>
    <n v="8575"/>
    <s v="CA-2011-159849"/>
    <x v="2"/>
    <x v="111"/>
    <d v="2011-09-19T00:00:00"/>
    <s v="Same Day"/>
    <s v="JK-15640"/>
    <s v="Jim Kriz"/>
    <x v="2"/>
    <s v="United States"/>
    <s v="San Francisco"/>
    <x v="1"/>
    <n v="94110"/>
    <x v="1"/>
    <s v="OFF-FA-10000053"/>
    <x v="1"/>
    <s v="Fasteners"/>
    <s v="Revere Boxed Rubber Bands by Revere"/>
    <n v="5.67"/>
    <n v="3"/>
    <n v="0"/>
    <n v="0.11340000000000017"/>
  </r>
  <r>
    <n v="8576"/>
    <s v="CA-2014-101273"/>
    <x v="3"/>
    <x v="151"/>
    <d v="2014-08-31T00:00:00"/>
    <s v="Second Class"/>
    <s v="ST-20530"/>
    <s v="Shui Tom"/>
    <x v="0"/>
    <s v="United States"/>
    <s v="Port Saint Lucie"/>
    <x v="2"/>
    <n v="34952"/>
    <x v="0"/>
    <s v="OFF-AP-10000804"/>
    <x v="1"/>
    <s v="Appliances"/>
    <s v="Hoover Portapower Portable Vacuum"/>
    <n v="14.336000000000002"/>
    <n v="4"/>
    <n v="0.2"/>
    <n v="0.89599999999999991"/>
  </r>
  <r>
    <n v="8577"/>
    <s v="CA-2014-106747"/>
    <x v="3"/>
    <x v="445"/>
    <d v="2014-07-05T00:00:00"/>
    <s v="First Class"/>
    <s v="TS-21505"/>
    <s v="Tony Sayre"/>
    <x v="0"/>
    <s v="United States"/>
    <s v="Concord"/>
    <x v="38"/>
    <n v="3301"/>
    <x v="3"/>
    <s v="FUR-FU-10004188"/>
    <x v="0"/>
    <s v="Furnishings"/>
    <s v="Luxo Professional Combination Clamp-On Lamps"/>
    <n v="102.3"/>
    <n v="1"/>
    <n v="0"/>
    <n v="26.597999999999999"/>
  </r>
  <r>
    <n v="8578"/>
    <s v="CA-2014-146164"/>
    <x v="3"/>
    <x v="66"/>
    <d v="2014-12-27T00:00:00"/>
    <s v="Standard Class"/>
    <s v="CM-12190"/>
    <s v="Charlotte Melton"/>
    <x v="0"/>
    <s v="United States"/>
    <s v="Rochester"/>
    <x v="11"/>
    <n v="55901"/>
    <x v="2"/>
    <s v="FUR-TA-10004915"/>
    <x v="0"/>
    <s v="Tables"/>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s v="Storage"/>
    <s v="Personal File Boxes with Fold-Down Carry Handle"/>
    <n v="31.16"/>
    <n v="2"/>
    <n v="0"/>
    <n v="7.7899999999999991"/>
  </r>
  <r>
    <n v="8580"/>
    <s v="CA-2013-111605"/>
    <x v="0"/>
    <x v="797"/>
    <d v="2014-01-03T00:00:00"/>
    <s v="Standard Class"/>
    <s v="JW-15955"/>
    <s v="Joni Wasserman"/>
    <x v="0"/>
    <s v="United States"/>
    <s v="Louisville"/>
    <x v="0"/>
    <n v="40214"/>
    <x v="0"/>
    <s v="OFF-LA-10002368"/>
    <x v="1"/>
    <s v="Labels"/>
    <s v="Avery 479"/>
    <n v="2.61"/>
    <n v="1"/>
    <n v="0"/>
    <n v="1.2005999999999999"/>
  </r>
  <r>
    <n v="8581"/>
    <s v="CA-2011-130673"/>
    <x v="2"/>
    <x v="671"/>
    <d v="2011-05-22T00:00:00"/>
    <s v="Second Class"/>
    <s v="MC-17590"/>
    <s v="Matt Collister"/>
    <x v="1"/>
    <s v="United States"/>
    <s v="San Marcos"/>
    <x v="5"/>
    <n v="78666"/>
    <x v="2"/>
    <s v="FUR-FU-10003489"/>
    <x v="0"/>
    <s v="Furnishings"/>
    <s v="Contemporary Borderless Frame"/>
    <n v="10.332000000000001"/>
    <n v="3"/>
    <n v="0.6"/>
    <n v="-5.9408999999999992"/>
  </r>
  <r>
    <n v="8582"/>
    <s v="CA-2011-130673"/>
    <x v="2"/>
    <x v="671"/>
    <d v="2011-05-22T00:00:00"/>
    <s v="Second Class"/>
    <s v="MC-17590"/>
    <s v="Matt Collister"/>
    <x v="1"/>
    <s v="United States"/>
    <s v="San Marcos"/>
    <x v="5"/>
    <n v="78666"/>
    <x v="2"/>
    <s v="OFF-PA-10000289"/>
    <x v="1"/>
    <s v="Paper"/>
    <s v="Xerox 213"/>
    <n v="10.368000000000002"/>
    <n v="2"/>
    <n v="0.2"/>
    <n v="3.6288"/>
  </r>
  <r>
    <n v="8583"/>
    <s v="CA-2011-130673"/>
    <x v="2"/>
    <x v="671"/>
    <d v="2011-05-22T00:00:00"/>
    <s v="Second Class"/>
    <s v="MC-17590"/>
    <s v="Matt Collister"/>
    <x v="1"/>
    <s v="United States"/>
    <s v="San Marcos"/>
    <x v="5"/>
    <n v="78666"/>
    <x v="2"/>
    <s v="TEC-AC-10004227"/>
    <x v="2"/>
    <s v="Accessories"/>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s v="Storage"/>
    <s v="Rogers Profile Extra Capacity Storage Tub"/>
    <n v="66.959999999999994"/>
    <n v="5"/>
    <n v="0.2"/>
    <n v="-13.392000000000003"/>
  </r>
  <r>
    <n v="8585"/>
    <s v="CA-2011-104808"/>
    <x v="2"/>
    <x v="519"/>
    <d v="2011-02-09T00:00:00"/>
    <s v="Second Class"/>
    <s v="MH-17440"/>
    <s v="Mark Haberlin"/>
    <x v="1"/>
    <s v="United States"/>
    <s v="Escondido"/>
    <x v="1"/>
    <n v="92025"/>
    <x v="1"/>
    <s v="OFF-BI-10003676"/>
    <x v="1"/>
    <s v="Binders"/>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s v="Binders"/>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s v="Accessories"/>
    <s v="Logitech P710e Mobile Speakerphone"/>
    <n v="1287.45"/>
    <n v="5"/>
    <n v="0"/>
    <n v="244.61549999999988"/>
  </r>
  <r>
    <n v="8588"/>
    <s v="CA-2014-162012"/>
    <x v="3"/>
    <x v="497"/>
    <d v="2014-07-19T00:00:00"/>
    <s v="Standard Class"/>
    <s v="KB-16240"/>
    <s v="Karen Bern"/>
    <x v="1"/>
    <s v="United States"/>
    <s v="Los Angeles"/>
    <x v="1"/>
    <n v="90049"/>
    <x v="1"/>
    <s v="OFF-AP-10003040"/>
    <x v="1"/>
    <s v="Appliances"/>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s v="Storage"/>
    <s v="Fellowes Neat Ideas Storage Cubes"/>
    <n v="51.967999999999996"/>
    <n v="2"/>
    <n v="0.2"/>
    <n v="-10.393600000000001"/>
  </r>
  <r>
    <n v="8590"/>
    <s v="CA-2014-145338"/>
    <x v="3"/>
    <x v="926"/>
    <d v="2014-02-02T00:00:00"/>
    <s v="First Class"/>
    <s v="BD-11770"/>
    <s v="Bryan Davis"/>
    <x v="0"/>
    <s v="United States"/>
    <s v="Philadelphia"/>
    <x v="9"/>
    <n v="19120"/>
    <x v="3"/>
    <s v="OFF-AR-10002053"/>
    <x v="1"/>
    <s v="Art"/>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s v="Envelopes"/>
    <s v="Letter or Legal Size Expandable Poly String Tie Envelopes"/>
    <n v="7.98"/>
    <n v="3"/>
    <n v="0"/>
    <n v="3.9102000000000006"/>
  </r>
  <r>
    <n v="8592"/>
    <s v="CA-2014-101700"/>
    <x v="3"/>
    <x v="756"/>
    <d v="2014-04-27T00:00:00"/>
    <s v="First Class"/>
    <s v="SO-20335"/>
    <s v="Sean O'Donnell"/>
    <x v="0"/>
    <s v="United States"/>
    <s v="Greeley"/>
    <x v="22"/>
    <n v="80634"/>
    <x v="1"/>
    <s v="OFF-EN-10003134"/>
    <x v="1"/>
    <s v="Envelopes"/>
    <s v="Staples"/>
    <n v="18.687999999999999"/>
    <n v="2"/>
    <n v="0.2"/>
    <n v="7.008"/>
  </r>
  <r>
    <n v="8593"/>
    <s v="CA-2014-101700"/>
    <x v="3"/>
    <x v="756"/>
    <d v="2014-04-27T00:00:00"/>
    <s v="First Class"/>
    <s v="SO-20335"/>
    <s v="Sean O'Donnell"/>
    <x v="0"/>
    <s v="United States"/>
    <s v="Greeley"/>
    <x v="22"/>
    <n v="80634"/>
    <x v="1"/>
    <s v="FUR-FU-10001025"/>
    <x v="0"/>
    <s v="Furnishings"/>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s v="Accessories"/>
    <s v="Logitech G602 Wireless Gaming Mouse"/>
    <n v="191.976"/>
    <n v="3"/>
    <n v="0.2"/>
    <n v="38.395199999999988"/>
  </r>
  <r>
    <n v="8595"/>
    <s v="CA-2014-159667"/>
    <x v="3"/>
    <x v="45"/>
    <d v="2014-11-14T00:00:00"/>
    <s v="Standard Class"/>
    <s v="PM-19135"/>
    <s v="Peter McVee"/>
    <x v="2"/>
    <s v="United States"/>
    <s v="Jacksonville"/>
    <x v="2"/>
    <n v="32216"/>
    <x v="0"/>
    <s v="TEC-PH-10004094"/>
    <x v="2"/>
    <s v="Phones"/>
    <s v="Motorola L703CM"/>
    <n v="499.16800000000006"/>
    <n v="4"/>
    <n v="0.2"/>
    <n v="31.197999999999993"/>
  </r>
  <r>
    <n v="8596"/>
    <s v="CA-2011-111934"/>
    <x v="2"/>
    <x v="952"/>
    <d v="2011-05-07T00:00:00"/>
    <s v="First Class"/>
    <s v="GD-14590"/>
    <s v="Giulietta Dortch"/>
    <x v="1"/>
    <s v="United States"/>
    <s v="Arlington"/>
    <x v="17"/>
    <n v="22204"/>
    <x v="0"/>
    <s v="OFF-BI-10004364"/>
    <x v="1"/>
    <s v="Binders"/>
    <s v="Storex Dura Pro Binders"/>
    <n v="11.88"/>
    <n v="2"/>
    <n v="0"/>
    <n v="5.3460000000000001"/>
  </r>
  <r>
    <n v="8597"/>
    <s v="CA-2011-111934"/>
    <x v="2"/>
    <x v="952"/>
    <d v="2011-05-07T00:00:00"/>
    <s v="First Class"/>
    <s v="GD-14590"/>
    <s v="Giulietta Dortch"/>
    <x v="1"/>
    <s v="United States"/>
    <s v="Arlington"/>
    <x v="17"/>
    <n v="22204"/>
    <x v="0"/>
    <s v="OFF-PA-10000474"/>
    <x v="1"/>
    <s v="Paper"/>
    <s v="Staples"/>
    <n v="35.44"/>
    <n v="1"/>
    <n v="0"/>
    <n v="16.656799999999997"/>
  </r>
  <r>
    <n v="8598"/>
    <s v="US-2013-117387"/>
    <x v="0"/>
    <x v="189"/>
    <d v="2013-11-01T00:00:00"/>
    <s v="Standard Class"/>
    <s v="PA-19060"/>
    <s v="Pete Armstrong"/>
    <x v="2"/>
    <s v="United States"/>
    <s v="San Francisco"/>
    <x v="1"/>
    <n v="94122"/>
    <x v="1"/>
    <s v="OFF-BI-10004308"/>
    <x v="1"/>
    <s v="Binders"/>
    <s v="Avery Legal 4-Ring Binder"/>
    <n v="67.13600000000001"/>
    <n v="4"/>
    <n v="0.2"/>
    <n v="25.175999999999998"/>
  </r>
  <r>
    <n v="8599"/>
    <s v="CA-2011-141110"/>
    <x v="2"/>
    <x v="35"/>
    <d v="2011-12-01T00:00:00"/>
    <s v="Standard Class"/>
    <s v="LS-17200"/>
    <s v="Luke Schmidt"/>
    <x v="1"/>
    <s v="United States"/>
    <s v="Fresno"/>
    <x v="1"/>
    <n v="93727"/>
    <x v="1"/>
    <s v="OFF-BI-10002012"/>
    <x v="1"/>
    <s v="Binders"/>
    <s v="Wilson Jones Easy Flow II Sheet Lifters"/>
    <n v="4.32"/>
    <n v="3"/>
    <n v="0.2"/>
    <n v="1.512"/>
  </r>
  <r>
    <n v="8600"/>
    <s v="CA-2011-141110"/>
    <x v="2"/>
    <x v="35"/>
    <d v="2011-12-01T00:00:00"/>
    <s v="Standard Class"/>
    <s v="LS-17200"/>
    <s v="Luke Schmidt"/>
    <x v="1"/>
    <s v="United States"/>
    <s v="Fresno"/>
    <x v="1"/>
    <n v="93727"/>
    <x v="1"/>
    <s v="OFF-PA-10002586"/>
    <x v="1"/>
    <s v="Paper"/>
    <s v="Xerox 1970"/>
    <n v="14.940000000000001"/>
    <n v="3"/>
    <n v="0"/>
    <n v="7.0218000000000007"/>
  </r>
  <r>
    <n v="8601"/>
    <s v="CA-2011-141110"/>
    <x v="2"/>
    <x v="35"/>
    <d v="2011-12-01T00:00:00"/>
    <s v="Standard Class"/>
    <s v="LS-17200"/>
    <s v="Luke Schmidt"/>
    <x v="1"/>
    <s v="United States"/>
    <s v="Fresno"/>
    <x v="1"/>
    <n v="93727"/>
    <x v="1"/>
    <s v="OFF-AP-10000692"/>
    <x v="1"/>
    <s v="Appliances"/>
    <s v="Fellowes Mighty 8 Compact Surge Protector"/>
    <n v="40.54"/>
    <n v="2"/>
    <n v="0"/>
    <n v="11.351200000000002"/>
  </r>
  <r>
    <n v="8602"/>
    <s v="CA-2011-141110"/>
    <x v="2"/>
    <x v="35"/>
    <d v="2011-12-01T00:00:00"/>
    <s v="Standard Class"/>
    <s v="LS-17200"/>
    <s v="Luke Schmidt"/>
    <x v="1"/>
    <s v="United States"/>
    <s v="Fresno"/>
    <x v="1"/>
    <n v="93727"/>
    <x v="1"/>
    <s v="OFF-BI-10001553"/>
    <x v="1"/>
    <s v="Binders"/>
    <s v="SpineVue Locking Slant-D Ring Binders by Cardinal"/>
    <n v="7.3120000000000012"/>
    <n v="1"/>
    <n v="0.2"/>
    <n v="2.5591999999999997"/>
  </r>
  <r>
    <n v="8603"/>
    <s v="US-2011-133949"/>
    <x v="2"/>
    <x v="520"/>
    <d v="2011-12-31T00:00:00"/>
    <s v="Same Day"/>
    <s v="JL-15175"/>
    <s v="James Lanier"/>
    <x v="2"/>
    <s v="United States"/>
    <s v="Reno"/>
    <x v="33"/>
    <n v="89502"/>
    <x v="1"/>
    <s v="TEC-PH-10004908"/>
    <x v="2"/>
    <s v="Phones"/>
    <s v="Panasonic KX TS3282W Corded phone"/>
    <n v="475.94400000000002"/>
    <n v="7"/>
    <n v="0.2"/>
    <n v="59.492999999999952"/>
  </r>
  <r>
    <n v="8604"/>
    <s v="US-2013-116365"/>
    <x v="0"/>
    <x v="835"/>
    <d v="2013-01-08T00:00:00"/>
    <s v="Standard Class"/>
    <s v="CA-12310"/>
    <s v="Christine Abelman"/>
    <x v="1"/>
    <s v="United States"/>
    <s v="San Antonio"/>
    <x v="5"/>
    <n v="78207"/>
    <x v="2"/>
    <s v="TEC-AC-10002217"/>
    <x v="2"/>
    <s v="Accessories"/>
    <s v="Imation Clip USB flash drive - 8 GB"/>
    <n v="30.080000000000002"/>
    <n v="2"/>
    <n v="0.2"/>
    <n v="-5.2640000000000002"/>
  </r>
  <r>
    <n v="8605"/>
    <s v="US-2013-116365"/>
    <x v="0"/>
    <x v="835"/>
    <d v="2013-01-08T00:00:00"/>
    <s v="Standard Class"/>
    <s v="CA-12310"/>
    <s v="Christine Abelman"/>
    <x v="1"/>
    <s v="United States"/>
    <s v="San Antonio"/>
    <x v="5"/>
    <n v="78207"/>
    <x v="2"/>
    <s v="TEC-AC-10002942"/>
    <x v="2"/>
    <s v="Accessories"/>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s v="Phones"/>
    <s v="AT&amp;T 17929 Lendline Telephone"/>
    <n v="180.96"/>
    <n v="5"/>
    <n v="0.2"/>
    <n v="13.571999999999996"/>
  </r>
  <r>
    <n v="8607"/>
    <s v="CA-2014-162936"/>
    <x v="3"/>
    <x v="238"/>
    <d v="2014-08-23T00:00:00"/>
    <s v="Standard Class"/>
    <s v="CM-12160"/>
    <s v="Charles McCrossin"/>
    <x v="0"/>
    <s v="United States"/>
    <s v="New Bedford"/>
    <x v="31"/>
    <n v="2740"/>
    <x v="3"/>
    <s v="TEC-AC-10003614"/>
    <x v="2"/>
    <s v="Accessories"/>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s v="Furnishings"/>
    <s v="Seth Thomas 14&quot; Day/Date Wall Clock"/>
    <n v="56.96"/>
    <n v="2"/>
    <n v="0"/>
    <n v="21.075200000000002"/>
  </r>
  <r>
    <n v="8609"/>
    <s v="CA-2011-151946"/>
    <x v="2"/>
    <x v="611"/>
    <d v="2011-06-09T00:00:00"/>
    <s v="Standard Class"/>
    <s v="BT-11440"/>
    <s v="Bobby Trafton"/>
    <x v="0"/>
    <s v="United States"/>
    <s v="New York City"/>
    <x v="15"/>
    <n v="10035"/>
    <x v="3"/>
    <s v="OFF-AP-10001626"/>
    <x v="1"/>
    <s v="Appliances"/>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s v="Bookcases"/>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s v="Furnishings"/>
    <s v="G.E. Halogen Desk Lamp Bulbs"/>
    <n v="13.96"/>
    <n v="2"/>
    <n v="0"/>
    <n v="6.7008000000000001"/>
  </r>
  <r>
    <n v="8612"/>
    <s v="CA-2014-123624"/>
    <x v="3"/>
    <x v="38"/>
    <d v="2014-11-18T00:00:00"/>
    <s v="Second Class"/>
    <s v="SE-20110"/>
    <s v="Sanjit Engle"/>
    <x v="0"/>
    <s v="United States"/>
    <s v="Oxnard"/>
    <x v="1"/>
    <n v="93030"/>
    <x v="1"/>
    <s v="TEC-AC-10000682"/>
    <x v="2"/>
    <s v="Accessories"/>
    <s v="Kensington K72356US Mouse-in-a-Box USB Desktop Mouse"/>
    <n v="82.95"/>
    <n v="5"/>
    <n v="0"/>
    <n v="29.032499999999999"/>
  </r>
  <r>
    <n v="8613"/>
    <s v="CA-2013-146437"/>
    <x v="0"/>
    <x v="1198"/>
    <d v="2013-02-01T00:00:00"/>
    <s v="Second Class"/>
    <s v="HG-14965"/>
    <s v="Henry Goldwyn"/>
    <x v="1"/>
    <s v="United States"/>
    <s v="Los Angeles"/>
    <x v="1"/>
    <n v="90036"/>
    <x v="1"/>
    <s v="OFF-AR-10000588"/>
    <x v="1"/>
    <s v="Art"/>
    <s v="Newell 345"/>
    <n v="39.68"/>
    <n v="2"/>
    <n v="0"/>
    <n v="10.316800000000001"/>
  </r>
  <r>
    <n v="8614"/>
    <s v="CA-2013-138233"/>
    <x v="0"/>
    <x v="1199"/>
    <d v="2013-11-15T00:00:00"/>
    <s v="Standard Class"/>
    <s v="PF-19165"/>
    <s v="Philip Fox"/>
    <x v="0"/>
    <s v="United States"/>
    <s v="Oakland"/>
    <x v="1"/>
    <n v="94601"/>
    <x v="1"/>
    <s v="TEC-AC-10002001"/>
    <x v="2"/>
    <s v="Accessories"/>
    <s v="Logitech Wireless Gaming Headset G930"/>
    <n v="479.97"/>
    <n v="3"/>
    <n v="0"/>
    <n v="177.58890000000002"/>
  </r>
  <r>
    <n v="8615"/>
    <s v="CA-2013-165918"/>
    <x v="0"/>
    <x v="545"/>
    <d v="2013-09-15T00:00:00"/>
    <s v="Standard Class"/>
    <s v="BD-11770"/>
    <s v="Bryan Davis"/>
    <x v="0"/>
    <s v="United States"/>
    <s v="Edmonds"/>
    <x v="4"/>
    <n v="98026"/>
    <x v="1"/>
    <s v="OFF-LA-10003720"/>
    <x v="1"/>
    <s v="Labels"/>
    <s v="Avery 487"/>
    <n v="7.38"/>
    <n v="2"/>
    <n v="0"/>
    <n v="3.4685999999999999"/>
  </r>
  <r>
    <n v="8616"/>
    <s v="CA-2013-165918"/>
    <x v="0"/>
    <x v="545"/>
    <d v="2013-09-15T00:00:00"/>
    <s v="Standard Class"/>
    <s v="BD-11770"/>
    <s v="Bryan Davis"/>
    <x v="0"/>
    <s v="United States"/>
    <s v="Edmonds"/>
    <x v="4"/>
    <n v="98026"/>
    <x v="1"/>
    <s v="OFF-BI-10004364"/>
    <x v="1"/>
    <s v="Binders"/>
    <s v="Storex Dura Pro Binders"/>
    <n v="14.256000000000002"/>
    <n v="3"/>
    <n v="0.2"/>
    <n v="4.4550000000000001"/>
  </r>
  <r>
    <n v="8617"/>
    <s v="CA-2013-165918"/>
    <x v="0"/>
    <x v="545"/>
    <d v="2013-09-15T00:00:00"/>
    <s v="Standard Class"/>
    <s v="BD-11770"/>
    <s v="Bryan Davis"/>
    <x v="0"/>
    <s v="United States"/>
    <s v="Edmonds"/>
    <x v="4"/>
    <n v="98026"/>
    <x v="1"/>
    <s v="OFF-PA-10000100"/>
    <x v="1"/>
    <s v="Paper"/>
    <s v="Xerox 1945"/>
    <n v="81.98"/>
    <n v="2"/>
    <n v="0"/>
    <n v="40.170200000000001"/>
  </r>
  <r>
    <n v="8618"/>
    <s v="CA-2013-165918"/>
    <x v="0"/>
    <x v="545"/>
    <d v="2013-09-15T00:00:00"/>
    <s v="Standard Class"/>
    <s v="BD-11770"/>
    <s v="Bryan Davis"/>
    <x v="0"/>
    <s v="United States"/>
    <s v="Edmonds"/>
    <x v="4"/>
    <n v="98026"/>
    <x v="1"/>
    <s v="OFF-BI-10004826"/>
    <x v="1"/>
    <s v="Binders"/>
    <s v="JM Magazine Binder"/>
    <n v="39.624000000000009"/>
    <n v="3"/>
    <n v="0.2"/>
    <n v="13.868400000000001"/>
  </r>
  <r>
    <n v="8619"/>
    <s v="CA-2014-117513"/>
    <x v="3"/>
    <x v="448"/>
    <d v="2014-03-09T00:00:00"/>
    <s v="Standard Class"/>
    <s v="BT-11395"/>
    <s v="Bill Tyler"/>
    <x v="1"/>
    <s v="United States"/>
    <s v="Los Angeles"/>
    <x v="1"/>
    <n v="90004"/>
    <x v="1"/>
    <s v="FUR-TA-10001520"/>
    <x v="0"/>
    <s v="Tables"/>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s v="Storage"/>
    <s v="Adjustable Personal File Tote"/>
    <n v="65.12"/>
    <n v="4"/>
    <n v="0"/>
    <n v="16.931200000000004"/>
  </r>
  <r>
    <n v="8621"/>
    <s v="US-2014-119319"/>
    <x v="3"/>
    <x v="44"/>
    <d v="2014-11-10T00:00:00"/>
    <s v="Second Class"/>
    <s v="LC-17050"/>
    <s v="Liz Carlisle"/>
    <x v="0"/>
    <s v="United States"/>
    <s v="Dallas"/>
    <x v="5"/>
    <n v="75217"/>
    <x v="2"/>
    <s v="FUR-FU-10003878"/>
    <x v="0"/>
    <s v="Furnishings"/>
    <s v="Linden 10&quot; Round Wall Clock, Black"/>
    <n v="30.560000000000002"/>
    <n v="5"/>
    <n v="0.6"/>
    <n v="-19.863999999999997"/>
  </r>
  <r>
    <n v="8622"/>
    <s v="CA-2014-104318"/>
    <x v="3"/>
    <x v="726"/>
    <d v="2014-05-19T00:00:00"/>
    <s v="Standard Class"/>
    <s v="FH-14275"/>
    <s v="Frank Hawley"/>
    <x v="1"/>
    <s v="United States"/>
    <s v="Franklin"/>
    <x v="18"/>
    <n v="37064"/>
    <x v="0"/>
    <s v="OFF-AP-10000358"/>
    <x v="1"/>
    <s v="Appliances"/>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s v="Storage"/>
    <s v="Eldon Simplefile Box Office"/>
    <n v="39.808"/>
    <n v="4"/>
    <n v="0.2"/>
    <n v="3.9808000000000003"/>
  </r>
  <r>
    <n v="8624"/>
    <s v="CA-2012-136147"/>
    <x v="1"/>
    <x v="50"/>
    <d v="2012-11-18T00:00:00"/>
    <s v="Standard Class"/>
    <s v="FM-14380"/>
    <s v="Fred McMath"/>
    <x v="0"/>
    <s v="United States"/>
    <s v="Miami"/>
    <x v="2"/>
    <n v="33178"/>
    <x v="0"/>
    <s v="OFF-BI-10004224"/>
    <x v="1"/>
    <s v="Binders"/>
    <s v="Catalog Binders with Expanding Posts"/>
    <n v="121.10400000000003"/>
    <n v="6"/>
    <n v="0.7"/>
    <n v="-100.91999999999999"/>
  </r>
  <r>
    <n v="8625"/>
    <s v="CA-2012-136147"/>
    <x v="1"/>
    <x v="50"/>
    <d v="2012-11-18T00:00:00"/>
    <s v="Standard Class"/>
    <s v="FM-14380"/>
    <s v="Fred McMath"/>
    <x v="0"/>
    <s v="United States"/>
    <s v="Miami"/>
    <x v="2"/>
    <n v="33178"/>
    <x v="0"/>
    <s v="TEC-AC-10004568"/>
    <x v="2"/>
    <s v="Accessories"/>
    <s v="Maxell LTO Ultrium - 800 GB"/>
    <n v="111.96"/>
    <n v="5"/>
    <n v="0.2"/>
    <n v="-1.3995000000000104"/>
  </r>
  <r>
    <n v="8626"/>
    <s v="CA-2012-156118"/>
    <x v="1"/>
    <x v="575"/>
    <d v="2012-12-12T00:00:00"/>
    <s v="Standard Class"/>
    <s v="HG-14965"/>
    <s v="Henry Goldwyn"/>
    <x v="1"/>
    <s v="United States"/>
    <s v="Colorado Springs"/>
    <x v="22"/>
    <n v="80906"/>
    <x v="1"/>
    <s v="OFF-PA-10000533"/>
    <x v="1"/>
    <s v="Paper"/>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s v="Storage"/>
    <s v="Mobile Personal File Cube"/>
    <n v="70.260000000000005"/>
    <n v="3"/>
    <n v="0"/>
    <n v="18.970199999999998"/>
  </r>
  <r>
    <n v="8628"/>
    <s v="CA-2012-164084"/>
    <x v="1"/>
    <x v="67"/>
    <d v="2012-09-12T00:00:00"/>
    <s v="Standard Class"/>
    <s v="AG-10525"/>
    <s v="Andy Gerbode"/>
    <x v="1"/>
    <s v="United States"/>
    <s v="New York City"/>
    <x v="15"/>
    <n v="10011"/>
    <x v="3"/>
    <s v="TEC-AC-10002305"/>
    <x v="2"/>
    <s v="Accessories"/>
    <s v="KeyTronic E03601U1 - Keyboard - Beige"/>
    <n v="90"/>
    <n v="5"/>
    <n v="0"/>
    <n v="16.199999999999992"/>
  </r>
  <r>
    <n v="8629"/>
    <s v="CA-2012-164084"/>
    <x v="1"/>
    <x v="67"/>
    <d v="2012-09-12T00:00:00"/>
    <s v="Standard Class"/>
    <s v="AG-10525"/>
    <s v="Andy Gerbode"/>
    <x v="1"/>
    <s v="United States"/>
    <s v="New York City"/>
    <x v="15"/>
    <n v="10011"/>
    <x v="3"/>
    <s v="OFF-BI-10000605"/>
    <x v="1"/>
    <s v="Binders"/>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s v="Tables"/>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s v="Fasteners"/>
    <s v="Assorted Color Push Pins"/>
    <n v="7.24"/>
    <n v="4"/>
    <n v="0"/>
    <n v="2.3891999999999998"/>
  </r>
  <r>
    <n v="8632"/>
    <s v="CA-2013-107783"/>
    <x v="0"/>
    <x v="1062"/>
    <d v="2013-07-30T00:00:00"/>
    <s v="First Class"/>
    <s v="OT-18730"/>
    <s v="Olvera Toch"/>
    <x v="0"/>
    <s v="United States"/>
    <s v="Bethlehem"/>
    <x v="9"/>
    <n v="18018"/>
    <x v="3"/>
    <s v="FUR-BO-10004409"/>
    <x v="0"/>
    <s v="Bookcases"/>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s v="Binders"/>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s v="Appliances"/>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s v="Bookcases"/>
    <s v="Bush Somerset Collection Bookcase"/>
    <n v="130.97999999999999"/>
    <n v="2"/>
    <n v="0.5"/>
    <n v="-89.066399999999987"/>
  </r>
  <r>
    <n v="8636"/>
    <s v="CA-2011-160094"/>
    <x v="2"/>
    <x v="1013"/>
    <d v="2011-05-02T00:00:00"/>
    <s v="First Class"/>
    <s v="JM-16195"/>
    <s v="Justin MacKendrick"/>
    <x v="0"/>
    <s v="United States"/>
    <s v="Louisville"/>
    <x v="0"/>
    <n v="40214"/>
    <x v="0"/>
    <s v="OFF-AR-10004010"/>
    <x v="1"/>
    <s v="Art"/>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s v="Storage"/>
    <s v="Economy Rollaway Files"/>
    <n v="826"/>
    <n v="5"/>
    <n v="0"/>
    <n v="214.76"/>
  </r>
  <r>
    <n v="8638"/>
    <s v="CA-2014-151281"/>
    <x v="3"/>
    <x v="842"/>
    <d v="2014-05-03T00:00:00"/>
    <s v="Standard Class"/>
    <s v="HM-14980"/>
    <s v="Henry MacAllister"/>
    <x v="0"/>
    <s v="United States"/>
    <s v="Seattle"/>
    <x v="4"/>
    <n v="98105"/>
    <x v="1"/>
    <s v="FUR-FU-10000397"/>
    <x v="0"/>
    <s v="Furnishings"/>
    <s v="Luxo Economy Swing Arm Lamp"/>
    <n v="139.58000000000001"/>
    <n v="7"/>
    <n v="0"/>
    <n v="39.082400000000007"/>
  </r>
  <r>
    <n v="8639"/>
    <s v="CA-2014-118346"/>
    <x v="3"/>
    <x v="283"/>
    <d v="2014-07-25T00:00:00"/>
    <s v="First Class"/>
    <s v="PO-19180"/>
    <s v="Philisse Overcash"/>
    <x v="2"/>
    <s v="United States"/>
    <s v="Kenosha"/>
    <x v="6"/>
    <n v="53142"/>
    <x v="2"/>
    <s v="TEC-AC-10000736"/>
    <x v="2"/>
    <s v="Accessories"/>
    <s v="Logitech G600 MMO Gaming Mouse"/>
    <n v="399.95"/>
    <n v="5"/>
    <n v="0"/>
    <n v="143.982"/>
  </r>
  <r>
    <n v="8640"/>
    <s v="CA-2011-129819"/>
    <x v="2"/>
    <x v="736"/>
    <d v="2011-12-15T00:00:00"/>
    <s v="Second Class"/>
    <s v="KC-16675"/>
    <s v="Kimberly Carter"/>
    <x v="1"/>
    <s v="United States"/>
    <s v="Henderson"/>
    <x v="0"/>
    <n v="42420"/>
    <x v="0"/>
    <s v="OFF-BI-10004970"/>
    <x v="1"/>
    <s v="Binders"/>
    <s v="ACCOHIDE 3-Ring Binder, Blue, 1&quot;"/>
    <n v="12.39"/>
    <n v="3"/>
    <n v="0"/>
    <n v="5.8232999999999997"/>
  </r>
  <r>
    <n v="8641"/>
    <s v="US-2014-148551"/>
    <x v="3"/>
    <x v="602"/>
    <d v="2014-01-17T00:00:00"/>
    <s v="Standard Class"/>
    <s v="DB-13120"/>
    <s v="David Bremer"/>
    <x v="1"/>
    <s v="United States"/>
    <s v="Dallas"/>
    <x v="5"/>
    <n v="75217"/>
    <x v="2"/>
    <s v="OFF-BI-10000545"/>
    <x v="1"/>
    <s v="Binders"/>
    <s v="GBC Ibimaster 500 Manual ProClick Binding System"/>
    <n v="760.97999999999979"/>
    <n v="5"/>
    <n v="0.8"/>
    <n v="-1141.47"/>
  </r>
  <r>
    <n v="8642"/>
    <s v="CA-2014-147767"/>
    <x v="3"/>
    <x v="574"/>
    <d v="2014-12-03T00:00:00"/>
    <s v="Same Day"/>
    <s v="SV-20935"/>
    <s v="Susan Vittorini"/>
    <x v="0"/>
    <s v="United States"/>
    <s v="Peoria"/>
    <x v="16"/>
    <n v="85345"/>
    <x v="1"/>
    <s v="OFF-BI-10001670"/>
    <x v="1"/>
    <s v="Binders"/>
    <s v="Vinyl Sectional Post Binders"/>
    <n v="67.860000000000014"/>
    <n v="6"/>
    <n v="0.7"/>
    <n v="-45.239999999999995"/>
  </r>
  <r>
    <n v="8643"/>
    <s v="CA-2012-108259"/>
    <x v="1"/>
    <x v="627"/>
    <d v="2012-11-15T00:00:00"/>
    <s v="Standard Class"/>
    <s v="NS-18640"/>
    <s v="Noel Staavos"/>
    <x v="1"/>
    <s v="United States"/>
    <s v="Jacksonville"/>
    <x v="3"/>
    <n v="28540"/>
    <x v="0"/>
    <s v="OFF-FA-10000624"/>
    <x v="1"/>
    <s v="Fasteners"/>
    <s v="OIC Binder Clips"/>
    <n v="31.504000000000005"/>
    <n v="11"/>
    <n v="0.2"/>
    <n v="11.814"/>
  </r>
  <r>
    <n v="8644"/>
    <s v="CA-2012-108259"/>
    <x v="1"/>
    <x v="627"/>
    <d v="2012-11-15T00:00:00"/>
    <s v="Standard Class"/>
    <s v="NS-18640"/>
    <s v="Noel Staavos"/>
    <x v="1"/>
    <s v="United States"/>
    <s v="Jacksonville"/>
    <x v="3"/>
    <n v="28540"/>
    <x v="0"/>
    <s v="OFF-LA-10002945"/>
    <x v="1"/>
    <s v="Labels"/>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s v="Binders"/>
    <s v="Poly Designer Cover &amp; Back"/>
    <n v="39.878999999999998"/>
    <n v="7"/>
    <n v="0.7"/>
    <n v="-29.244599999999991"/>
  </r>
  <r>
    <n v="8646"/>
    <s v="CA-2012-108259"/>
    <x v="1"/>
    <x v="627"/>
    <d v="2012-11-15T00:00:00"/>
    <s v="Standard Class"/>
    <s v="NS-18640"/>
    <s v="Noel Staavos"/>
    <x v="1"/>
    <s v="United States"/>
    <s v="Jacksonville"/>
    <x v="3"/>
    <n v="28540"/>
    <x v="0"/>
    <s v="FUR-FU-10000023"/>
    <x v="0"/>
    <s v="Furnishings"/>
    <s v="Eldon Wave Desk Accessories"/>
    <n v="4.7119999999999997"/>
    <n v="1"/>
    <n v="0.2"/>
    <n v="1.4136000000000002"/>
  </r>
  <r>
    <n v="8647"/>
    <s v="CA-2013-113341"/>
    <x v="0"/>
    <x v="881"/>
    <d v="2013-11-30T00:00:00"/>
    <s v="Standard Class"/>
    <s v="MH-17455"/>
    <s v="Mark Hamilton"/>
    <x v="0"/>
    <s v="United States"/>
    <s v="Los Angeles"/>
    <x v="1"/>
    <n v="90032"/>
    <x v="1"/>
    <s v="FUR-CH-10004698"/>
    <x v="0"/>
    <s v="Chairs"/>
    <s v="Padded Folding Chairs, Black, 4/Carton"/>
    <n v="194.35200000000003"/>
    <n v="3"/>
    <n v="0.2"/>
    <n v="19.435200000000009"/>
  </r>
  <r>
    <n v="8648"/>
    <s v="US-2012-131842"/>
    <x v="1"/>
    <x v="901"/>
    <d v="2012-12-08T00:00:00"/>
    <s v="First Class"/>
    <s v="RR-19525"/>
    <s v="Rick Reed"/>
    <x v="1"/>
    <s v="United States"/>
    <s v="Nashville"/>
    <x v="18"/>
    <n v="37211"/>
    <x v="0"/>
    <s v="FUR-CH-10004477"/>
    <x v="0"/>
    <s v="Chairs"/>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s v="Storage"/>
    <s v="Fellowes High-Stak Drawer Files"/>
    <n v="704.76"/>
    <n v="5"/>
    <n v="0.2"/>
    <n v="26.428499999999957"/>
  </r>
  <r>
    <n v="8650"/>
    <s v="CA-2013-164574"/>
    <x v="0"/>
    <x v="875"/>
    <d v="2013-08-04T00:00:00"/>
    <s v="Standard Class"/>
    <s v="RH-19555"/>
    <s v="Ritsa Hightower"/>
    <x v="0"/>
    <s v="United States"/>
    <s v="Charlotte"/>
    <x v="3"/>
    <n v="28205"/>
    <x v="0"/>
    <s v="OFF-BI-10002429"/>
    <x v="1"/>
    <s v="Binders"/>
    <s v="Premier Elliptical Ring Binder, Black"/>
    <n v="27.396000000000004"/>
    <n v="3"/>
    <n v="0.7"/>
    <n v="-20.090399999999995"/>
  </r>
  <r>
    <n v="8651"/>
    <s v="CA-2011-142769"/>
    <x v="2"/>
    <x v="103"/>
    <d v="2011-09-13T00:00:00"/>
    <s v="Same Day"/>
    <s v="RP-19390"/>
    <s v="Resi Pölking"/>
    <x v="0"/>
    <s v="United States"/>
    <s v="Seattle"/>
    <x v="4"/>
    <n v="98103"/>
    <x v="1"/>
    <s v="OFF-FA-10000840"/>
    <x v="1"/>
    <s v="Fasteners"/>
    <s v="OIC Thumb-Tacks"/>
    <n v="5.6999999999999993"/>
    <n v="5"/>
    <n v="0"/>
    <n v="2.6789999999999998"/>
  </r>
  <r>
    <n v="8652"/>
    <s v="CA-2011-142769"/>
    <x v="2"/>
    <x v="103"/>
    <d v="2011-09-13T00:00:00"/>
    <s v="Same Day"/>
    <s v="RP-19390"/>
    <s v="Resi Pölking"/>
    <x v="0"/>
    <s v="United States"/>
    <s v="Seattle"/>
    <x v="4"/>
    <n v="98103"/>
    <x v="1"/>
    <s v="FUR-FU-10001918"/>
    <x v="0"/>
    <s v="Furnishings"/>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s v="Supplies"/>
    <s v="Acme Value Line Scissors"/>
    <n v="7.3"/>
    <n v="2"/>
    <n v="0"/>
    <n v="2.1899999999999995"/>
  </r>
  <r>
    <n v="8654"/>
    <s v="CA-2011-142769"/>
    <x v="2"/>
    <x v="103"/>
    <d v="2011-09-13T00:00:00"/>
    <s v="Same Day"/>
    <s v="RP-19390"/>
    <s v="Resi Pölking"/>
    <x v="0"/>
    <s v="United States"/>
    <s v="Seattle"/>
    <x v="4"/>
    <n v="98103"/>
    <x v="1"/>
    <s v="TEC-AC-10001606"/>
    <x v="2"/>
    <s v="Accessories"/>
    <s v="Logitech Wireless Performance Mouse MX for PC and Mac"/>
    <n v="199.98"/>
    <n v="2"/>
    <n v="0"/>
    <n v="75.992400000000004"/>
  </r>
  <r>
    <n v="8655"/>
    <s v="CA-2011-142769"/>
    <x v="2"/>
    <x v="103"/>
    <d v="2011-09-13T00:00:00"/>
    <s v="Same Day"/>
    <s v="RP-19390"/>
    <s v="Resi Pölking"/>
    <x v="0"/>
    <s v="United States"/>
    <s v="Seattle"/>
    <x v="4"/>
    <n v="98103"/>
    <x v="1"/>
    <s v="TEC-AC-10003399"/>
    <x v="2"/>
    <s v="Accessories"/>
    <s v="Memorex Mini Travel Drive 64 GB USB 2.0 Flash Drive"/>
    <n v="144.96"/>
    <n v="4"/>
    <n v="0"/>
    <n v="60.883200000000002"/>
  </r>
  <r>
    <n v="8656"/>
    <s v="CA-2011-142769"/>
    <x v="2"/>
    <x v="103"/>
    <d v="2011-09-13T00:00:00"/>
    <s v="Same Day"/>
    <s v="RP-19390"/>
    <s v="Resi Pölking"/>
    <x v="0"/>
    <s v="United States"/>
    <s v="Seattle"/>
    <x v="4"/>
    <n v="98103"/>
    <x v="1"/>
    <s v="TEC-AC-10000865"/>
    <x v="2"/>
    <s v="Accessories"/>
    <s v="WD My Passport Ultra 500GB Portable External Hard Drive"/>
    <n v="118"/>
    <n v="2"/>
    <n v="0"/>
    <n v="20.059999999999988"/>
  </r>
  <r>
    <n v="8657"/>
    <s v="CA-2011-142769"/>
    <x v="2"/>
    <x v="103"/>
    <d v="2011-09-13T00:00:00"/>
    <s v="Same Day"/>
    <s v="RP-19390"/>
    <s v="Resi Pölking"/>
    <x v="0"/>
    <s v="United States"/>
    <s v="Seattle"/>
    <x v="4"/>
    <n v="98103"/>
    <x v="1"/>
    <s v="OFF-PA-10002923"/>
    <x v="1"/>
    <s v="Paper"/>
    <s v="Xerox 1942"/>
    <n v="48.94"/>
    <n v="1"/>
    <n v="0"/>
    <n v="24.47"/>
  </r>
  <r>
    <n v="8658"/>
    <s v="CA-2011-142769"/>
    <x v="2"/>
    <x v="103"/>
    <d v="2011-09-13T00:00:00"/>
    <s v="Same Day"/>
    <s v="RP-19390"/>
    <s v="Resi Pölking"/>
    <x v="0"/>
    <s v="United States"/>
    <s v="Seattle"/>
    <x v="4"/>
    <n v="98103"/>
    <x v="1"/>
    <s v="OFF-AP-10004785"/>
    <x v="1"/>
    <s v="Appliances"/>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s v="Binders"/>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s v="Paper"/>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s v="Bookcases"/>
    <s v="O'Sullivan Manor Hill 2-Door Library in Brianna Oak"/>
    <n v="723.92"/>
    <n v="5"/>
    <n v="0.2"/>
    <n v="-81.440999999999946"/>
  </r>
  <r>
    <n v="8662"/>
    <s v="CA-2012-131856"/>
    <x v="1"/>
    <x v="793"/>
    <d v="2012-05-17T00:00:00"/>
    <s v="Standard Class"/>
    <s v="JG-15160"/>
    <s v="James Galang"/>
    <x v="0"/>
    <s v="United States"/>
    <s v="Houston"/>
    <x v="5"/>
    <n v="77041"/>
    <x v="2"/>
    <s v="FUR-FU-10000175"/>
    <x v="0"/>
    <s v="Furnishings"/>
    <s v="DAX Wood Document Frame."/>
    <n v="21.968000000000004"/>
    <n v="4"/>
    <n v="0.6"/>
    <n v="-15.9268"/>
  </r>
  <r>
    <n v="8663"/>
    <s v="CA-2012-131856"/>
    <x v="1"/>
    <x v="793"/>
    <d v="2012-05-17T00:00:00"/>
    <s v="Standard Class"/>
    <s v="JG-15160"/>
    <s v="James Galang"/>
    <x v="0"/>
    <s v="United States"/>
    <s v="Houston"/>
    <x v="5"/>
    <n v="77041"/>
    <x v="2"/>
    <s v="TEC-PH-10001336"/>
    <x v="2"/>
    <s v="Phones"/>
    <s v="Digium D40 VoIP phone"/>
    <n v="619.15200000000004"/>
    <n v="6"/>
    <n v="0.2"/>
    <n v="69.654599999999988"/>
  </r>
  <r>
    <n v="8664"/>
    <s v="CA-2012-131856"/>
    <x v="1"/>
    <x v="793"/>
    <d v="2012-05-17T00:00:00"/>
    <s v="Standard Class"/>
    <s v="JG-15160"/>
    <s v="James Galang"/>
    <x v="0"/>
    <s v="United States"/>
    <s v="Houston"/>
    <x v="5"/>
    <n v="77041"/>
    <x v="2"/>
    <s v="OFF-PA-10001954"/>
    <x v="1"/>
    <s v="Paper"/>
    <s v="Xerox 1964"/>
    <n v="127.90400000000001"/>
    <n v="7"/>
    <n v="0.2"/>
    <n v="41.568799999999996"/>
  </r>
  <r>
    <n v="8665"/>
    <s v="CA-2014-126634"/>
    <x v="3"/>
    <x v="983"/>
    <d v="2014-04-02T00:00:00"/>
    <s v="Second Class"/>
    <s v="AB-10165"/>
    <s v="Alan Barnes"/>
    <x v="0"/>
    <s v="United States"/>
    <s v="Lakewood"/>
    <x v="1"/>
    <n v="90712"/>
    <x v="1"/>
    <s v="FUR-FU-10004973"/>
    <x v="0"/>
    <s v="Furnishings"/>
    <s v="Flat Face Poster Frame"/>
    <n v="94.2"/>
    <n v="5"/>
    <n v="0"/>
    <n v="39.564000000000007"/>
  </r>
  <r>
    <n v="8666"/>
    <s v="CA-2013-118500"/>
    <x v="0"/>
    <x v="1019"/>
    <d v="2013-11-19T00:00:00"/>
    <s v="First Class"/>
    <s v="HJ-14875"/>
    <s v="Heather Jas"/>
    <x v="2"/>
    <s v="United States"/>
    <s v="San Francisco"/>
    <x v="1"/>
    <n v="94122"/>
    <x v="1"/>
    <s v="OFF-SU-10004231"/>
    <x v="1"/>
    <s v="Supplies"/>
    <s v="Acme Tagit Stainless Steel Antibacterial Scissors"/>
    <n v="49.5"/>
    <n v="5"/>
    <n v="0"/>
    <n v="13.365"/>
  </r>
  <r>
    <n v="8667"/>
    <s v="CA-2013-163951"/>
    <x v="0"/>
    <x v="945"/>
    <d v="2014-01-03T00:00:00"/>
    <s v="First Class"/>
    <s v="CJ-11875"/>
    <s v="Carl Jackson"/>
    <x v="1"/>
    <s v="United States"/>
    <s v="Philadelphia"/>
    <x v="9"/>
    <n v="19140"/>
    <x v="3"/>
    <s v="OFF-AR-10004269"/>
    <x v="1"/>
    <s v="Art"/>
    <s v="Newell 31"/>
    <n v="16.520000000000003"/>
    <n v="5"/>
    <n v="0.2"/>
    <n v="1.6519999999999992"/>
  </r>
  <r>
    <n v="8668"/>
    <s v="CA-2013-149916"/>
    <x v="0"/>
    <x v="596"/>
    <d v="2013-12-25T00:00:00"/>
    <s v="Second Class"/>
    <s v="ED-13885"/>
    <s v="Emily Ducich"/>
    <x v="2"/>
    <s v="United States"/>
    <s v="Seattle"/>
    <x v="4"/>
    <n v="98115"/>
    <x v="1"/>
    <s v="OFF-BI-10004002"/>
    <x v="1"/>
    <s v="Binders"/>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s v="Machines"/>
    <s v="Texas Instrument TI-15 Fraction Calculator"/>
    <n v="11.56"/>
    <n v="1"/>
    <n v="0.2"/>
    <n v="3.7569999999999992"/>
  </r>
  <r>
    <n v="8670"/>
    <s v="CA-2012-158918"/>
    <x v="1"/>
    <x v="139"/>
    <d v="2012-12-25T00:00:00"/>
    <s v="Second Class"/>
    <s v="AI-10855"/>
    <s v="Arianne Irving"/>
    <x v="0"/>
    <s v="United States"/>
    <s v="Los Angeles"/>
    <x v="1"/>
    <n v="90036"/>
    <x v="1"/>
    <s v="OFF-PA-10004947"/>
    <x v="1"/>
    <s v="Paper"/>
    <s v="Staples"/>
    <n v="17.12"/>
    <n v="4"/>
    <n v="0"/>
    <n v="7.7039999999999988"/>
  </r>
  <r>
    <n v="8671"/>
    <s v="US-2011-159611"/>
    <x v="2"/>
    <x v="422"/>
    <d v="2012-01-01T00:00:00"/>
    <s v="Second Class"/>
    <s v="KB-16315"/>
    <s v="Karl Braun"/>
    <x v="0"/>
    <s v="United States"/>
    <s v="Cleveland"/>
    <x v="24"/>
    <n v="44105"/>
    <x v="3"/>
    <s v="FUR-FU-10004904"/>
    <x v="0"/>
    <s v="Furnishings"/>
    <s v="Eldon &quot;L&quot; Workstation Diamond Chairmat"/>
    <n v="182.35200000000003"/>
    <n v="3"/>
    <n v="0.2"/>
    <n v="-18.23520000000002"/>
  </r>
  <r>
    <n v="8672"/>
    <s v="US-2011-159611"/>
    <x v="2"/>
    <x v="422"/>
    <d v="2012-01-01T00:00:00"/>
    <s v="Second Class"/>
    <s v="KB-16315"/>
    <s v="Karl Braun"/>
    <x v="0"/>
    <s v="United States"/>
    <s v="Cleveland"/>
    <x v="24"/>
    <n v="44105"/>
    <x v="3"/>
    <s v="OFF-ST-10002790"/>
    <x v="1"/>
    <s v="Storage"/>
    <s v="Safco Industrial Shelving"/>
    <n v="118.16"/>
    <n v="2"/>
    <n v="0.2"/>
    <n v="-25.108999999999988"/>
  </r>
  <r>
    <n v="8673"/>
    <s v="CA-2014-163265"/>
    <x v="3"/>
    <x v="911"/>
    <d v="2014-02-22T00:00:00"/>
    <s v="Standard Class"/>
    <s v="JS-16030"/>
    <s v="Joy Smith"/>
    <x v="0"/>
    <s v="United States"/>
    <s v="Decatur"/>
    <x v="10"/>
    <n v="62521"/>
    <x v="2"/>
    <s v="OFF-FA-10004854"/>
    <x v="1"/>
    <s v="Fasteners"/>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s v="Chairs"/>
    <s v="Global Deluxe High-Back Manager's Chair"/>
    <n v="600.55799999999999"/>
    <n v="3"/>
    <n v="0.3"/>
    <n v="-8.5794000000000779"/>
  </r>
  <r>
    <n v="8675"/>
    <s v="CA-2014-163265"/>
    <x v="3"/>
    <x v="911"/>
    <d v="2014-02-22T00:00:00"/>
    <s v="Standard Class"/>
    <s v="JS-16030"/>
    <s v="Joy Smith"/>
    <x v="0"/>
    <s v="United States"/>
    <s v="Decatur"/>
    <x v="10"/>
    <n v="62521"/>
    <x v="2"/>
    <s v="OFF-ST-10000642"/>
    <x v="1"/>
    <s v="Storage"/>
    <s v="Tennsco Lockers, Gray"/>
    <n v="50.352000000000004"/>
    <n v="3"/>
    <n v="0.2"/>
    <n v="-8.1822000000000052"/>
  </r>
  <r>
    <n v="8676"/>
    <s v="CA-2014-163265"/>
    <x v="3"/>
    <x v="911"/>
    <d v="2014-02-22T00:00:00"/>
    <s v="Standard Class"/>
    <s v="JS-16030"/>
    <s v="Joy Smith"/>
    <x v="0"/>
    <s v="United States"/>
    <s v="Decatur"/>
    <x v="10"/>
    <n v="62521"/>
    <x v="2"/>
    <s v="OFF-AR-10004078"/>
    <x v="1"/>
    <s v="Art"/>
    <s v="Newell 312"/>
    <n v="28.031999999999996"/>
    <n v="6"/>
    <n v="0.2"/>
    <n v="3.5039999999999996"/>
  </r>
  <r>
    <n v="8677"/>
    <s v="CA-2014-163265"/>
    <x v="3"/>
    <x v="911"/>
    <d v="2014-02-22T00:00:00"/>
    <s v="Standard Class"/>
    <s v="JS-16030"/>
    <s v="Joy Smith"/>
    <x v="0"/>
    <s v="United States"/>
    <s v="Decatur"/>
    <x v="10"/>
    <n v="62521"/>
    <x v="2"/>
    <s v="FUR-FU-10004270"/>
    <x v="0"/>
    <s v="Furnishings"/>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s v="Tables"/>
    <s v="Hon 2111 Invitation Series Straight Table"/>
    <n v="517.40500000000009"/>
    <n v="5"/>
    <n v="0.3"/>
    <n v="-81.306500000000028"/>
  </r>
  <r>
    <n v="8679"/>
    <s v="CA-2013-112739"/>
    <x v="0"/>
    <x v="476"/>
    <d v="2013-09-08T00:00:00"/>
    <s v="Second Class"/>
    <s v="RD-19810"/>
    <s v="Ross DeVincentis"/>
    <x v="2"/>
    <s v="United States"/>
    <s v="Houston"/>
    <x v="5"/>
    <n v="77070"/>
    <x v="2"/>
    <s v="OFF-BI-10001132"/>
    <x v="1"/>
    <s v="Binders"/>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s v="Accessories"/>
    <s v="Logitech MX Performance Wireless Mouse"/>
    <n v="159.56"/>
    <n v="5"/>
    <n v="0.2"/>
    <n v="33.906499999999994"/>
  </r>
  <r>
    <n v="8681"/>
    <s v="CA-2013-143805"/>
    <x v="0"/>
    <x v="49"/>
    <d v="2013-12-04T00:00:00"/>
    <s v="Second Class"/>
    <s v="JD-15895"/>
    <s v="Jonathan Doherty"/>
    <x v="1"/>
    <s v="United States"/>
    <s v="Richmond"/>
    <x v="17"/>
    <n v="23223"/>
    <x v="0"/>
    <s v="OFF-AP-10002945"/>
    <x v="1"/>
    <s v="Appliances"/>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s v="Supplies"/>
    <s v="Acme Softgrip Scissors"/>
    <n v="40.700000000000003"/>
    <n v="5"/>
    <n v="0"/>
    <n v="11.802999999999999"/>
  </r>
  <r>
    <n v="8683"/>
    <s v="CA-2011-133634"/>
    <x v="2"/>
    <x v="1127"/>
    <d v="2011-11-10T00:00:00"/>
    <s v="Standard Class"/>
    <s v="SR-20740"/>
    <s v="Steven Roelle"/>
    <x v="2"/>
    <s v="United States"/>
    <s v="Arlington"/>
    <x v="17"/>
    <n v="22204"/>
    <x v="0"/>
    <s v="TEC-AC-10002550"/>
    <x v="2"/>
    <s v="Accessories"/>
    <s v="Maxell 4.7GB DVD-RW 3/Pack"/>
    <n v="47.79"/>
    <n v="3"/>
    <n v="0"/>
    <n v="16.2486"/>
  </r>
  <r>
    <n v="8684"/>
    <s v="CA-2014-101665"/>
    <x v="3"/>
    <x v="920"/>
    <d v="2014-12-02T00:00:00"/>
    <s v="Standard Class"/>
    <s v="TZ-21580"/>
    <s v="Tracy Zic"/>
    <x v="0"/>
    <s v="United States"/>
    <s v="San Francisco"/>
    <x v="1"/>
    <n v="94122"/>
    <x v="1"/>
    <s v="OFF-AR-10002335"/>
    <x v="1"/>
    <s v="Art"/>
    <s v="DIXON Oriole Pencils"/>
    <n v="5.16"/>
    <n v="2"/>
    <n v="0"/>
    <n v="1.3416000000000001"/>
  </r>
  <r>
    <n v="8685"/>
    <s v="CA-2013-155446"/>
    <x v="0"/>
    <x v="186"/>
    <d v="2013-12-24T00:00:00"/>
    <s v="Standard Class"/>
    <s v="TN-21040"/>
    <s v="Tanja Norvell"/>
    <x v="2"/>
    <s v="United States"/>
    <s v="San Diego"/>
    <x v="1"/>
    <n v="92024"/>
    <x v="1"/>
    <s v="TEC-AC-10001445"/>
    <x v="2"/>
    <s v="Accessories"/>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s v="Storage"/>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s v="Supplies"/>
    <s v="Premier Electric Letter Opener"/>
    <n v="231.72"/>
    <n v="2"/>
    <n v="0"/>
    <n v="11.585999999999984"/>
  </r>
  <r>
    <n v="8688"/>
    <s v="CA-2013-144015"/>
    <x v="0"/>
    <x v="190"/>
    <d v="2013-06-27T00:00:00"/>
    <s v="Same Day"/>
    <s v="AH-10075"/>
    <s v="Adam Hart"/>
    <x v="1"/>
    <s v="United States"/>
    <s v="Los Angeles"/>
    <x v="1"/>
    <n v="90036"/>
    <x v="1"/>
    <s v="OFF-FA-10000624"/>
    <x v="1"/>
    <s v="Fasteners"/>
    <s v="OIC Binder Clips"/>
    <n v="17.899999999999999"/>
    <n v="5"/>
    <n v="0"/>
    <n v="8.9499999999999993"/>
  </r>
  <r>
    <n v="8689"/>
    <s v="CA-2013-144015"/>
    <x v="0"/>
    <x v="190"/>
    <d v="2013-06-27T00:00:00"/>
    <s v="Same Day"/>
    <s v="AH-10075"/>
    <s v="Adam Hart"/>
    <x v="1"/>
    <s v="United States"/>
    <s v="Los Angeles"/>
    <x v="1"/>
    <n v="90036"/>
    <x v="1"/>
    <s v="OFF-PA-10002870"/>
    <x v="1"/>
    <s v="Paper"/>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s v="Art"/>
    <s v="Eldon Spacemaker Box, Quick-Snap Lid, Clear"/>
    <n v="8.016"/>
    <n v="3"/>
    <n v="0.2"/>
    <n v="1.102199999999999"/>
  </r>
  <r>
    <n v="8691"/>
    <s v="CA-2013-136770"/>
    <x v="0"/>
    <x v="1041"/>
    <d v="2013-08-19T00:00:00"/>
    <s v="Standard Class"/>
    <s v="SP-20650"/>
    <s v="Stephanie Phelps"/>
    <x v="1"/>
    <s v="United States"/>
    <s v="Akron"/>
    <x v="24"/>
    <n v="44312"/>
    <x v="3"/>
    <s v="TEC-PH-10003580"/>
    <x v="2"/>
    <s v="Phones"/>
    <s v="Cisco IP Phone 7961G-GE VoIP phone"/>
    <n v="259.89600000000002"/>
    <n v="2"/>
    <n v="0.4"/>
    <n v="-56.310799999999972"/>
  </r>
  <r>
    <n v="8692"/>
    <s v="CA-2013-136770"/>
    <x v="0"/>
    <x v="1041"/>
    <d v="2013-08-19T00:00:00"/>
    <s v="Standard Class"/>
    <s v="SP-20650"/>
    <s v="Stephanie Phelps"/>
    <x v="1"/>
    <s v="United States"/>
    <s v="Akron"/>
    <x v="24"/>
    <n v="44312"/>
    <x v="3"/>
    <s v="TEC-PH-10001530"/>
    <x v="2"/>
    <s v="Phones"/>
    <s v="Plantronics Voyager Pro Legend"/>
    <n v="247.18799999999999"/>
    <n v="2"/>
    <n v="0.4"/>
    <n v="-49.437600000000032"/>
  </r>
  <r>
    <n v="8693"/>
    <s v="CA-2013-136770"/>
    <x v="0"/>
    <x v="1041"/>
    <d v="2013-08-19T00:00:00"/>
    <s v="Standard Class"/>
    <s v="SP-20650"/>
    <s v="Stephanie Phelps"/>
    <x v="1"/>
    <s v="United States"/>
    <s v="Akron"/>
    <x v="24"/>
    <n v="44312"/>
    <x v="3"/>
    <s v="TEC-AC-10000420"/>
    <x v="2"/>
    <s v="Accessories"/>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s v="Accessories"/>
    <s v="NETGEAR N750 Dual Band Wi-Fi Gigabit Router"/>
    <n v="450"/>
    <n v="5"/>
    <n v="0"/>
    <n v="162"/>
  </r>
  <r>
    <n v="8695"/>
    <s v="US-2011-112795"/>
    <x v="2"/>
    <x v="709"/>
    <d v="2011-08-28T00:00:00"/>
    <s v="Second Class"/>
    <s v="CR-12625"/>
    <s v="Corey Roper"/>
    <x v="2"/>
    <s v="United States"/>
    <s v="Grand Rapids"/>
    <x v="12"/>
    <n v="49505"/>
    <x v="2"/>
    <s v="OFF-PA-10001934"/>
    <x v="1"/>
    <s v="Paper"/>
    <s v="Xerox 1993"/>
    <n v="19.440000000000001"/>
    <n v="3"/>
    <n v="0"/>
    <n v="9.5256000000000007"/>
  </r>
  <r>
    <n v="8696"/>
    <s v="CA-2014-127096"/>
    <x v="3"/>
    <x v="175"/>
    <d v="2014-09-18T00:00:00"/>
    <s v="Second Class"/>
    <s v="CS-12400"/>
    <s v="Christopher Schild"/>
    <x v="2"/>
    <s v="United States"/>
    <s v="San Francisco"/>
    <x v="1"/>
    <n v="94109"/>
    <x v="1"/>
    <s v="FUR-TA-10003473"/>
    <x v="0"/>
    <s v="Tables"/>
    <s v="Bretford Rectangular Conference Table Tops"/>
    <n v="300.904"/>
    <n v="1"/>
    <n v="0.2"/>
    <n v="11.283900000000017"/>
  </r>
  <r>
    <n v="8697"/>
    <s v="CA-2014-119284"/>
    <x v="3"/>
    <x v="140"/>
    <d v="2014-06-21T00:00:00"/>
    <s v="Standard Class"/>
    <s v="TS-21205"/>
    <s v="Thomas Seio"/>
    <x v="1"/>
    <s v="United States"/>
    <s v="Nashville"/>
    <x v="18"/>
    <n v="37211"/>
    <x v="0"/>
    <s v="TEC-PH-10001051"/>
    <x v="2"/>
    <s v="Phones"/>
    <s v="HTC One"/>
    <n v="239.976"/>
    <n v="3"/>
    <n v="0.2"/>
    <n v="26.997299999999967"/>
  </r>
  <r>
    <n v="8698"/>
    <s v="CA-2014-119284"/>
    <x v="3"/>
    <x v="140"/>
    <d v="2014-06-21T00:00:00"/>
    <s v="Standard Class"/>
    <s v="TS-21205"/>
    <s v="Thomas Seio"/>
    <x v="1"/>
    <s v="United States"/>
    <s v="Nashville"/>
    <x v="18"/>
    <n v="37211"/>
    <x v="0"/>
    <s v="FUR-FU-10004351"/>
    <x v="0"/>
    <s v="Furnishings"/>
    <s v="Staples"/>
    <n v="31.168000000000003"/>
    <n v="4"/>
    <n v="0.2"/>
    <n v="9.3504000000000005"/>
  </r>
  <r>
    <n v="8699"/>
    <s v="CA-2014-119284"/>
    <x v="3"/>
    <x v="140"/>
    <d v="2014-06-21T00:00:00"/>
    <s v="Standard Class"/>
    <s v="TS-21205"/>
    <s v="Thomas Seio"/>
    <x v="1"/>
    <s v="United States"/>
    <s v="Nashville"/>
    <x v="18"/>
    <n v="37211"/>
    <x v="0"/>
    <s v="FUR-TA-10004152"/>
    <x v="0"/>
    <s v="Tables"/>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s v="Phones"/>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s v="Appliances"/>
    <s v="Staples"/>
    <n v="76.608000000000004"/>
    <n v="8"/>
    <n v="0.2"/>
    <n v="6.7031999999999954"/>
  </r>
  <r>
    <n v="8702"/>
    <s v="CA-2014-119284"/>
    <x v="3"/>
    <x v="140"/>
    <d v="2014-06-21T00:00:00"/>
    <s v="Standard Class"/>
    <s v="TS-21205"/>
    <s v="Thomas Seio"/>
    <x v="1"/>
    <s v="United States"/>
    <s v="Nashville"/>
    <x v="18"/>
    <n v="37211"/>
    <x v="0"/>
    <s v="OFF-ST-10001490"/>
    <x v="1"/>
    <s v="Storage"/>
    <s v="Hot File 7-Pocket, Floor Stand"/>
    <n v="142.77600000000001"/>
    <n v="1"/>
    <n v="0.2"/>
    <n v="17.84699999999998"/>
  </r>
  <r>
    <n v="8703"/>
    <s v="CA-2014-119284"/>
    <x v="3"/>
    <x v="140"/>
    <d v="2014-06-21T00:00:00"/>
    <s v="Standard Class"/>
    <s v="TS-21205"/>
    <s v="Thomas Seio"/>
    <x v="1"/>
    <s v="United States"/>
    <s v="Nashville"/>
    <x v="18"/>
    <n v="37211"/>
    <x v="0"/>
    <s v="OFF-PA-10000312"/>
    <x v="1"/>
    <s v="Paper"/>
    <s v="Xerox 1955"/>
    <n v="91.360000000000014"/>
    <n v="5"/>
    <n v="0.2"/>
    <n v="29.691999999999993"/>
  </r>
  <r>
    <n v="8704"/>
    <s v="CA-2012-133494"/>
    <x v="1"/>
    <x v="1201"/>
    <d v="2012-03-05T00:00:00"/>
    <s v="Standard Class"/>
    <s v="RP-19390"/>
    <s v="Resi Pölking"/>
    <x v="0"/>
    <s v="United States"/>
    <s v="Philadelphia"/>
    <x v="9"/>
    <n v="19120"/>
    <x v="3"/>
    <s v="OFF-AP-10002906"/>
    <x v="1"/>
    <s v="Appliances"/>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s v="Phones"/>
    <s v="Griffin GC17055 Auxiliary Audio Cable"/>
    <n v="115.136"/>
    <n v="8"/>
    <n v="0.2"/>
    <n v="11.513600000000004"/>
  </r>
  <r>
    <n v="8706"/>
    <s v="US-2011-132745"/>
    <x v="2"/>
    <x v="1202"/>
    <d v="2011-10-05T00:00:00"/>
    <s v="Standard Class"/>
    <s v="NF-18475"/>
    <s v="Neil Französisch"/>
    <x v="2"/>
    <s v="United States"/>
    <s v="Reno"/>
    <x v="33"/>
    <n v="89502"/>
    <x v="1"/>
    <s v="OFF-FA-10000254"/>
    <x v="1"/>
    <s v="Fasteners"/>
    <s v="Sterling Rubber Bands by Alliance"/>
    <n v="4.71"/>
    <n v="1"/>
    <n v="0"/>
    <n v="0"/>
  </r>
  <r>
    <n v="8707"/>
    <s v="CA-2011-146815"/>
    <x v="2"/>
    <x v="78"/>
    <d v="2011-09-13T00:00:00"/>
    <s v="Standard Class"/>
    <s v="PP-18955"/>
    <s v="Paul Prost"/>
    <x v="2"/>
    <s v="United States"/>
    <s v="New York City"/>
    <x v="15"/>
    <n v="10009"/>
    <x v="3"/>
    <s v="FUR-CH-10004289"/>
    <x v="0"/>
    <s v="Chairs"/>
    <s v="Global Super Steno Chair"/>
    <n v="172.76400000000001"/>
    <n v="2"/>
    <n v="0.1"/>
    <n v="13.437199999999986"/>
  </r>
  <r>
    <n v="8708"/>
    <s v="CA-2011-146815"/>
    <x v="2"/>
    <x v="78"/>
    <d v="2011-09-13T00:00:00"/>
    <s v="Standard Class"/>
    <s v="PP-18955"/>
    <s v="Paul Prost"/>
    <x v="2"/>
    <s v="United States"/>
    <s v="New York City"/>
    <x v="15"/>
    <n v="10009"/>
    <x v="3"/>
    <s v="OFF-AR-10003469"/>
    <x v="1"/>
    <s v="Art"/>
    <s v="Nontoxic Chalk"/>
    <n v="3.52"/>
    <n v="2"/>
    <n v="0"/>
    <n v="1.6896"/>
  </r>
  <r>
    <n v="8709"/>
    <s v="CA-2011-119144"/>
    <x v="2"/>
    <x v="912"/>
    <d v="2011-11-18T00:00:00"/>
    <s v="First Class"/>
    <s v="JD-16150"/>
    <s v="Justin Deggeller"/>
    <x v="1"/>
    <s v="United States"/>
    <s v="Los Angeles"/>
    <x v="1"/>
    <n v="90008"/>
    <x v="1"/>
    <s v="TEC-PH-10004188"/>
    <x v="2"/>
    <s v="Phones"/>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s v="Bookcases"/>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s v="Storage"/>
    <s v="Space Solutions HD Industrial Steel Shelving."/>
    <n v="344.90999999999997"/>
    <n v="3"/>
    <n v="0"/>
    <n v="10.347300000000004"/>
  </r>
  <r>
    <n v="8712"/>
    <s v="CA-2011-105648"/>
    <x v="2"/>
    <x v="223"/>
    <d v="2011-03-07T00:00:00"/>
    <s v="Standard Class"/>
    <s v="EJ-14155"/>
    <s v="Eva Jacobs"/>
    <x v="0"/>
    <s v="United States"/>
    <s v="San Diego"/>
    <x v="1"/>
    <n v="92037"/>
    <x v="1"/>
    <s v="FUR-TA-10002958"/>
    <x v="0"/>
    <s v="Tables"/>
    <s v="Bevis Oval Conference Table, Walnut"/>
    <n v="626.35200000000009"/>
    <n v="3"/>
    <n v="0.2"/>
    <n v="-23.488200000000091"/>
  </r>
  <r>
    <n v="8713"/>
    <s v="US-2012-145422"/>
    <x v="1"/>
    <x v="155"/>
    <d v="2012-12-07T00:00:00"/>
    <s v="Standard Class"/>
    <s v="PW-19240"/>
    <s v="Pierre Wener"/>
    <x v="0"/>
    <s v="United States"/>
    <s v="San Francisco"/>
    <x v="1"/>
    <n v="94110"/>
    <x v="1"/>
    <s v="FUR-BO-10002213"/>
    <x v="0"/>
    <s v="Bookcases"/>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s v="Phones"/>
    <s v="Belkin iPhone and iPad Lightning Cable"/>
    <n v="71.951999999999998"/>
    <n v="6"/>
    <n v="0.2"/>
    <n v="5.3963999999999963"/>
  </r>
  <r>
    <n v="8715"/>
    <s v="CA-2014-136623"/>
    <x v="3"/>
    <x v="497"/>
    <d v="2014-07-17T00:00:00"/>
    <s v="Standard Class"/>
    <s v="TS-21430"/>
    <s v="Tom Stivers"/>
    <x v="1"/>
    <s v="United States"/>
    <s v="San Diego"/>
    <x v="1"/>
    <n v="92105"/>
    <x v="1"/>
    <s v="OFF-BI-10003708"/>
    <x v="1"/>
    <s v="Binders"/>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s v="Binders"/>
    <s v="Prestige Round Ring Binders"/>
    <n v="1.8240000000000003"/>
    <n v="1"/>
    <n v="0.7"/>
    <n v="-1.3983999999999996"/>
  </r>
  <r>
    <n v="8717"/>
    <s v="CA-2013-120824"/>
    <x v="0"/>
    <x v="1"/>
    <d v="2013-06-17T00:00:00"/>
    <s v="Second Class"/>
    <s v="AW-10930"/>
    <s v="Arthur Wiediger"/>
    <x v="2"/>
    <s v="United States"/>
    <s v="Houston"/>
    <x v="5"/>
    <n v="77070"/>
    <x v="2"/>
    <s v="OFF-AP-10001242"/>
    <x v="1"/>
    <s v="Appliances"/>
    <s v="APC 7 Outlet Network SurgeArrest Surge Protector"/>
    <n v="64.383999999999986"/>
    <n v="4"/>
    <n v="0.8"/>
    <n v="-160.96"/>
  </r>
  <r>
    <n v="8718"/>
    <s v="CA-2013-120824"/>
    <x v="0"/>
    <x v="1"/>
    <d v="2013-06-17T00:00:00"/>
    <s v="Second Class"/>
    <s v="AW-10930"/>
    <s v="Arthur Wiediger"/>
    <x v="2"/>
    <s v="United States"/>
    <s v="Houston"/>
    <x v="5"/>
    <n v="77070"/>
    <x v="2"/>
    <s v="FUR-FU-10001424"/>
    <x v="0"/>
    <s v="Furnishings"/>
    <s v="Dax Clear Box Frame"/>
    <n v="6.9840000000000009"/>
    <n v="2"/>
    <n v="0.6"/>
    <n v="-4.5396000000000019"/>
  </r>
  <r>
    <n v="8719"/>
    <s v="CA-2013-120824"/>
    <x v="0"/>
    <x v="1"/>
    <d v="2013-06-17T00:00:00"/>
    <s v="Second Class"/>
    <s v="AW-10930"/>
    <s v="Arthur Wiediger"/>
    <x v="2"/>
    <s v="United States"/>
    <s v="Houston"/>
    <x v="5"/>
    <n v="77070"/>
    <x v="2"/>
    <s v="OFF-AR-10003469"/>
    <x v="1"/>
    <s v="Art"/>
    <s v="Nontoxic Chalk"/>
    <n v="11.264000000000001"/>
    <n v="8"/>
    <n v="0.2"/>
    <n v="3.9423999999999997"/>
  </r>
  <r>
    <n v="8720"/>
    <s v="CA-2013-120824"/>
    <x v="0"/>
    <x v="1"/>
    <d v="2013-06-17T00:00:00"/>
    <s v="Second Class"/>
    <s v="AW-10930"/>
    <s v="Arthur Wiediger"/>
    <x v="2"/>
    <s v="United States"/>
    <s v="Houston"/>
    <x v="5"/>
    <n v="77070"/>
    <x v="2"/>
    <s v="OFF-PA-10000232"/>
    <x v="1"/>
    <s v="Paper"/>
    <s v="Xerox 1975"/>
    <n v="15.552000000000003"/>
    <n v="3"/>
    <n v="0.2"/>
    <n v="5.6375999999999999"/>
  </r>
  <r>
    <n v="8721"/>
    <s v="CA-2013-120824"/>
    <x v="0"/>
    <x v="1"/>
    <d v="2013-06-17T00:00:00"/>
    <s v="Second Class"/>
    <s v="AW-10930"/>
    <s v="Arthur Wiediger"/>
    <x v="2"/>
    <s v="United States"/>
    <s v="Houston"/>
    <x v="5"/>
    <n v="77070"/>
    <x v="2"/>
    <s v="FUR-CH-10000229"/>
    <x v="0"/>
    <s v="Chairs"/>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s v="Storage"/>
    <s v="Staples"/>
    <n v="67.536000000000016"/>
    <n v="9"/>
    <n v="0.2"/>
    <n v="6.7535999999999987"/>
  </r>
  <r>
    <n v="8723"/>
    <s v="CA-2013-120824"/>
    <x v="0"/>
    <x v="1"/>
    <d v="2013-06-17T00:00:00"/>
    <s v="Second Class"/>
    <s v="AW-10930"/>
    <s v="Arthur Wiediger"/>
    <x v="2"/>
    <s v="United States"/>
    <s v="Houston"/>
    <x v="5"/>
    <n v="77070"/>
    <x v="2"/>
    <s v="OFF-BI-10001525"/>
    <x v="1"/>
    <s v="Binders"/>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s v="Paper"/>
    <s v="Xerox 1898"/>
    <n v="37.408000000000001"/>
    <n v="7"/>
    <n v="0.2"/>
    <n v="13.0928"/>
  </r>
  <r>
    <n v="8725"/>
    <s v="US-2013-135209"/>
    <x v="0"/>
    <x v="723"/>
    <d v="2014-01-01T00:00:00"/>
    <s v="Second Class"/>
    <s v="MH-17290"/>
    <s v="Marc Harrigan"/>
    <x v="2"/>
    <s v="United States"/>
    <s v="Miami"/>
    <x v="2"/>
    <n v="33178"/>
    <x v="0"/>
    <s v="OFF-PA-10000143"/>
    <x v="1"/>
    <s v="Paper"/>
    <s v="Astroparche Fine Business Paper"/>
    <n v="25.344000000000001"/>
    <n v="6"/>
    <n v="0.2"/>
    <n v="8.8704000000000018"/>
  </r>
  <r>
    <n v="8726"/>
    <s v="CA-2014-148145"/>
    <x v="3"/>
    <x v="257"/>
    <d v="2014-03-24T00:00:00"/>
    <s v="Standard Class"/>
    <s v="SW-20275"/>
    <s v="Scott Williamson"/>
    <x v="0"/>
    <s v="United States"/>
    <s v="Seattle"/>
    <x v="4"/>
    <n v="98115"/>
    <x v="1"/>
    <s v="OFF-AR-10003752"/>
    <x v="1"/>
    <s v="Art"/>
    <s v="Deluxe Chalkboard Eraser Cleaner"/>
    <n v="46.2"/>
    <n v="4"/>
    <n v="0"/>
    <n v="21.251999999999999"/>
  </r>
  <r>
    <n v="8727"/>
    <s v="CA-2012-103870"/>
    <x v="1"/>
    <x v="17"/>
    <d v="2012-12-31T00:00:00"/>
    <s v="Standard Class"/>
    <s v="SP-20860"/>
    <s v="Sung Pak"/>
    <x v="1"/>
    <s v="United States"/>
    <s v="Murfreesboro"/>
    <x v="18"/>
    <n v="37130"/>
    <x v="0"/>
    <s v="TEC-AC-10002370"/>
    <x v="2"/>
    <s v="Accessories"/>
    <s v="Maxell CD-R Discs"/>
    <n v="4.7279999999999998"/>
    <n v="3"/>
    <n v="0.2"/>
    <n v="0.70919999999999961"/>
  </r>
  <r>
    <n v="8728"/>
    <s v="CA-2012-103870"/>
    <x v="1"/>
    <x v="17"/>
    <d v="2012-12-31T00:00:00"/>
    <s v="Standard Class"/>
    <s v="SP-20860"/>
    <s v="Sung Pak"/>
    <x v="1"/>
    <s v="United States"/>
    <s v="Murfreesboro"/>
    <x v="18"/>
    <n v="37130"/>
    <x v="0"/>
    <s v="FUR-FU-10002030"/>
    <x v="0"/>
    <s v="Furnishings"/>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s v="Bookcases"/>
    <s v="O'Sullivan 5-Shelf Heavy-Duty Bookcases"/>
    <n v="131.10400000000001"/>
    <n v="2"/>
    <n v="0.2"/>
    <n v="8.1939999999999955"/>
  </r>
  <r>
    <n v="8730"/>
    <s v="CA-2012-103870"/>
    <x v="1"/>
    <x v="17"/>
    <d v="2012-12-31T00:00:00"/>
    <s v="Standard Class"/>
    <s v="SP-20860"/>
    <s v="Sung Pak"/>
    <x v="1"/>
    <s v="United States"/>
    <s v="Murfreesboro"/>
    <x v="18"/>
    <n v="37130"/>
    <x v="0"/>
    <s v="OFF-ST-10002562"/>
    <x v="1"/>
    <s v="Storage"/>
    <s v="Staples"/>
    <n v="22.512000000000004"/>
    <n v="3"/>
    <n v="0.2"/>
    <n v="2.2511999999999999"/>
  </r>
  <r>
    <n v="8731"/>
    <s v="CA-2012-103870"/>
    <x v="1"/>
    <x v="17"/>
    <d v="2012-12-31T00:00:00"/>
    <s v="Standard Class"/>
    <s v="SP-20860"/>
    <s v="Sung Pak"/>
    <x v="1"/>
    <s v="United States"/>
    <s v="Murfreesboro"/>
    <x v="18"/>
    <n v="37130"/>
    <x v="0"/>
    <s v="TEC-AC-10004227"/>
    <x v="2"/>
    <s v="Accessories"/>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s v="Supplies"/>
    <s v="Acme 10&quot; Easy Grip Assistive Scissors"/>
    <n v="52.59"/>
    <n v="3"/>
    <n v="0"/>
    <n v="15.776999999999996"/>
  </r>
  <r>
    <n v="8733"/>
    <s v="CA-2014-116988"/>
    <x v="3"/>
    <x v="818"/>
    <d v="2014-06-30T00:00:00"/>
    <s v="Second Class"/>
    <s v="PW-19030"/>
    <s v="Pauline Webber"/>
    <x v="1"/>
    <s v="United States"/>
    <s v="Seattle"/>
    <x v="4"/>
    <n v="98105"/>
    <x v="1"/>
    <s v="OFF-PA-10003848"/>
    <x v="1"/>
    <s v="Paper"/>
    <s v="Xerox 1997"/>
    <n v="19.440000000000001"/>
    <n v="3"/>
    <n v="0"/>
    <n v="9.3312000000000008"/>
  </r>
  <r>
    <n v="8734"/>
    <s v="CA-2014-116988"/>
    <x v="3"/>
    <x v="818"/>
    <d v="2014-06-30T00:00:00"/>
    <s v="Second Class"/>
    <s v="PW-19030"/>
    <s v="Pauline Webber"/>
    <x v="1"/>
    <s v="United States"/>
    <s v="Seattle"/>
    <x v="4"/>
    <n v="98105"/>
    <x v="1"/>
    <s v="FUR-FU-10001290"/>
    <x v="0"/>
    <s v="Furnishings"/>
    <s v="Executive Impressions Supervisor Wall Clock"/>
    <n v="126.30000000000001"/>
    <n v="3"/>
    <n v="0"/>
    <n v="40.415999999999997"/>
  </r>
  <r>
    <n v="8735"/>
    <s v="CA-2014-116988"/>
    <x v="3"/>
    <x v="818"/>
    <d v="2014-06-30T00:00:00"/>
    <s v="Second Class"/>
    <s v="PW-19030"/>
    <s v="Pauline Webber"/>
    <x v="1"/>
    <s v="United States"/>
    <s v="Seattle"/>
    <x v="4"/>
    <n v="98105"/>
    <x v="1"/>
    <s v="TEC-AC-10003832"/>
    <x v="2"/>
    <s v="Accessories"/>
    <s v="Logitech P710e Mobile Speakerphone"/>
    <n v="1287.45"/>
    <n v="5"/>
    <n v="0"/>
    <n v="244.61549999999988"/>
  </r>
  <r>
    <n v="8736"/>
    <s v="US-2011-169390"/>
    <x v="2"/>
    <x v="315"/>
    <d v="2011-02-11T00:00:00"/>
    <s v="Second Class"/>
    <s v="CS-12250"/>
    <s v="Chris Selesnick"/>
    <x v="1"/>
    <s v="United States"/>
    <s v="New York City"/>
    <x v="15"/>
    <n v="10024"/>
    <x v="3"/>
    <s v="OFF-ST-10001558"/>
    <x v="1"/>
    <s v="Storage"/>
    <s v="Acco Perma 4000 Stacking Storage Drawers"/>
    <n v="64.959999999999994"/>
    <n v="4"/>
    <n v="0"/>
    <n v="9.7439999999999998"/>
  </r>
  <r>
    <n v="8737"/>
    <s v="CA-2013-168774"/>
    <x v="0"/>
    <x v="913"/>
    <d v="2013-09-10T00:00:00"/>
    <s v="Standard Class"/>
    <s v="RP-19855"/>
    <s v="Roy Phan"/>
    <x v="1"/>
    <s v="United States"/>
    <s v="Woodbury"/>
    <x v="11"/>
    <n v="55125"/>
    <x v="2"/>
    <s v="OFF-ST-10001490"/>
    <x v="1"/>
    <s v="Storage"/>
    <s v="Hot File 7-Pocket, Floor Stand"/>
    <n v="535.41"/>
    <n v="3"/>
    <n v="0"/>
    <n v="160.62299999999993"/>
  </r>
  <r>
    <n v="8738"/>
    <s v="CA-2014-161592"/>
    <x v="3"/>
    <x v="1191"/>
    <d v="2014-04-11T00:00:00"/>
    <s v="Standard Class"/>
    <s v="CS-12175"/>
    <s v="Charles Sheldon"/>
    <x v="1"/>
    <s v="United States"/>
    <s v="Chattanooga"/>
    <x v="18"/>
    <n v="37421"/>
    <x v="0"/>
    <s v="OFF-BI-10003669"/>
    <x v="1"/>
    <s v="Binders"/>
    <s v="3M Organizer Strips"/>
    <n v="8.1000000000000014"/>
    <n v="5"/>
    <n v="0.7"/>
    <n v="-5.9399999999999977"/>
  </r>
  <r>
    <n v="8739"/>
    <s v="US-2014-131961"/>
    <x v="3"/>
    <x v="166"/>
    <d v="2014-12-12T00:00:00"/>
    <s v="First Class"/>
    <s v="MJ-17740"/>
    <s v="Max Jones"/>
    <x v="0"/>
    <s v="United States"/>
    <s v="Philadelphia"/>
    <x v="9"/>
    <n v="19140"/>
    <x v="3"/>
    <s v="OFF-AR-10004441"/>
    <x v="1"/>
    <s v="Art"/>
    <s v="BIC Brite Liner Highlighters"/>
    <n v="13.247999999999999"/>
    <n v="4"/>
    <n v="0.2"/>
    <n v="3.6431999999999998"/>
  </r>
  <r>
    <n v="8740"/>
    <s v="US-2014-131961"/>
    <x v="3"/>
    <x v="166"/>
    <d v="2014-12-12T00:00:00"/>
    <s v="First Class"/>
    <s v="MJ-17740"/>
    <s v="Max Jones"/>
    <x v="0"/>
    <s v="United States"/>
    <s v="Philadelphia"/>
    <x v="9"/>
    <n v="19140"/>
    <x v="3"/>
    <s v="TEC-PH-10001924"/>
    <x v="2"/>
    <s v="Phones"/>
    <s v="iHome FM Clock Radio with Lightning Dock"/>
    <n v="83.987999999999985"/>
    <n v="2"/>
    <n v="0.4"/>
    <n v="-20.996999999999993"/>
  </r>
  <r>
    <n v="8741"/>
    <s v="CA-2013-102498"/>
    <x v="0"/>
    <x v="1131"/>
    <d v="2013-07-26T00:00:00"/>
    <s v="First Class"/>
    <s v="JG-15160"/>
    <s v="James Galang"/>
    <x v="0"/>
    <s v="United States"/>
    <s v="Lafayette"/>
    <x v="28"/>
    <n v="70506"/>
    <x v="0"/>
    <s v="OFF-AR-10004456"/>
    <x v="1"/>
    <s v="Art"/>
    <s v="Panasonic KP-4ABK Battery-Operated Pencil Sharpener"/>
    <n v="73.2"/>
    <n v="5"/>
    <n v="0"/>
    <n v="21.227999999999998"/>
  </r>
  <r>
    <n v="8742"/>
    <s v="CA-2012-113222"/>
    <x v="1"/>
    <x v="529"/>
    <d v="2012-11-09T00:00:00"/>
    <s v="Same Day"/>
    <s v="AG-10765"/>
    <s v="Anthony Garverick"/>
    <x v="2"/>
    <s v="United States"/>
    <s v="Lawrence"/>
    <x v="14"/>
    <n v="46226"/>
    <x v="2"/>
    <s v="OFF-BI-10001890"/>
    <x v="1"/>
    <s v="Binders"/>
    <s v="Avery Poly Binder Pockets"/>
    <n v="10.74"/>
    <n v="3"/>
    <n v="0"/>
    <n v="5.1551999999999998"/>
  </r>
  <r>
    <n v="8743"/>
    <s v="US-2012-144771"/>
    <x v="1"/>
    <x v="653"/>
    <d v="2012-10-04T00:00:00"/>
    <s v="First Class"/>
    <s v="CK-12205"/>
    <s v="Chloris Kastensmidt"/>
    <x v="0"/>
    <s v="United States"/>
    <s v="Hillsboro"/>
    <x v="21"/>
    <n v="97123"/>
    <x v="1"/>
    <s v="FUR-FU-10000629"/>
    <x v="0"/>
    <s v="Furnishings"/>
    <s v="9-3/4 Diameter Round Wall Clock"/>
    <n v="11.032"/>
    <n v="1"/>
    <n v="0.2"/>
    <n v="3.0338000000000003"/>
  </r>
  <r>
    <n v="8744"/>
    <s v="US-2012-144771"/>
    <x v="1"/>
    <x v="653"/>
    <d v="2012-10-04T00:00:00"/>
    <s v="First Class"/>
    <s v="CK-12205"/>
    <s v="Chloris Kastensmidt"/>
    <x v="0"/>
    <s v="United States"/>
    <s v="Hillsboro"/>
    <x v="21"/>
    <n v="97123"/>
    <x v="1"/>
    <s v="TEC-AC-10002323"/>
    <x v="2"/>
    <s v="Accessories"/>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s v="Art"/>
    <s v="Newell 341"/>
    <n v="17.12"/>
    <n v="4"/>
    <n v="0"/>
    <n v="4.9647999999999985"/>
  </r>
  <r>
    <n v="8746"/>
    <s v="CA-2012-162376"/>
    <x v="1"/>
    <x v="6"/>
    <d v="2012-11-25T00:00:00"/>
    <s v="Second Class"/>
    <s v="HD-14785"/>
    <s v="Harold Dahlen"/>
    <x v="2"/>
    <s v="United States"/>
    <s v="Cambridge"/>
    <x v="31"/>
    <n v="2138"/>
    <x v="3"/>
    <s v="OFF-PA-10000300"/>
    <x v="1"/>
    <s v="Paper"/>
    <s v="Xerox 1936"/>
    <n v="59.94"/>
    <n v="3"/>
    <n v="0"/>
    <n v="28.171799999999998"/>
  </r>
  <r>
    <n v="8747"/>
    <s v="CA-2014-128076"/>
    <x v="3"/>
    <x v="62"/>
    <d v="2014-02-08T00:00:00"/>
    <s v="Standard Class"/>
    <s v="BO-11350"/>
    <s v="Bill Overfelt"/>
    <x v="1"/>
    <s v="United States"/>
    <s v="San Diego"/>
    <x v="1"/>
    <n v="92105"/>
    <x v="1"/>
    <s v="FUR-FU-10000293"/>
    <x v="0"/>
    <s v="Furnishings"/>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s v="Binders"/>
    <s v="GBC Durable Plastic Covers"/>
    <n v="30.960000000000004"/>
    <n v="2"/>
    <n v="0.2"/>
    <n v="10.061999999999998"/>
  </r>
  <r>
    <n v="8749"/>
    <s v="CA-2014-128076"/>
    <x v="3"/>
    <x v="62"/>
    <d v="2014-02-08T00:00:00"/>
    <s v="Standard Class"/>
    <s v="BO-11350"/>
    <s v="Bill Overfelt"/>
    <x v="1"/>
    <s v="United States"/>
    <s v="San Diego"/>
    <x v="1"/>
    <n v="92105"/>
    <x v="1"/>
    <s v="TEC-MA-10002109"/>
    <x v="2"/>
    <s v="Machines"/>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s v="Binders"/>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s v="Phones"/>
    <s v="RCA Visys Integrated PBX 8-Line Router"/>
    <n v="133.97999999999999"/>
    <n v="2"/>
    <n v="0"/>
    <n v="33.495000000000005"/>
  </r>
  <r>
    <n v="8752"/>
    <s v="CA-2013-105662"/>
    <x v="0"/>
    <x v="465"/>
    <d v="2013-05-10T00:00:00"/>
    <s v="Standard Class"/>
    <s v="RB-19465"/>
    <s v="Rick Bensley"/>
    <x v="2"/>
    <s v="United States"/>
    <s v="Tallahassee"/>
    <x v="2"/>
    <n v="32303"/>
    <x v="0"/>
    <s v="OFF-PA-10001001"/>
    <x v="1"/>
    <s v="Paper"/>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s v="Phones"/>
    <s v="Avaya 4621SW VoIP phone"/>
    <n v="177.48000000000002"/>
    <n v="3"/>
    <n v="0.2"/>
    <n v="19.966499999999982"/>
  </r>
  <r>
    <n v="8754"/>
    <s v="CA-2014-152198"/>
    <x v="3"/>
    <x v="428"/>
    <d v="2014-09-11T00:00:00"/>
    <s v="First Class"/>
    <s v="JD-16015"/>
    <s v="Joy Daniels"/>
    <x v="0"/>
    <s v="United States"/>
    <s v="Toledo"/>
    <x v="24"/>
    <n v="43615"/>
    <x v="3"/>
    <s v="OFF-LA-10000443"/>
    <x v="1"/>
    <s v="Labels"/>
    <s v="Avery 501"/>
    <n v="17.712"/>
    <n v="6"/>
    <n v="0.2"/>
    <n v="5.9777999999999993"/>
  </r>
  <r>
    <n v="8755"/>
    <s v="CA-2014-152198"/>
    <x v="3"/>
    <x v="428"/>
    <d v="2014-09-11T00:00:00"/>
    <s v="First Class"/>
    <s v="JD-16015"/>
    <s v="Joy Daniels"/>
    <x v="0"/>
    <s v="United States"/>
    <s v="Toledo"/>
    <x v="24"/>
    <n v="43615"/>
    <x v="3"/>
    <s v="OFF-BI-10003669"/>
    <x v="1"/>
    <s v="Binders"/>
    <s v="3M Organizer Strips"/>
    <n v="4.8600000000000012"/>
    <n v="3"/>
    <n v="0.7"/>
    <n v="-3.5640000000000001"/>
  </r>
  <r>
    <n v="8756"/>
    <s v="CA-2014-152198"/>
    <x v="3"/>
    <x v="428"/>
    <d v="2014-09-11T00:00:00"/>
    <s v="First Class"/>
    <s v="JD-16015"/>
    <s v="Joy Daniels"/>
    <x v="0"/>
    <s v="United States"/>
    <s v="Toledo"/>
    <x v="24"/>
    <n v="43615"/>
    <x v="3"/>
    <s v="OFF-BI-10001628"/>
    <x v="1"/>
    <s v="Binders"/>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s v="Appliances"/>
    <s v="Belkin F9H710-06 7 Outlet SurgeMaster Surge Protector"/>
    <n v="37.68"/>
    <n v="2"/>
    <n v="0"/>
    <n v="10.5504"/>
  </r>
  <r>
    <n v="8758"/>
    <s v="CA-2013-114307"/>
    <x v="0"/>
    <x v="405"/>
    <d v="2013-07-27T00:00:00"/>
    <s v="Standard Class"/>
    <s v="MF-17665"/>
    <s v="Maureen Fritzler"/>
    <x v="1"/>
    <s v="United States"/>
    <s v="Columbia"/>
    <x v="39"/>
    <n v="21044"/>
    <x v="3"/>
    <s v="OFF-PA-10004100"/>
    <x v="1"/>
    <s v="Paper"/>
    <s v="Xerox 216"/>
    <n v="51.84"/>
    <n v="8"/>
    <n v="0"/>
    <n v="24.883200000000002"/>
  </r>
  <r>
    <n v="8759"/>
    <s v="CA-2013-114307"/>
    <x v="0"/>
    <x v="405"/>
    <d v="2013-07-27T00:00:00"/>
    <s v="Standard Class"/>
    <s v="MF-17665"/>
    <s v="Maureen Fritzler"/>
    <x v="1"/>
    <s v="United States"/>
    <s v="Columbia"/>
    <x v="39"/>
    <n v="21044"/>
    <x v="3"/>
    <s v="FUR-FU-10000794"/>
    <x v="0"/>
    <s v="Furnishings"/>
    <s v="Eldon Stackable Tray, Side-Load, Legal, Smoke"/>
    <n v="27.42"/>
    <n v="3"/>
    <n v="0"/>
    <n v="9.3227999999999991"/>
  </r>
  <r>
    <n v="8760"/>
    <s v="CA-2013-114307"/>
    <x v="0"/>
    <x v="405"/>
    <d v="2013-07-27T00:00:00"/>
    <s v="Standard Class"/>
    <s v="MF-17665"/>
    <s v="Maureen Fritzler"/>
    <x v="1"/>
    <s v="United States"/>
    <s v="Columbia"/>
    <x v="39"/>
    <n v="21044"/>
    <x v="3"/>
    <s v="OFF-BI-10002012"/>
    <x v="1"/>
    <s v="Binders"/>
    <s v="Wilson Jones Easy Flow II Sheet Lifters"/>
    <n v="5.4"/>
    <n v="3"/>
    <n v="0"/>
    <n v="2.5920000000000001"/>
  </r>
  <r>
    <n v="8761"/>
    <s v="CA-2013-159891"/>
    <x v="0"/>
    <x v="1011"/>
    <d v="2013-02-06T00:00:00"/>
    <s v="Standard Class"/>
    <s v="BF-11170"/>
    <s v="Ben Ferrer"/>
    <x v="2"/>
    <s v="United States"/>
    <s v="Atlanta"/>
    <x v="32"/>
    <n v="30318"/>
    <x v="0"/>
    <s v="OFF-BI-10003527"/>
    <x v="1"/>
    <s v="Binders"/>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s v="Envelopes"/>
    <s v="#10 White Business Envelopes,4 1/8 x 9 1/2"/>
    <n v="125.36"/>
    <n v="8"/>
    <n v="0"/>
    <n v="58.919199999999989"/>
  </r>
  <r>
    <n v="8763"/>
    <s v="CA-2013-112578"/>
    <x v="0"/>
    <x v="723"/>
    <d v="2014-01-03T00:00:00"/>
    <s v="Standard Class"/>
    <s v="FO-14305"/>
    <s v="Frank Olsen"/>
    <x v="0"/>
    <s v="United States"/>
    <s v="Sacramento"/>
    <x v="1"/>
    <n v="95823"/>
    <x v="1"/>
    <s v="OFF-ST-10003722"/>
    <x v="1"/>
    <s v="Storage"/>
    <s v="Project Tote Personal File"/>
    <n v="14.03"/>
    <n v="1"/>
    <n v="0"/>
    <n v="4.068699999999998"/>
  </r>
  <r>
    <n v="8764"/>
    <s v="CA-2013-112578"/>
    <x v="0"/>
    <x v="723"/>
    <d v="2014-01-03T00:00:00"/>
    <s v="Standard Class"/>
    <s v="FO-14305"/>
    <s v="Frank Olsen"/>
    <x v="0"/>
    <s v="United States"/>
    <s v="Sacramento"/>
    <x v="1"/>
    <n v="95823"/>
    <x v="1"/>
    <s v="OFF-SU-10002557"/>
    <x v="1"/>
    <s v="Supplies"/>
    <s v="Fiskars Spring-Action Scissors"/>
    <n v="27.96"/>
    <n v="2"/>
    <n v="0"/>
    <n v="7.2696000000000005"/>
  </r>
  <r>
    <n v="8765"/>
    <s v="CA-2012-107083"/>
    <x v="1"/>
    <x v="82"/>
    <d v="2012-11-27T00:00:00"/>
    <s v="Standard Class"/>
    <s v="BB-11545"/>
    <s v="Brenda Bowman"/>
    <x v="1"/>
    <s v="United States"/>
    <s v="Fort Worth"/>
    <x v="5"/>
    <n v="76106"/>
    <x v="2"/>
    <s v="OFF-AR-10002257"/>
    <x v="1"/>
    <s v="Art"/>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s v="Binders"/>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s v="Appliances"/>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s v="Binders"/>
    <s v="Cardinal Hold-It CD Pocket"/>
    <n v="7.9799999999999986"/>
    <n v="5"/>
    <n v="0.8"/>
    <n v="-13.167000000000002"/>
  </r>
  <r>
    <n v="8769"/>
    <s v="CA-2012-151722"/>
    <x v="1"/>
    <x v="348"/>
    <d v="2012-10-09T00:00:00"/>
    <s v="Standard Class"/>
    <s v="IL-15100"/>
    <s v="Ivan Liston"/>
    <x v="0"/>
    <s v="United States"/>
    <s v="Columbus"/>
    <x v="24"/>
    <n v="43229"/>
    <x v="3"/>
    <s v="TEC-AC-10000892"/>
    <x v="2"/>
    <s v="Accessories"/>
    <s v="NETGEAR N750 Dual Band Wi-Fi Gigabit Router"/>
    <n v="288"/>
    <n v="4"/>
    <n v="0.2"/>
    <n v="57.599999999999994"/>
  </r>
  <r>
    <n v="8770"/>
    <s v="CA-2013-151148"/>
    <x v="0"/>
    <x v="126"/>
    <d v="2013-09-14T00:00:00"/>
    <s v="Same Day"/>
    <s v="PO-19180"/>
    <s v="Philisse Overcash"/>
    <x v="2"/>
    <s v="United States"/>
    <s v="Louisville"/>
    <x v="22"/>
    <n v="80027"/>
    <x v="1"/>
    <s v="TEC-PH-10001870"/>
    <x v="2"/>
    <s v="Phones"/>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s v="Chairs"/>
    <s v="Global Stack Chair without Arms, Black"/>
    <n v="83.13600000000001"/>
    <n v="4"/>
    <n v="0.2"/>
    <n v="5.1960000000000015"/>
  </r>
  <r>
    <n v="8772"/>
    <s v="CA-2014-115882"/>
    <x v="3"/>
    <x v="32"/>
    <d v="2014-09-18T00:00:00"/>
    <s v="First Class"/>
    <s v="DB-13555"/>
    <s v="Dorothy Badders"/>
    <x v="1"/>
    <s v="United States"/>
    <s v="Raleigh"/>
    <x v="3"/>
    <n v="27604"/>
    <x v="0"/>
    <s v="OFF-AP-10002534"/>
    <x v="1"/>
    <s v="Appliances"/>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s v="Paper"/>
    <s v="Xerox 1988"/>
    <n v="74.352000000000004"/>
    <n v="3"/>
    <n v="0.2"/>
    <n v="23.234999999999992"/>
  </r>
  <r>
    <n v="8774"/>
    <s v="CA-2012-132276"/>
    <x v="1"/>
    <x v="1203"/>
    <d v="2012-02-28T00:00:00"/>
    <s v="Standard Class"/>
    <s v="LC-16960"/>
    <s v="Lindsay Castell"/>
    <x v="2"/>
    <s v="United States"/>
    <s v="New York City"/>
    <x v="15"/>
    <n v="10024"/>
    <x v="3"/>
    <s v="OFF-AP-10000804"/>
    <x v="1"/>
    <s v="Appliances"/>
    <s v="Hoover Portapower Portable Vacuum"/>
    <n v="26.880000000000003"/>
    <n v="6"/>
    <n v="0"/>
    <n v="6.7200000000000006"/>
  </r>
  <r>
    <n v="8775"/>
    <s v="CA-2012-132276"/>
    <x v="1"/>
    <x v="1203"/>
    <d v="2012-02-28T00:00:00"/>
    <s v="Standard Class"/>
    <s v="LC-16960"/>
    <s v="Lindsay Castell"/>
    <x v="2"/>
    <s v="United States"/>
    <s v="New York City"/>
    <x v="15"/>
    <n v="10024"/>
    <x v="3"/>
    <s v="OFF-BI-10002982"/>
    <x v="1"/>
    <s v="Binders"/>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s v="Art"/>
    <s v="Newell 311"/>
    <n v="3.536"/>
    <n v="2"/>
    <n v="0.2"/>
    <n v="0.30940000000000001"/>
  </r>
  <r>
    <n v="8777"/>
    <s v="CA-2013-102813"/>
    <x v="0"/>
    <x v="415"/>
    <d v="2013-07-04T00:00:00"/>
    <s v="First Class"/>
    <s v="EA-14035"/>
    <s v="Erin Ashbrook"/>
    <x v="1"/>
    <s v="United States"/>
    <s v="Huntsville"/>
    <x v="5"/>
    <n v="77340"/>
    <x v="2"/>
    <s v="FUR-CH-10000665"/>
    <x v="0"/>
    <s v="Chairs"/>
    <s v="Global Airflow Leather Mesh Back Chair, Black"/>
    <n v="528.42999999999995"/>
    <n v="5"/>
    <n v="0.3"/>
    <n v="0"/>
  </r>
  <r>
    <n v="8778"/>
    <s v="CA-2013-102813"/>
    <x v="0"/>
    <x v="415"/>
    <d v="2013-07-04T00:00:00"/>
    <s v="First Class"/>
    <s v="EA-14035"/>
    <s v="Erin Ashbrook"/>
    <x v="1"/>
    <s v="United States"/>
    <s v="Huntsville"/>
    <x v="5"/>
    <n v="77340"/>
    <x v="2"/>
    <s v="OFF-PA-10000520"/>
    <x v="1"/>
    <s v="Paper"/>
    <s v="Xerox 201"/>
    <n v="41.472000000000008"/>
    <n v="8"/>
    <n v="0.2"/>
    <n v="14.5152"/>
  </r>
  <r>
    <n v="8779"/>
    <s v="CA-2014-135377"/>
    <x v="3"/>
    <x v="1096"/>
    <d v="2014-12-19T00:00:00"/>
    <s v="Standard Class"/>
    <s v="BP-11095"/>
    <s v="Bart Pistole"/>
    <x v="1"/>
    <s v="United States"/>
    <s v="New York City"/>
    <x v="15"/>
    <n v="10024"/>
    <x v="3"/>
    <s v="FUR-BO-10004015"/>
    <x v="0"/>
    <s v="Bookcases"/>
    <s v="Bush Andora Bookcase, Maple/Graphite Gray Finish"/>
    <n v="287.976"/>
    <n v="3"/>
    <n v="0.2"/>
    <n v="7.1993999999999687"/>
  </r>
  <r>
    <n v="8780"/>
    <s v="CA-2012-165813"/>
    <x v="1"/>
    <x v="305"/>
    <d v="2012-03-22T00:00:00"/>
    <s v="Second Class"/>
    <s v="BM-11785"/>
    <s v="Bryan Mills"/>
    <x v="0"/>
    <s v="United States"/>
    <s v="Salem"/>
    <x v="21"/>
    <n v="97301"/>
    <x v="1"/>
    <s v="OFF-ST-10004258"/>
    <x v="1"/>
    <s v="Storage"/>
    <s v="Portable Personal File Box"/>
    <n v="29.304000000000002"/>
    <n v="3"/>
    <n v="0.2"/>
    <n v="2.5641000000000034"/>
  </r>
  <r>
    <n v="8781"/>
    <s v="CA-2012-133585"/>
    <x v="1"/>
    <x v="1201"/>
    <d v="2012-03-04T00:00:00"/>
    <s v="First Class"/>
    <s v="CM-12715"/>
    <s v="Craig Molinari"/>
    <x v="1"/>
    <s v="United States"/>
    <s v="Houston"/>
    <x v="5"/>
    <n v="77070"/>
    <x v="2"/>
    <s v="OFF-AR-10003696"/>
    <x v="1"/>
    <s v="Art"/>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s v="Bookcases"/>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s v="Binders"/>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s v="Tables"/>
    <s v="Bretford Rectangular Conference Table Tops"/>
    <n v="1128.3899999999999"/>
    <n v="3"/>
    <n v="0"/>
    <n v="259.52970000000005"/>
  </r>
  <r>
    <n v="8785"/>
    <s v="US-2014-129224"/>
    <x v="3"/>
    <x v="294"/>
    <d v="2014-03-24T00:00:00"/>
    <s v="Standard Class"/>
    <s v="AS-10630"/>
    <s v="Ann Steele"/>
    <x v="2"/>
    <s v="United States"/>
    <s v="Knoxville"/>
    <x v="18"/>
    <n v="37918"/>
    <x v="0"/>
    <s v="OFF-LA-10003190"/>
    <x v="1"/>
    <s v="Labels"/>
    <s v="Avery 474"/>
    <n v="4.6079999999999997"/>
    <n v="2"/>
    <n v="0.2"/>
    <n v="1.6704000000000001"/>
  </r>
  <r>
    <n v="8786"/>
    <s v="CA-2014-145765"/>
    <x v="3"/>
    <x v="39"/>
    <d v="2014-06-03T00:00:00"/>
    <s v="Standard Class"/>
    <s v="CM-11815"/>
    <s v="Candace McMahon"/>
    <x v="1"/>
    <s v="United States"/>
    <s v="Phoenix"/>
    <x v="16"/>
    <n v="85023"/>
    <x v="1"/>
    <s v="TEC-PH-10001305"/>
    <x v="2"/>
    <s v="Phones"/>
    <s v="Panasonic KX TS208W Corded phone"/>
    <n v="195.96000000000004"/>
    <n v="5"/>
    <n v="0.2"/>
    <n v="19.596000000000018"/>
  </r>
  <r>
    <n v="8787"/>
    <s v="CA-2014-145765"/>
    <x v="3"/>
    <x v="39"/>
    <d v="2014-06-03T00:00:00"/>
    <s v="Standard Class"/>
    <s v="CM-11815"/>
    <s v="Candace McMahon"/>
    <x v="1"/>
    <s v="United States"/>
    <s v="Phoenix"/>
    <x v="16"/>
    <n v="85023"/>
    <x v="1"/>
    <s v="OFF-PA-10001534"/>
    <x v="1"/>
    <s v="Paper"/>
    <s v="Xerox 230"/>
    <n v="15.552000000000003"/>
    <n v="3"/>
    <n v="0.2"/>
    <n v="5.4432"/>
  </r>
  <r>
    <n v="8788"/>
    <s v="CA-2014-145765"/>
    <x v="3"/>
    <x v="39"/>
    <d v="2014-06-03T00:00:00"/>
    <s v="Standard Class"/>
    <s v="CM-11815"/>
    <s v="Candace McMahon"/>
    <x v="1"/>
    <s v="United States"/>
    <s v="Phoenix"/>
    <x v="16"/>
    <n v="85023"/>
    <x v="1"/>
    <s v="TEC-AC-10000844"/>
    <x v="2"/>
    <s v="Accessories"/>
    <s v="Logitech Gaming G510s - Keyboard"/>
    <n v="271.96800000000002"/>
    <n v="4"/>
    <n v="0.2"/>
    <n v="54.393599999999978"/>
  </r>
  <r>
    <n v="8789"/>
    <s v="CA-2014-126914"/>
    <x v="3"/>
    <x v="140"/>
    <d v="2014-06-20T00:00:00"/>
    <s v="Standard Class"/>
    <s v="JE-15715"/>
    <s v="Joe Elijah"/>
    <x v="0"/>
    <s v="United States"/>
    <s v="Monroe"/>
    <x v="3"/>
    <n v="28110"/>
    <x v="0"/>
    <s v="FUR-CH-10000847"/>
    <x v="0"/>
    <s v="Chairs"/>
    <s v="Global Executive Mid-Back Manager's Chair"/>
    <n v="698.35200000000009"/>
    <n v="3"/>
    <n v="0.2"/>
    <n v="52.376399999999961"/>
  </r>
  <r>
    <n v="8790"/>
    <s v="CA-2014-126914"/>
    <x v="3"/>
    <x v="140"/>
    <d v="2014-06-20T00:00:00"/>
    <s v="Standard Class"/>
    <s v="JE-15715"/>
    <s v="Joe Elijah"/>
    <x v="0"/>
    <s v="United States"/>
    <s v="Monroe"/>
    <x v="3"/>
    <n v="28110"/>
    <x v="0"/>
    <s v="FUR-BO-10000468"/>
    <x v="0"/>
    <s v="Bookcases"/>
    <s v="O'Sullivan 2-Shelf Heavy-Duty Bookcases"/>
    <n v="77.728000000000009"/>
    <n v="2"/>
    <n v="0.2"/>
    <n v="-3.8863999999999947"/>
  </r>
  <r>
    <n v="8791"/>
    <s v="CA-2012-169572"/>
    <x v="1"/>
    <x v="684"/>
    <d v="2012-09-12T00:00:00"/>
    <s v="Standard Class"/>
    <s v="AG-10525"/>
    <s v="Andy Gerbode"/>
    <x v="1"/>
    <s v="United States"/>
    <s v="Richmond"/>
    <x v="17"/>
    <n v="23223"/>
    <x v="0"/>
    <s v="OFF-BI-10002799"/>
    <x v="1"/>
    <s v="Binders"/>
    <s v="SlimView Poly Binder, 3/8&quot;"/>
    <n v="46.62"/>
    <n v="9"/>
    <n v="0"/>
    <n v="21.445199999999996"/>
  </r>
  <r>
    <n v="8792"/>
    <s v="CA-2014-162075"/>
    <x v="3"/>
    <x v="257"/>
    <d v="2014-03-25T00:00:00"/>
    <s v="Standard Class"/>
    <s v="TT-21220"/>
    <s v="Thomas Thornton"/>
    <x v="0"/>
    <s v="United States"/>
    <s v="Houston"/>
    <x v="5"/>
    <n v="77041"/>
    <x v="2"/>
    <s v="TEC-PH-10001557"/>
    <x v="2"/>
    <s v="Phones"/>
    <s v="Pyle PMP37LED"/>
    <n v="537.54399999999998"/>
    <n v="7"/>
    <n v="0.2"/>
    <n v="47.035099999999971"/>
  </r>
  <r>
    <n v="8793"/>
    <s v="CA-2011-162992"/>
    <x v="2"/>
    <x v="174"/>
    <d v="2011-12-21T00:00:00"/>
    <s v="First Class"/>
    <s v="BP-11095"/>
    <s v="Bart Pistole"/>
    <x v="1"/>
    <s v="United States"/>
    <s v="Los Angeles"/>
    <x v="1"/>
    <n v="90008"/>
    <x v="1"/>
    <s v="OFF-LA-10001934"/>
    <x v="1"/>
    <s v="Labels"/>
    <s v="Avery 516"/>
    <n v="14.62"/>
    <n v="2"/>
    <n v="0"/>
    <n v="6.8713999999999995"/>
  </r>
  <r>
    <n v="8794"/>
    <s v="CA-2011-162992"/>
    <x v="2"/>
    <x v="174"/>
    <d v="2011-12-21T00:00:00"/>
    <s v="First Class"/>
    <s v="BP-11095"/>
    <s v="Bart Pistole"/>
    <x v="1"/>
    <s v="United States"/>
    <s v="Los Angeles"/>
    <x v="1"/>
    <n v="90008"/>
    <x v="1"/>
    <s v="OFF-FA-10004248"/>
    <x v="1"/>
    <s v="Fasteners"/>
    <s v="Advantus T-Pin Paper Clips"/>
    <n v="22.549999999999997"/>
    <n v="5"/>
    <n v="0"/>
    <n v="8.7945000000000011"/>
  </r>
  <r>
    <n v="8795"/>
    <s v="CA-2011-162992"/>
    <x v="2"/>
    <x v="174"/>
    <d v="2011-12-21T00:00:00"/>
    <s v="First Class"/>
    <s v="BP-11095"/>
    <s v="Bart Pistole"/>
    <x v="1"/>
    <s v="United States"/>
    <s v="Los Angeles"/>
    <x v="1"/>
    <n v="90008"/>
    <x v="1"/>
    <s v="TEC-PH-10001944"/>
    <x v="2"/>
    <s v="Phones"/>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s v="Phones"/>
    <s v="Clarity 53712"/>
    <n v="211.16800000000001"/>
    <n v="4"/>
    <n v="0.2"/>
    <n v="15.837600000000009"/>
  </r>
  <r>
    <n v="8797"/>
    <s v="CA-2013-106397"/>
    <x v="0"/>
    <x v="274"/>
    <d v="2013-07-14T00:00:00"/>
    <s v="Standard Class"/>
    <s v="MJ-17740"/>
    <s v="Max Jones"/>
    <x v="0"/>
    <s v="United States"/>
    <s v="Orem"/>
    <x v="7"/>
    <n v="84057"/>
    <x v="1"/>
    <s v="OFF-PA-10003441"/>
    <x v="1"/>
    <s v="Paper"/>
    <s v="Xerox 226"/>
    <n v="12.96"/>
    <n v="2"/>
    <n v="0"/>
    <n v="6.2208000000000006"/>
  </r>
  <r>
    <n v="8798"/>
    <s v="CA-2013-106397"/>
    <x v="0"/>
    <x v="274"/>
    <d v="2013-07-14T00:00:00"/>
    <s v="Standard Class"/>
    <s v="MJ-17740"/>
    <s v="Max Jones"/>
    <x v="0"/>
    <s v="United States"/>
    <s v="Orem"/>
    <x v="7"/>
    <n v="84057"/>
    <x v="1"/>
    <s v="OFF-AR-10004602"/>
    <x v="1"/>
    <s v="Art"/>
    <s v="Boston KS Multi-Size Manual Pencil Sharpener"/>
    <n v="45.98"/>
    <n v="2"/>
    <n v="0"/>
    <n v="12.874400000000001"/>
  </r>
  <r>
    <n v="8799"/>
    <s v="US-2013-150140"/>
    <x v="0"/>
    <x v="1204"/>
    <d v="2013-04-11T00:00:00"/>
    <s v="Standard Class"/>
    <s v="VM-21685"/>
    <s v="Valerie Mitchum"/>
    <x v="2"/>
    <s v="United States"/>
    <s v="Burlington"/>
    <x v="42"/>
    <s v="05408"/>
    <x v="3"/>
    <s v="TEC-PH-10002555"/>
    <x v="2"/>
    <s v="Phones"/>
    <s v="Nortel Meridian M5316 Digital phone"/>
    <n v="1294.75"/>
    <n v="5"/>
    <n v="0"/>
    <n v="336.63499999999999"/>
  </r>
  <r>
    <n v="8800"/>
    <s v="CA-2011-116666"/>
    <x v="2"/>
    <x v="1205"/>
    <d v="2011-05-10T00:00:00"/>
    <s v="First Class"/>
    <s v="KT-16480"/>
    <s v="Kean Thornton"/>
    <x v="0"/>
    <s v="United States"/>
    <s v="Philadelphia"/>
    <x v="9"/>
    <n v="19134"/>
    <x v="3"/>
    <s v="TEC-CO-10001449"/>
    <x v="2"/>
    <s v="Copiers"/>
    <s v="Hewlett Packard LaserJet 3310 Copier"/>
    <n v="1799.9699999999998"/>
    <n v="5"/>
    <n v="0.4"/>
    <n v="239.99600000000009"/>
  </r>
  <r>
    <n v="8801"/>
    <s v="CA-2014-148992"/>
    <x v="3"/>
    <x v="51"/>
    <d v="2014-11-28T00:00:00"/>
    <s v="Standard Class"/>
    <s v="CS-12250"/>
    <s v="Chris Selesnick"/>
    <x v="1"/>
    <s v="United States"/>
    <s v="Chicago"/>
    <x v="10"/>
    <n v="60623"/>
    <x v="2"/>
    <s v="OFF-PA-10004285"/>
    <x v="1"/>
    <s v="Paper"/>
    <s v="Xerox 1959"/>
    <n v="10.688000000000001"/>
    <n v="2"/>
    <n v="0.2"/>
    <n v="3.7407999999999997"/>
  </r>
  <r>
    <n v="8802"/>
    <s v="CA-2013-140935"/>
    <x v="0"/>
    <x v="338"/>
    <d v="2013-11-13T00:00:00"/>
    <s v="First Class"/>
    <s v="AB-10015"/>
    <s v="Aaron Bergman"/>
    <x v="0"/>
    <s v="United States"/>
    <s v="Oklahoma City"/>
    <x v="26"/>
    <n v="73120"/>
    <x v="2"/>
    <s v="TEC-PH-10000562"/>
    <x v="2"/>
    <s v="Phones"/>
    <s v="Samsung Convoy 3"/>
    <n v="221.98"/>
    <n v="2"/>
    <n v="0"/>
    <n v="62.15440000000001"/>
  </r>
  <r>
    <n v="8803"/>
    <s v="CA-2013-140935"/>
    <x v="0"/>
    <x v="338"/>
    <d v="2013-11-13T00:00:00"/>
    <s v="First Class"/>
    <s v="AB-10015"/>
    <s v="Aaron Bergman"/>
    <x v="0"/>
    <s v="United States"/>
    <s v="Oklahoma City"/>
    <x v="26"/>
    <n v="73120"/>
    <x v="2"/>
    <s v="FUR-BO-10003966"/>
    <x v="0"/>
    <s v="Bookcases"/>
    <s v="Sauder Facets Collection Library, Sky Alder Finish"/>
    <n v="341.96"/>
    <n v="2"/>
    <n v="0"/>
    <n v="54.713599999999985"/>
  </r>
  <r>
    <n v="8804"/>
    <s v="CA-2011-157644"/>
    <x v="2"/>
    <x v="520"/>
    <d v="2012-01-01T00:00:00"/>
    <s v="First Class"/>
    <s v="AH-10030"/>
    <s v="Aaron Hawkins"/>
    <x v="1"/>
    <s v="United States"/>
    <s v="New York City"/>
    <x v="15"/>
    <n v="10035"/>
    <x v="3"/>
    <s v="TEC-AC-10003614"/>
    <x v="2"/>
    <s v="Accessories"/>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s v="Labels"/>
    <s v="Avery 51"/>
    <n v="18.899999999999999"/>
    <n v="3"/>
    <n v="0"/>
    <n v="8.6939999999999991"/>
  </r>
  <r>
    <n v="8806"/>
    <s v="US-2014-100398"/>
    <x v="3"/>
    <x v="971"/>
    <d v="2014-08-24T00:00:00"/>
    <s v="Standard Class"/>
    <s v="DO-13435"/>
    <s v="Denny Ordway"/>
    <x v="0"/>
    <s v="United States"/>
    <s v="Salt Lake City"/>
    <x v="7"/>
    <n v="84106"/>
    <x v="1"/>
    <s v="OFF-BI-10002133"/>
    <x v="1"/>
    <s v="Binders"/>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s v="Furnishings"/>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s v="Binders"/>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s v="Phones"/>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s v="Labels"/>
    <s v="Avery 517"/>
    <n v="14.76"/>
    <n v="5"/>
    <n v="0.2"/>
    <n v="4.9815000000000005"/>
  </r>
  <r>
    <n v="8811"/>
    <s v="CA-2014-120614"/>
    <x v="3"/>
    <x v="1109"/>
    <d v="2014-06-05T00:00:00"/>
    <s v="Standard Class"/>
    <s v="SM-20950"/>
    <s v="Suzanne McNair"/>
    <x v="1"/>
    <s v="United States"/>
    <s v="Los Angeles"/>
    <x v="1"/>
    <n v="90004"/>
    <x v="1"/>
    <s v="OFF-PA-10004911"/>
    <x v="1"/>
    <s v="Paper"/>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s v="Appliances"/>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s v="Art"/>
    <s v="Prang Drawing Pencil Set"/>
    <n v="13.899999999999999"/>
    <n v="5"/>
    <n v="0"/>
    <n v="3.7529999999999997"/>
  </r>
  <r>
    <n v="8814"/>
    <s v="CA-2012-127754"/>
    <x v="1"/>
    <x v="353"/>
    <d v="2012-07-31T00:00:00"/>
    <s v="Standard Class"/>
    <s v="CK-12760"/>
    <s v="Cyma Kinney"/>
    <x v="1"/>
    <s v="United States"/>
    <s v="Glendale"/>
    <x v="16"/>
    <n v="85301"/>
    <x v="1"/>
    <s v="FUR-CH-10003199"/>
    <x v="0"/>
    <s v="Chairs"/>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s v="Phones"/>
    <s v="Nortel Meridian M3904 Professional Digital phone"/>
    <n v="307.98"/>
    <n v="2"/>
    <n v="0"/>
    <n v="89.314199999999971"/>
  </r>
  <r>
    <n v="8816"/>
    <s v="CA-2012-144274"/>
    <x v="1"/>
    <x v="521"/>
    <d v="2012-11-25T00:00:00"/>
    <s v="Second Class"/>
    <s v="PW-19240"/>
    <s v="Pierre Wener"/>
    <x v="0"/>
    <s v="United States"/>
    <s v="Wilmington"/>
    <x v="13"/>
    <n v="19805"/>
    <x v="3"/>
    <s v="OFF-PA-10001583"/>
    <x v="1"/>
    <s v="Paper"/>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s v="Art"/>
    <s v="Sanford Colorific Eraseable Coloring Pencils, 12 Count"/>
    <n v="13.12"/>
    <n v="4"/>
    <n v="0"/>
    <n v="5.6416000000000004"/>
  </r>
  <r>
    <n v="8818"/>
    <s v="CA-2012-144274"/>
    <x v="1"/>
    <x v="521"/>
    <d v="2012-11-25T00:00:00"/>
    <s v="Second Class"/>
    <s v="PW-19240"/>
    <s v="Pierre Wener"/>
    <x v="0"/>
    <s v="United States"/>
    <s v="Wilmington"/>
    <x v="13"/>
    <n v="19805"/>
    <x v="3"/>
    <s v="OFF-EN-10003286"/>
    <x v="1"/>
    <s v="Envelopes"/>
    <s v="Staples"/>
    <n v="16.559999999999999"/>
    <n v="2"/>
    <n v="0"/>
    <n v="7.783199999999999"/>
  </r>
  <r>
    <n v="8819"/>
    <s v="CA-2012-144274"/>
    <x v="1"/>
    <x v="521"/>
    <d v="2012-11-25T00:00:00"/>
    <s v="Second Class"/>
    <s v="PW-19240"/>
    <s v="Pierre Wener"/>
    <x v="0"/>
    <s v="United States"/>
    <s v="Wilmington"/>
    <x v="13"/>
    <n v="19805"/>
    <x v="3"/>
    <s v="OFF-PA-10003441"/>
    <x v="1"/>
    <s v="Paper"/>
    <s v="Xerox 226"/>
    <n v="38.880000000000003"/>
    <n v="6"/>
    <n v="0"/>
    <n v="18.662400000000002"/>
  </r>
  <r>
    <n v="8820"/>
    <s v="CA-2012-142930"/>
    <x v="1"/>
    <x v="109"/>
    <d v="2012-12-02T00:00:00"/>
    <s v="Standard Class"/>
    <s v="EB-14170"/>
    <s v="Evan Bailliet"/>
    <x v="0"/>
    <s v="United States"/>
    <s v="Austin"/>
    <x v="5"/>
    <n v="78745"/>
    <x v="2"/>
    <s v="OFF-PA-10003395"/>
    <x v="1"/>
    <s v="Paper"/>
    <s v="Xerox 1941"/>
    <n v="335.52"/>
    <n v="4"/>
    <n v="0.2"/>
    <n v="117.43199999999999"/>
  </r>
  <r>
    <n v="8821"/>
    <s v="CA-2014-100622"/>
    <x v="3"/>
    <x v="132"/>
    <d v="2014-11-08T00:00:00"/>
    <s v="Standard Class"/>
    <s v="DK-13090"/>
    <s v="Dave Kipp"/>
    <x v="0"/>
    <s v="United States"/>
    <s v="Orlando"/>
    <x v="2"/>
    <n v="32839"/>
    <x v="0"/>
    <s v="TEC-CO-10003236"/>
    <x v="2"/>
    <s v="Copiers"/>
    <s v="Canon Image Class D660 Copier"/>
    <n v="959.98400000000004"/>
    <n v="2"/>
    <n v="0.2"/>
    <n v="311.99479999999994"/>
  </r>
  <r>
    <n v="8822"/>
    <s v="CA-2014-100622"/>
    <x v="3"/>
    <x v="132"/>
    <d v="2014-11-08T00:00:00"/>
    <s v="Standard Class"/>
    <s v="DK-13090"/>
    <s v="Dave Kipp"/>
    <x v="0"/>
    <s v="United States"/>
    <s v="Orlando"/>
    <x v="2"/>
    <n v="32839"/>
    <x v="0"/>
    <s v="OFF-BI-10002982"/>
    <x v="1"/>
    <s v="Binders"/>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s v="Art"/>
    <s v="Hunt Boston Vacuum Mount KS Pencil Sharpener"/>
    <n v="55.984000000000009"/>
    <n v="2"/>
    <n v="0.2"/>
    <n v="4.1987999999999985"/>
  </r>
  <r>
    <n v="8824"/>
    <s v="CA-2014-100622"/>
    <x v="3"/>
    <x v="132"/>
    <d v="2014-11-08T00:00:00"/>
    <s v="Standard Class"/>
    <s v="DK-13090"/>
    <s v="Dave Kipp"/>
    <x v="0"/>
    <s v="United States"/>
    <s v="Orlando"/>
    <x v="2"/>
    <n v="32839"/>
    <x v="0"/>
    <s v="OFF-PA-10002947"/>
    <x v="1"/>
    <s v="Paper"/>
    <s v="Xerox 1923"/>
    <n v="10.688000000000001"/>
    <n v="2"/>
    <n v="0.2"/>
    <n v="3.7407999999999997"/>
  </r>
  <r>
    <n v="8825"/>
    <s v="CA-2014-117156"/>
    <x v="3"/>
    <x v="708"/>
    <d v="2014-03-24T00:00:00"/>
    <s v="Second Class"/>
    <s v="TB-21055"/>
    <s v="Ted Butterfield"/>
    <x v="0"/>
    <s v="United States"/>
    <s v="Reading"/>
    <x v="9"/>
    <n v="19601"/>
    <x v="3"/>
    <s v="OFF-EN-10003845"/>
    <x v="1"/>
    <s v="Envelopes"/>
    <s v="Colored Envelopes"/>
    <n v="8.8559999999999999"/>
    <n v="3"/>
    <n v="0.2"/>
    <n v="2.8781999999999992"/>
  </r>
  <r>
    <n v="8826"/>
    <s v="CA-2012-115399"/>
    <x v="1"/>
    <x v="546"/>
    <d v="2012-12-22T00:00:00"/>
    <s v="First Class"/>
    <s v="AG-10900"/>
    <s v="Arthur Gainer"/>
    <x v="0"/>
    <s v="United States"/>
    <s v="Philadelphia"/>
    <x v="9"/>
    <n v="19134"/>
    <x v="3"/>
    <s v="OFF-LA-10003190"/>
    <x v="1"/>
    <s v="Labels"/>
    <s v="Avery 474"/>
    <n v="6.911999999999999"/>
    <n v="3"/>
    <n v="0.2"/>
    <n v="2.5056000000000003"/>
  </r>
  <r>
    <n v="8827"/>
    <s v="US-2011-157847"/>
    <x v="2"/>
    <x v="1063"/>
    <d v="2011-04-06T00:00:00"/>
    <s v="Second Class"/>
    <s v="SC-20020"/>
    <s v="Sam Craven"/>
    <x v="0"/>
    <s v="United States"/>
    <s v="Houston"/>
    <x v="5"/>
    <n v="77095"/>
    <x v="2"/>
    <s v="OFF-PA-10002986"/>
    <x v="1"/>
    <s v="Paper"/>
    <s v="Xerox 1898"/>
    <n v="26.720000000000002"/>
    <n v="5"/>
    <n v="0.2"/>
    <n v="9.3520000000000003"/>
  </r>
  <r>
    <n v="8828"/>
    <s v="US-2011-157847"/>
    <x v="2"/>
    <x v="1063"/>
    <d v="2011-04-06T00:00:00"/>
    <s v="Second Class"/>
    <s v="SC-20020"/>
    <s v="Sam Craven"/>
    <x v="0"/>
    <s v="United States"/>
    <s v="Houston"/>
    <x v="5"/>
    <n v="77095"/>
    <x v="2"/>
    <s v="OFF-PA-10001593"/>
    <x v="1"/>
    <s v="Paper"/>
    <s v="Xerox 1947"/>
    <n v="33.488000000000007"/>
    <n v="7"/>
    <n v="0.2"/>
    <n v="10.464999999999998"/>
  </r>
  <r>
    <n v="8829"/>
    <s v="CA-2012-115168"/>
    <x v="1"/>
    <x v="1117"/>
    <d v="2012-06-09T00:00:00"/>
    <s v="Standard Class"/>
    <s v="BB-11545"/>
    <s v="Brenda Bowman"/>
    <x v="1"/>
    <s v="United States"/>
    <s v="Saint Charles"/>
    <x v="25"/>
    <n v="63301"/>
    <x v="2"/>
    <s v="OFF-PA-10000528"/>
    <x v="1"/>
    <s v="Paper"/>
    <s v="Xerox 1981"/>
    <n v="10.56"/>
    <n v="2"/>
    <n v="0"/>
    <n v="4.7519999999999998"/>
  </r>
  <r>
    <n v="8830"/>
    <s v="CA-2011-109680"/>
    <x v="2"/>
    <x v="191"/>
    <d v="2011-10-09T00:00:00"/>
    <s v="First Class"/>
    <s v="VP-21760"/>
    <s v="Victoria Pisteka"/>
    <x v="1"/>
    <s v="United States"/>
    <s v="Indianapolis"/>
    <x v="14"/>
    <n v="46203"/>
    <x v="2"/>
    <s v="OFF-ST-10001932"/>
    <x v="1"/>
    <s v="Storage"/>
    <s v="Fellowes Staxonsteel Drawer Files"/>
    <n v="386.34"/>
    <n v="2"/>
    <n v="0"/>
    <n v="54.087600000000009"/>
  </r>
  <r>
    <n v="8831"/>
    <s v="CA-2013-167983"/>
    <x v="0"/>
    <x v="1036"/>
    <d v="2013-08-25T00:00:00"/>
    <s v="Second Class"/>
    <s v="RP-19270"/>
    <s v="Rachel Payne"/>
    <x v="1"/>
    <s v="United States"/>
    <s v="Seattle"/>
    <x v="4"/>
    <n v="98115"/>
    <x v="1"/>
    <s v="OFF-BI-10003727"/>
    <x v="1"/>
    <s v="Binders"/>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s v="Furnishings"/>
    <s v="12-1/2 Diameter Round Wall Clock"/>
    <n v="39.96"/>
    <n v="2"/>
    <n v="0"/>
    <n v="14.3856"/>
  </r>
  <r>
    <n v="8833"/>
    <s v="CA-2012-153423"/>
    <x v="1"/>
    <x v="137"/>
    <d v="2012-06-27T00:00:00"/>
    <s v="Standard Class"/>
    <s v="SW-20455"/>
    <s v="Shaun Weien"/>
    <x v="0"/>
    <s v="United States"/>
    <s v="Rochester"/>
    <x v="15"/>
    <n v="14609"/>
    <x v="3"/>
    <s v="OFF-BI-10000545"/>
    <x v="1"/>
    <s v="Binders"/>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s v="Storage"/>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s v="Phones"/>
    <s v="Plantronics Encore H101 Dual Earpieces Headset"/>
    <n v="89.9"/>
    <n v="2"/>
    <n v="0"/>
    <n v="25.171999999999997"/>
  </r>
  <r>
    <n v="8836"/>
    <s v="US-2014-132675"/>
    <x v="3"/>
    <x v="241"/>
    <d v="2014-09-29T00:00:00"/>
    <s v="Standard Class"/>
    <s v="KF-16285"/>
    <s v="Karen Ferguson"/>
    <x v="2"/>
    <s v="United States"/>
    <s v="Sandy Springs"/>
    <x v="32"/>
    <n v="30328"/>
    <x v="0"/>
    <s v="OFF-AR-10000614"/>
    <x v="1"/>
    <s v="Art"/>
    <s v="Barrel Sharpener"/>
    <n v="14.28"/>
    <n v="4"/>
    <n v="0"/>
    <n v="3.7127999999999997"/>
  </r>
  <r>
    <n v="8837"/>
    <s v="US-2014-132675"/>
    <x v="3"/>
    <x v="241"/>
    <d v="2014-09-29T00:00:00"/>
    <s v="Standard Class"/>
    <s v="KF-16285"/>
    <s v="Karen Ferguson"/>
    <x v="2"/>
    <s v="United States"/>
    <s v="Sandy Springs"/>
    <x v="32"/>
    <n v="30328"/>
    <x v="0"/>
    <s v="OFF-AR-10000034"/>
    <x v="1"/>
    <s v="Art"/>
    <s v="BIC Brite Liner Grip Highlighters, Assorted, 5/Pack"/>
    <n v="12.72"/>
    <n v="3"/>
    <n v="0"/>
    <n v="4.9607999999999999"/>
  </r>
  <r>
    <n v="8838"/>
    <s v="US-2014-132675"/>
    <x v="3"/>
    <x v="241"/>
    <d v="2014-09-29T00:00:00"/>
    <s v="Standard Class"/>
    <s v="KF-16285"/>
    <s v="Karen Ferguson"/>
    <x v="2"/>
    <s v="United States"/>
    <s v="Sandy Springs"/>
    <x v="32"/>
    <n v="30328"/>
    <x v="0"/>
    <s v="OFF-LA-10003766"/>
    <x v="1"/>
    <s v="Labels"/>
    <s v="Self-Adhesive Removable Labels"/>
    <n v="15.75"/>
    <n v="5"/>
    <n v="0"/>
    <n v="7.5600000000000005"/>
  </r>
  <r>
    <n v="8839"/>
    <s v="CA-2011-153808"/>
    <x v="2"/>
    <x v="322"/>
    <d v="2011-04-10T00:00:00"/>
    <s v="Second Class"/>
    <s v="FH-14275"/>
    <s v="Frank Hawley"/>
    <x v="1"/>
    <s v="United States"/>
    <s v="Los Angeles"/>
    <x v="1"/>
    <n v="90004"/>
    <x v="1"/>
    <s v="OFF-AR-10001725"/>
    <x v="1"/>
    <s v="Art"/>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s v="Binders"/>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s v="Accessories"/>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s v="Accessories"/>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s v="Accessories"/>
    <s v="Maxell 4.7GB DVD+RW 3/Pack"/>
    <n v="31.86"/>
    <n v="2"/>
    <n v="0"/>
    <n v="11.151"/>
  </r>
  <r>
    <n v="8844"/>
    <s v="CA-2011-141173"/>
    <x v="2"/>
    <x v="728"/>
    <d v="2011-11-20T00:00:00"/>
    <s v="Second Class"/>
    <s v="JC-16105"/>
    <s v="Julie Creighton"/>
    <x v="1"/>
    <s v="United States"/>
    <s v="Minneapolis"/>
    <x v="11"/>
    <n v="55407"/>
    <x v="2"/>
    <s v="OFF-ST-10000885"/>
    <x v="1"/>
    <s v="Storage"/>
    <s v="Fellowes Desktop Hanging File Manager"/>
    <n v="67.150000000000006"/>
    <n v="5"/>
    <n v="0"/>
    <n v="16.787500000000001"/>
  </r>
  <r>
    <n v="8845"/>
    <s v="CA-2014-156664"/>
    <x v="3"/>
    <x v="404"/>
    <d v="2014-12-24T00:00:00"/>
    <s v="Standard Class"/>
    <s v="BP-11290"/>
    <s v="Beth Paige"/>
    <x v="0"/>
    <s v="United States"/>
    <s v="Columbus"/>
    <x v="24"/>
    <n v="43229"/>
    <x v="3"/>
    <s v="OFF-BI-10004209"/>
    <x v="1"/>
    <s v="Binders"/>
    <s v="Fellowes Twister Kit, Gray/Clear, 3/pkg"/>
    <n v="7.2359999999999998"/>
    <n v="3"/>
    <n v="0.7"/>
    <n v="-6.0299999999999976"/>
  </r>
  <r>
    <n v="8846"/>
    <s v="CA-2014-156664"/>
    <x v="3"/>
    <x v="404"/>
    <d v="2014-12-24T00:00:00"/>
    <s v="Standard Class"/>
    <s v="BP-11290"/>
    <s v="Beth Paige"/>
    <x v="0"/>
    <s v="United States"/>
    <s v="Columbus"/>
    <x v="24"/>
    <n v="43229"/>
    <x v="3"/>
    <s v="OFF-FA-10002988"/>
    <x v="1"/>
    <s v="Fasteners"/>
    <s v="Ideal Clamps"/>
    <n v="4.8239999999999998"/>
    <n v="3"/>
    <n v="0.2"/>
    <n v="1.7486999999999999"/>
  </r>
  <r>
    <n v="8847"/>
    <s v="CA-2014-156664"/>
    <x v="3"/>
    <x v="404"/>
    <d v="2014-12-24T00:00:00"/>
    <s v="Standard Class"/>
    <s v="BP-11290"/>
    <s v="Beth Paige"/>
    <x v="0"/>
    <s v="United States"/>
    <s v="Columbus"/>
    <x v="24"/>
    <n v="43229"/>
    <x v="3"/>
    <s v="OFF-PA-10002222"/>
    <x v="1"/>
    <s v="Paper"/>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s v="Appliances"/>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s v="Phones"/>
    <s v="Geemarc AmpliPOWER60"/>
    <n v="74.239999999999995"/>
    <n v="1"/>
    <n v="0.2"/>
    <n v="8.3519999999999932"/>
  </r>
  <r>
    <n v="8850"/>
    <s v="CA-2012-140718"/>
    <x v="1"/>
    <x v="740"/>
    <d v="2012-07-04T00:00:00"/>
    <s v="First Class"/>
    <s v="FA-14230"/>
    <s v="Frank Atkinson"/>
    <x v="1"/>
    <s v="United States"/>
    <s v="Raleigh"/>
    <x v="3"/>
    <n v="27604"/>
    <x v="0"/>
    <s v="FUR-FU-10000076"/>
    <x v="0"/>
    <s v="Furnishings"/>
    <s v="24-Hour Round Wall Clock"/>
    <n v="159.84000000000003"/>
    <n v="10"/>
    <n v="0.2"/>
    <n v="45.954000000000008"/>
  </r>
  <r>
    <n v="8851"/>
    <s v="CA-2012-140718"/>
    <x v="1"/>
    <x v="740"/>
    <d v="2012-07-04T00:00:00"/>
    <s v="First Class"/>
    <s v="FA-14230"/>
    <s v="Frank Atkinson"/>
    <x v="1"/>
    <s v="United States"/>
    <s v="Raleigh"/>
    <x v="3"/>
    <n v="27604"/>
    <x v="0"/>
    <s v="OFF-BI-10004728"/>
    <x v="1"/>
    <s v="Binders"/>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s v="Paper"/>
    <s v="Things To Do Today Pad"/>
    <n v="9.3920000000000012"/>
    <n v="2"/>
    <n v="0.2"/>
    <n v="3.2871999999999999"/>
  </r>
  <r>
    <n v="8853"/>
    <s v="CA-2011-119977"/>
    <x v="2"/>
    <x v="1169"/>
    <d v="2011-10-13T00:00:00"/>
    <s v="Second Class"/>
    <s v="DN-13690"/>
    <s v="Duane Noonan"/>
    <x v="0"/>
    <s v="United States"/>
    <s v="New York City"/>
    <x v="15"/>
    <n v="10011"/>
    <x v="3"/>
    <s v="OFF-PA-10003823"/>
    <x v="1"/>
    <s v="Paper"/>
    <s v="Xerox 197"/>
    <n v="123.92"/>
    <n v="4"/>
    <n v="0"/>
    <n v="55.763999999999996"/>
  </r>
  <r>
    <n v="8854"/>
    <s v="US-2012-115343"/>
    <x v="1"/>
    <x v="357"/>
    <d v="2012-09-25T00:00:00"/>
    <s v="First Class"/>
    <s v="FO-14305"/>
    <s v="Frank Olsen"/>
    <x v="0"/>
    <s v="United States"/>
    <s v="Philadelphia"/>
    <x v="9"/>
    <n v="19143"/>
    <x v="3"/>
    <s v="OFF-SU-10000898"/>
    <x v="1"/>
    <s v="Supplies"/>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s v="Accessories"/>
    <s v="Logitech P710e Mobile Speakerphone"/>
    <n v="617.97600000000011"/>
    <n v="3"/>
    <n v="0.2"/>
    <n v="-7.724700000000098"/>
  </r>
  <r>
    <n v="8856"/>
    <s v="CA-2014-163671"/>
    <x v="3"/>
    <x v="165"/>
    <d v="2014-12-31T00:00:00"/>
    <s v="Standard Class"/>
    <s v="DP-13105"/>
    <s v="Dave Poirier"/>
    <x v="1"/>
    <s v="United States"/>
    <s v="Meridian"/>
    <x v="45"/>
    <n v="83642"/>
    <x v="1"/>
    <s v="OFF-BI-10001679"/>
    <x v="1"/>
    <s v="Binders"/>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s v="Accessories"/>
    <s v="Logitech Media Keyboard K200"/>
    <n v="209.94"/>
    <n v="6"/>
    <n v="0"/>
    <n v="39.888599999999997"/>
  </r>
  <r>
    <n v="8858"/>
    <s v="CA-2014-135909"/>
    <x v="3"/>
    <x v="119"/>
    <d v="2014-10-21T00:00:00"/>
    <s v="Standard Class"/>
    <s v="JW-15220"/>
    <s v="Jane Waco"/>
    <x v="1"/>
    <s v="United States"/>
    <s v="Sacramento"/>
    <x v="1"/>
    <n v="95823"/>
    <x v="1"/>
    <s v="TEC-PH-10003187"/>
    <x v="2"/>
    <s v="Phones"/>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s v="Binders"/>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s v="Phones"/>
    <s v="Plantronics Encore H101 Dual Earpieces Headset"/>
    <n v="35.96"/>
    <n v="1"/>
    <n v="0.2"/>
    <n v="3.5959999999999983"/>
  </r>
  <r>
    <n v="8861"/>
    <s v="CA-2012-125934"/>
    <x v="1"/>
    <x v="861"/>
    <d v="2012-09-18T00:00:00"/>
    <s v="Standard Class"/>
    <s v="SN-20560"/>
    <s v="Skye Norling"/>
    <x v="2"/>
    <s v="United States"/>
    <s v="Paterson"/>
    <x v="30"/>
    <n v="7501"/>
    <x v="3"/>
    <s v="OFF-LA-10000414"/>
    <x v="1"/>
    <s v="Labels"/>
    <s v="Avery 503"/>
    <n v="31.049999999999997"/>
    <n v="3"/>
    <n v="0"/>
    <n v="14.904"/>
  </r>
  <r>
    <n v="8862"/>
    <s v="CA-2012-125934"/>
    <x v="1"/>
    <x v="861"/>
    <d v="2012-09-18T00:00:00"/>
    <s v="Standard Class"/>
    <s v="SN-20560"/>
    <s v="Skye Norling"/>
    <x v="2"/>
    <s v="United States"/>
    <s v="Paterson"/>
    <x v="30"/>
    <n v="7501"/>
    <x v="3"/>
    <s v="FUR-FU-10002107"/>
    <x v="0"/>
    <s v="Furnishings"/>
    <s v="Eldon Pizzaz Desk Accessories"/>
    <n v="8.92"/>
    <n v="4"/>
    <n v="0"/>
    <n v="3.9248000000000003"/>
  </r>
  <r>
    <n v="8863"/>
    <s v="CA-2012-125934"/>
    <x v="1"/>
    <x v="861"/>
    <d v="2012-09-18T00:00:00"/>
    <s v="Standard Class"/>
    <s v="SN-20560"/>
    <s v="Skye Norling"/>
    <x v="2"/>
    <s v="United States"/>
    <s v="Paterson"/>
    <x v="30"/>
    <n v="7501"/>
    <x v="3"/>
    <s v="OFF-BI-10004593"/>
    <x v="1"/>
    <s v="Binders"/>
    <s v="Ibico Laser Imprintable Binding System Covers"/>
    <n v="209.6"/>
    <n v="4"/>
    <n v="0"/>
    <n v="96.415999999999997"/>
  </r>
  <r>
    <n v="8864"/>
    <s v="CA-2012-125934"/>
    <x v="1"/>
    <x v="861"/>
    <d v="2012-09-18T00:00:00"/>
    <s v="Standard Class"/>
    <s v="SN-20560"/>
    <s v="Skye Norling"/>
    <x v="2"/>
    <s v="United States"/>
    <s v="Paterson"/>
    <x v="30"/>
    <n v="7501"/>
    <x v="3"/>
    <s v="OFF-AP-10003860"/>
    <x v="1"/>
    <s v="Appliances"/>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s v="Paper"/>
    <s v="Xerox 208"/>
    <n v="38.880000000000003"/>
    <n v="6"/>
    <n v="0"/>
    <n v="18.662400000000002"/>
  </r>
  <r>
    <n v="8866"/>
    <s v="CA-2012-158148"/>
    <x v="1"/>
    <x v="139"/>
    <d v="2012-12-26T00:00:00"/>
    <s v="Standard Class"/>
    <s v="JM-15865"/>
    <s v="John Murray"/>
    <x v="0"/>
    <s v="United States"/>
    <s v="Arlington"/>
    <x v="17"/>
    <n v="22204"/>
    <x v="0"/>
    <s v="OFF-AP-10003281"/>
    <x v="1"/>
    <s v="Appliances"/>
    <s v="Acco 6 Outlet Guardian Standard Surge Suppressor"/>
    <n v="36.269999999999996"/>
    <n v="3"/>
    <n v="0"/>
    <n v="10.880999999999997"/>
  </r>
  <r>
    <n v="8867"/>
    <s v="CA-2011-120411"/>
    <x v="2"/>
    <x v="59"/>
    <d v="2011-09-23T00:00:00"/>
    <s v="First Class"/>
    <s v="SB-20185"/>
    <s v="Sarah Brown"/>
    <x v="0"/>
    <s v="United States"/>
    <s v="Chicago"/>
    <x v="10"/>
    <n v="60653"/>
    <x v="2"/>
    <s v="FUR-BO-10004218"/>
    <x v="0"/>
    <s v="Bookcases"/>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s v="Phones"/>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s v="Machines"/>
    <s v="Okidata B400 Printer"/>
    <n v="686.40000000000009"/>
    <n v="2"/>
    <n v="0.2"/>
    <n v="77.219999999999914"/>
  </r>
  <r>
    <n v="8870"/>
    <s v="CA-2014-101805"/>
    <x v="3"/>
    <x v="96"/>
    <d v="2014-12-07T00:00:00"/>
    <s v="Standard Class"/>
    <s v="SH-19975"/>
    <s v="Sally Hughsby"/>
    <x v="1"/>
    <s v="United States"/>
    <s v="Seattle"/>
    <x v="4"/>
    <n v="98105"/>
    <x v="1"/>
    <s v="OFF-BI-10002003"/>
    <x v="1"/>
    <s v="Binders"/>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s v="Furnishings"/>
    <s v="Eldon Wave Desk Accessories"/>
    <n v="70.679999999999993"/>
    <n v="12"/>
    <n v="0"/>
    <n v="31.099200000000003"/>
  </r>
  <r>
    <n v="8872"/>
    <s v="CA-2014-101805"/>
    <x v="3"/>
    <x v="96"/>
    <d v="2014-12-07T00:00:00"/>
    <s v="Standard Class"/>
    <s v="SH-19975"/>
    <s v="Sally Hughsby"/>
    <x v="1"/>
    <s v="United States"/>
    <s v="Seattle"/>
    <x v="4"/>
    <n v="98105"/>
    <x v="1"/>
    <s v="OFF-ST-10002756"/>
    <x v="1"/>
    <s v="Storage"/>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s v="Machines"/>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s v="Binders"/>
    <s v="Premier Elliptical Ring Binder, Black"/>
    <n v="18.264000000000003"/>
    <n v="2"/>
    <n v="0.7"/>
    <n v="-13.393599999999999"/>
  </r>
  <r>
    <n v="8875"/>
    <s v="CA-2014-142489"/>
    <x v="3"/>
    <x v="237"/>
    <d v="2014-11-17T00:00:00"/>
    <s v="Second Class"/>
    <s v="TC-21295"/>
    <s v="Toby Carlisle"/>
    <x v="0"/>
    <s v="United States"/>
    <s v="Houston"/>
    <x v="5"/>
    <n v="77095"/>
    <x v="2"/>
    <s v="OFF-BI-10003684"/>
    <x v="1"/>
    <s v="Binders"/>
    <s v="Wilson Jones Legal Size Ring Binders"/>
    <n v="21.989999999999995"/>
    <n v="5"/>
    <n v="0.8"/>
    <n v="-32.984999999999999"/>
  </r>
  <r>
    <n v="8876"/>
    <s v="US-2013-141264"/>
    <x v="0"/>
    <x v="572"/>
    <d v="2013-08-20T00:00:00"/>
    <s v="Standard Class"/>
    <s v="CT-11995"/>
    <s v="Carol Triggs"/>
    <x v="0"/>
    <s v="United States"/>
    <s v="Irving"/>
    <x v="5"/>
    <n v="75061"/>
    <x v="2"/>
    <s v="OFF-SU-10003505"/>
    <x v="1"/>
    <s v="Supplies"/>
    <s v="Premier Electric Letter Opener"/>
    <n v="185.376"/>
    <n v="2"/>
    <n v="0.2"/>
    <n v="-34.758000000000017"/>
  </r>
  <r>
    <n v="8877"/>
    <s v="US-2013-141264"/>
    <x v="0"/>
    <x v="572"/>
    <d v="2013-08-20T00:00:00"/>
    <s v="Standard Class"/>
    <s v="CT-11995"/>
    <s v="Carol Triggs"/>
    <x v="0"/>
    <s v="United States"/>
    <s v="Irving"/>
    <x v="5"/>
    <n v="75061"/>
    <x v="2"/>
    <s v="OFF-AP-10002534"/>
    <x v="1"/>
    <s v="Appliances"/>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s v="Machines"/>
    <s v="Lexmark 20R1285 X6650 Wireless All-in-One Printer"/>
    <n v="480"/>
    <n v="4"/>
    <n v="0"/>
    <n v="225.6"/>
  </r>
  <r>
    <n v="8879"/>
    <s v="CA-2014-126928"/>
    <x v="3"/>
    <x v="697"/>
    <d v="2014-09-24T00:00:00"/>
    <s v="Standard Class"/>
    <s v="GZ-14470"/>
    <s v="Gary Zandusky"/>
    <x v="0"/>
    <s v="United States"/>
    <s v="Morristown"/>
    <x v="30"/>
    <n v="7960"/>
    <x v="3"/>
    <s v="OFF-ST-10000615"/>
    <x v="1"/>
    <s v="Storage"/>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s v="Paper"/>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s v="Accessories"/>
    <s v="Logitech G600 MMO Gaming Mouse"/>
    <n v="239.96999999999997"/>
    <n v="3"/>
    <n v="0"/>
    <n v="86.389199999999988"/>
  </r>
  <r>
    <n v="8882"/>
    <s v="CA-2013-135594"/>
    <x v="0"/>
    <x v="1186"/>
    <d v="2013-07-04T00:00:00"/>
    <s v="Second Class"/>
    <s v="AH-10120"/>
    <s v="Adrian Hane"/>
    <x v="2"/>
    <s v="United States"/>
    <s v="Aurora"/>
    <x v="10"/>
    <n v="60505"/>
    <x v="2"/>
    <s v="TEC-AC-10003038"/>
    <x v="2"/>
    <s v="Accessories"/>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s v="Phones"/>
    <s v="PayAnywhere Card Reader"/>
    <n v="15.984000000000002"/>
    <n v="2"/>
    <n v="0.2"/>
    <n v="1.3986000000000001"/>
  </r>
  <r>
    <n v="8884"/>
    <s v="US-2014-115252"/>
    <x v="3"/>
    <x v="179"/>
    <d v="2014-10-26T00:00:00"/>
    <s v="Standard Class"/>
    <s v="MY-18295"/>
    <s v="Muhammed Yedwab"/>
    <x v="1"/>
    <s v="United States"/>
    <s v="Durham"/>
    <x v="3"/>
    <n v="27707"/>
    <x v="0"/>
    <s v="OFF-PA-10001667"/>
    <x v="1"/>
    <s v="Paper"/>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s v="Binders"/>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s v="Binders"/>
    <s v="Insertable Tab Indexes For Data Binders"/>
    <n v="2.8620000000000005"/>
    <n v="3"/>
    <n v="0.7"/>
    <n v="-2.2896000000000001"/>
  </r>
  <r>
    <n v="8887"/>
    <s v="CA-2011-107398"/>
    <x v="2"/>
    <x v="55"/>
    <d v="2011-08-30T00:00:00"/>
    <s v="Standard Class"/>
    <s v="BS-11590"/>
    <s v="Brendan Sweed"/>
    <x v="1"/>
    <s v="United States"/>
    <s v="Columbus"/>
    <x v="24"/>
    <n v="43229"/>
    <x v="3"/>
    <s v="OFF-BI-10002103"/>
    <x v="1"/>
    <s v="Binders"/>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s v="Storage"/>
    <s v="SAFCO Commercial Wire Shelving, Black"/>
    <n v="276.27999999999997"/>
    <n v="2"/>
    <n v="0"/>
    <n v="0"/>
  </r>
  <r>
    <n v="8889"/>
    <s v="CA-2014-103968"/>
    <x v="3"/>
    <x v="96"/>
    <d v="2014-12-08T00:00:00"/>
    <s v="Standard Class"/>
    <s v="ML-17755"/>
    <s v="Max Ludwig"/>
    <x v="2"/>
    <s v="United States"/>
    <s v="Stockton"/>
    <x v="1"/>
    <n v="95207"/>
    <x v="1"/>
    <s v="FUR-FU-10003394"/>
    <x v="0"/>
    <s v="Furnishings"/>
    <s v="Tenex &quot;The Solids&quot; Textured Chair Mats"/>
    <n v="629.64"/>
    <n v="9"/>
    <n v="0"/>
    <n v="107.03879999999994"/>
  </r>
  <r>
    <n v="8890"/>
    <s v="CA-2013-147256"/>
    <x v="0"/>
    <x v="508"/>
    <d v="2013-10-22T00:00:00"/>
    <s v="Second Class"/>
    <s v="FC-14245"/>
    <s v="Frank Carlisle"/>
    <x v="2"/>
    <s v="United States"/>
    <s v="Columbia"/>
    <x v="25"/>
    <n v="65203"/>
    <x v="2"/>
    <s v="TEC-PH-10003072"/>
    <x v="2"/>
    <s v="Phones"/>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s v="Appliances"/>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s v="Chairs"/>
    <s v="Global Value Mid-Back Manager's Chair, Gray"/>
    <n v="121.78"/>
    <n v="2"/>
    <n v="0"/>
    <n v="30.444999999999993"/>
  </r>
  <r>
    <n v="8893"/>
    <s v="CA-2012-111038"/>
    <x v="1"/>
    <x v="494"/>
    <d v="2012-12-06T00:00:00"/>
    <s v="Standard Class"/>
    <s v="LC-16960"/>
    <s v="Lindsay Castell"/>
    <x v="2"/>
    <s v="United States"/>
    <s v="San Diego"/>
    <x v="1"/>
    <n v="92037"/>
    <x v="1"/>
    <s v="FUR-CH-10003973"/>
    <x v="0"/>
    <s v="Chairs"/>
    <s v="GuestStacker Chair with Chrome Finish Legs"/>
    <n v="2676.672"/>
    <n v="9"/>
    <n v="0.2"/>
    <n v="267.66720000000009"/>
  </r>
  <r>
    <n v="8894"/>
    <s v="CA-2011-124723"/>
    <x v="2"/>
    <x v="79"/>
    <d v="2011-08-12T00:00:00"/>
    <s v="Standard Class"/>
    <s v="GZ-14470"/>
    <s v="Gary Zandusky"/>
    <x v="0"/>
    <s v="United States"/>
    <s v="Texas City"/>
    <x v="5"/>
    <n v="77590"/>
    <x v="2"/>
    <s v="FUR-TA-10001307"/>
    <x v="0"/>
    <s v="Tables"/>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s v="Furnishings"/>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s v="Storage"/>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s v="Phones"/>
    <s v="AT&amp;T 841000 Phone"/>
    <n v="165.60000000000002"/>
    <n v="3"/>
    <n v="0.2"/>
    <n v="10.349999999999994"/>
  </r>
  <r>
    <n v="8898"/>
    <s v="CA-2013-167241"/>
    <x v="0"/>
    <x v="243"/>
    <d v="2013-08-23T00:00:00"/>
    <s v="Standard Class"/>
    <s v="BD-11320"/>
    <s v="Bill Donatelli"/>
    <x v="0"/>
    <s v="United States"/>
    <s v="Los Angeles"/>
    <x v="1"/>
    <n v="90004"/>
    <x v="1"/>
    <s v="OFF-PA-10004911"/>
    <x v="1"/>
    <s v="Paper"/>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s v="Labels"/>
    <s v="Avery 50"/>
    <n v="25.06"/>
    <n v="2"/>
    <n v="0"/>
    <n v="11.778199999999998"/>
  </r>
  <r>
    <n v="8901"/>
    <s v="CA-2013-150483"/>
    <x v="0"/>
    <x v="1207"/>
    <d v="2013-06-05T00:00:00"/>
    <s v="Standard Class"/>
    <s v="BP-11290"/>
    <s v="Beth Paige"/>
    <x v="0"/>
    <s v="United States"/>
    <s v="Decatur"/>
    <x v="10"/>
    <n v="62521"/>
    <x v="2"/>
    <s v="FUR-FU-10001379"/>
    <x v="0"/>
    <s v="Furnishings"/>
    <s v="Executive Impressions 16-1/2&quot; Circular Wall Clock"/>
    <n v="32.064"/>
    <n v="3"/>
    <n v="0.6"/>
    <n v="-12.825599999999994"/>
  </r>
  <r>
    <n v="8902"/>
    <s v="CA-2013-150483"/>
    <x v="0"/>
    <x v="1207"/>
    <d v="2013-06-05T00:00:00"/>
    <s v="Standard Class"/>
    <s v="BP-11290"/>
    <s v="Beth Paige"/>
    <x v="0"/>
    <s v="United States"/>
    <s v="Decatur"/>
    <x v="10"/>
    <n v="62521"/>
    <x v="2"/>
    <s v="OFF-PA-10001846"/>
    <x v="1"/>
    <s v="Paper"/>
    <s v="Xerox 1899"/>
    <n v="18.496000000000002"/>
    <n v="4"/>
    <n v="0.2"/>
    <n v="6.7048000000000005"/>
  </r>
  <r>
    <n v="8903"/>
    <s v="CA-2013-150483"/>
    <x v="0"/>
    <x v="1207"/>
    <d v="2013-06-05T00:00:00"/>
    <s v="Standard Class"/>
    <s v="BP-11290"/>
    <s v="Beth Paige"/>
    <x v="0"/>
    <s v="United States"/>
    <s v="Decatur"/>
    <x v="10"/>
    <n v="62521"/>
    <x v="2"/>
    <s v="FUR-CH-10000422"/>
    <x v="0"/>
    <s v="Chairs"/>
    <s v="Global Highback Leather Tilter in Burgundy"/>
    <n v="191.07899999999998"/>
    <n v="3"/>
    <n v="0.3"/>
    <n v="-38.215799999999973"/>
  </r>
  <r>
    <n v="8904"/>
    <s v="CA-2013-150483"/>
    <x v="0"/>
    <x v="1207"/>
    <d v="2013-06-05T00:00:00"/>
    <s v="Standard Class"/>
    <s v="BP-11290"/>
    <s v="Beth Paige"/>
    <x v="0"/>
    <s v="United States"/>
    <s v="Decatur"/>
    <x v="10"/>
    <n v="62521"/>
    <x v="2"/>
    <s v="OFF-PA-10004621"/>
    <x v="1"/>
    <s v="Paper"/>
    <s v="Xerox 212"/>
    <n v="10.368000000000002"/>
    <n v="2"/>
    <n v="0.2"/>
    <n v="3.6288"/>
  </r>
  <r>
    <n v="8905"/>
    <s v="US-2013-126431"/>
    <x v="0"/>
    <x v="949"/>
    <d v="2013-07-02T00:00:00"/>
    <s v="Same Day"/>
    <s v="SU-20665"/>
    <s v="Stephanie Ulpright"/>
    <x v="2"/>
    <s v="United States"/>
    <s v="New York City"/>
    <x v="15"/>
    <n v="10009"/>
    <x v="3"/>
    <s v="OFF-LA-10001474"/>
    <x v="1"/>
    <s v="Labels"/>
    <s v="Avery 477"/>
    <n v="30.53"/>
    <n v="1"/>
    <n v="0"/>
    <n v="14.043800000000001"/>
  </r>
  <r>
    <n v="8906"/>
    <s v="US-2013-126431"/>
    <x v="0"/>
    <x v="949"/>
    <d v="2013-07-02T00:00:00"/>
    <s v="Same Day"/>
    <s v="SU-20665"/>
    <s v="Stephanie Ulpright"/>
    <x v="2"/>
    <s v="United States"/>
    <s v="New York City"/>
    <x v="15"/>
    <n v="10009"/>
    <x v="3"/>
    <s v="TEC-AC-10001635"/>
    <x v="2"/>
    <s v="Accessories"/>
    <s v="KeyTronic KT400U2 - Keyboard - Black"/>
    <n v="30.839999999999996"/>
    <n v="3"/>
    <n v="0"/>
    <n v="6.1679999999999975"/>
  </r>
  <r>
    <n v="8907"/>
    <s v="US-2013-126431"/>
    <x v="0"/>
    <x v="949"/>
    <d v="2013-07-02T00:00:00"/>
    <s v="Same Day"/>
    <s v="SU-20665"/>
    <s v="Stephanie Ulpright"/>
    <x v="2"/>
    <s v="United States"/>
    <s v="New York City"/>
    <x v="15"/>
    <n v="10009"/>
    <x v="3"/>
    <s v="OFF-PA-10001950"/>
    <x v="1"/>
    <s v="Paper"/>
    <s v="Southworth 25% Cotton Antique Laid Paper &amp; Envelopes"/>
    <n v="75.06"/>
    <n v="9"/>
    <n v="0"/>
    <n v="33.776999999999994"/>
  </r>
  <r>
    <n v="8908"/>
    <s v="CA-2013-139934"/>
    <x v="0"/>
    <x v="122"/>
    <d v="2013-12-21T00:00:00"/>
    <s v="First Class"/>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s v="Paper"/>
    <s v="Xerox 1991"/>
    <n v="182.72"/>
    <n v="8"/>
    <n v="0"/>
    <n v="84.051199999999994"/>
  </r>
  <r>
    <n v="8910"/>
    <s v="CA-2014-160661"/>
    <x v="3"/>
    <x v="960"/>
    <d v="2014-11-02T00:00:00"/>
    <s v="Standard Class"/>
    <s v="SA-20830"/>
    <s v="Sue Ann Reed"/>
    <x v="0"/>
    <s v="United States"/>
    <s v="Everett"/>
    <x v="31"/>
    <n v="2149"/>
    <x v="3"/>
    <s v="OFF-LA-10002475"/>
    <x v="1"/>
    <s v="Labels"/>
    <s v="Avery 519"/>
    <n v="21.93"/>
    <n v="3"/>
    <n v="0"/>
    <n v="10.307099999999998"/>
  </r>
  <r>
    <n v="8911"/>
    <s v="CA-2014-102610"/>
    <x v="3"/>
    <x v="259"/>
    <d v="2014-11-09T00:00:00"/>
    <s v="Standard Class"/>
    <s v="CA-12265"/>
    <s v="Christina Anderson"/>
    <x v="0"/>
    <s v="United States"/>
    <s v="Chattanooga"/>
    <x v="18"/>
    <n v="37421"/>
    <x v="0"/>
    <s v="TEC-AC-10000303"/>
    <x v="2"/>
    <s v="Accessories"/>
    <s v="Logitech M510 Wireless Mouse"/>
    <n v="95.976000000000013"/>
    <n v="3"/>
    <n v="0.2"/>
    <n v="15.596099999999996"/>
  </r>
  <r>
    <n v="8912"/>
    <s v="CA-2014-102610"/>
    <x v="3"/>
    <x v="259"/>
    <d v="2014-11-09T00:00:00"/>
    <s v="Standard Class"/>
    <s v="CA-12265"/>
    <s v="Christina Anderson"/>
    <x v="0"/>
    <s v="United States"/>
    <s v="Chattanooga"/>
    <x v="18"/>
    <n v="37421"/>
    <x v="0"/>
    <s v="TEC-PH-10000127"/>
    <x v="2"/>
    <s v="Phones"/>
    <s v="iOttie XL Car Mount"/>
    <n v="143.928"/>
    <n v="9"/>
    <n v="0.2"/>
    <n v="-32.383800000000008"/>
  </r>
  <r>
    <n v="8913"/>
    <s v="CA-2014-102610"/>
    <x v="3"/>
    <x v="259"/>
    <d v="2014-11-09T00:00:00"/>
    <s v="Standard Class"/>
    <s v="CA-12265"/>
    <s v="Christina Anderson"/>
    <x v="0"/>
    <s v="United States"/>
    <s v="Chattanooga"/>
    <x v="18"/>
    <n v="37421"/>
    <x v="0"/>
    <s v="OFF-BI-10004364"/>
    <x v="1"/>
    <s v="Binders"/>
    <s v="Storex Dura Pro Binders"/>
    <n v="3.5640000000000009"/>
    <n v="2"/>
    <n v="0.7"/>
    <n v="-2.9700000000000006"/>
  </r>
  <r>
    <n v="8914"/>
    <s v="CA-2014-102610"/>
    <x v="3"/>
    <x v="259"/>
    <d v="2014-11-09T00:00:00"/>
    <s v="Standard Class"/>
    <s v="CA-12265"/>
    <s v="Christina Anderson"/>
    <x v="0"/>
    <s v="United States"/>
    <s v="Chattanooga"/>
    <x v="18"/>
    <n v="37421"/>
    <x v="0"/>
    <s v="OFF-LA-10002195"/>
    <x v="1"/>
    <s v="Labels"/>
    <s v="Avery 481"/>
    <n v="4.9280000000000008"/>
    <n v="2"/>
    <n v="0.2"/>
    <n v="1.7247999999999997"/>
  </r>
  <r>
    <n v="8915"/>
    <s v="US-2013-144057"/>
    <x v="0"/>
    <x v="195"/>
    <d v="2013-05-14T00:00:00"/>
    <s v="Standard Class"/>
    <s v="CV-12805"/>
    <s v="Cynthia Voltz"/>
    <x v="1"/>
    <s v="United States"/>
    <s v="Austin"/>
    <x v="5"/>
    <n v="78745"/>
    <x v="2"/>
    <s v="OFF-ST-10001490"/>
    <x v="1"/>
    <s v="Storage"/>
    <s v="Hot File 7-Pocket, Floor Stand"/>
    <n v="856.65600000000006"/>
    <n v="6"/>
    <n v="0.2"/>
    <n v="107.08199999999985"/>
  </r>
  <r>
    <n v="8916"/>
    <s v="US-2013-144057"/>
    <x v="0"/>
    <x v="195"/>
    <d v="2013-05-14T00:00:00"/>
    <s v="Standard Class"/>
    <s v="CV-12805"/>
    <s v="Cynthia Voltz"/>
    <x v="1"/>
    <s v="United States"/>
    <s v="Austin"/>
    <x v="5"/>
    <n v="78745"/>
    <x v="2"/>
    <s v="OFF-BI-10002852"/>
    <x v="1"/>
    <s v="Binders"/>
    <s v="Ibico Standard Transparent Covers"/>
    <n v="13.183999999999997"/>
    <n v="4"/>
    <n v="0.8"/>
    <n v="-20.435200000000002"/>
  </r>
  <r>
    <n v="8917"/>
    <s v="US-2013-144057"/>
    <x v="0"/>
    <x v="195"/>
    <d v="2013-05-14T00:00:00"/>
    <s v="Standard Class"/>
    <s v="CV-12805"/>
    <s v="Cynthia Voltz"/>
    <x v="1"/>
    <s v="United States"/>
    <s v="Austin"/>
    <x v="5"/>
    <n v="78745"/>
    <x v="2"/>
    <s v="OFF-AP-10000390"/>
    <x v="1"/>
    <s v="Appliances"/>
    <s v="Euro Pro Shark Stick Mini Vacuum"/>
    <n v="48.783999999999985"/>
    <n v="4"/>
    <n v="0.8"/>
    <n v="-131.71680000000001"/>
  </r>
  <r>
    <n v="8918"/>
    <s v="US-2013-144057"/>
    <x v="0"/>
    <x v="195"/>
    <d v="2013-05-14T00:00:00"/>
    <s v="Standard Class"/>
    <s v="CV-12805"/>
    <s v="Cynthia Voltz"/>
    <x v="1"/>
    <s v="United States"/>
    <s v="Austin"/>
    <x v="5"/>
    <n v="78745"/>
    <x v="2"/>
    <s v="OFF-PA-10004327"/>
    <x v="1"/>
    <s v="Paper"/>
    <s v="Xerox 1911"/>
    <n v="76.64"/>
    <n v="2"/>
    <n v="0.2"/>
    <n v="26.823999999999995"/>
  </r>
  <r>
    <n v="8919"/>
    <s v="US-2013-144057"/>
    <x v="0"/>
    <x v="195"/>
    <d v="2013-05-14T00:00:00"/>
    <s v="Standard Class"/>
    <s v="CV-12805"/>
    <s v="Cynthia Voltz"/>
    <x v="1"/>
    <s v="United States"/>
    <s v="Austin"/>
    <x v="5"/>
    <n v="78745"/>
    <x v="2"/>
    <s v="OFF-BI-10002353"/>
    <x v="1"/>
    <s v="Binders"/>
    <s v="GBC VeloBind Cover Sets"/>
    <n v="18.527999999999995"/>
    <n v="6"/>
    <n v="0.8"/>
    <n v="-27.791999999999994"/>
  </r>
  <r>
    <n v="8920"/>
    <s v="CA-2011-160276"/>
    <x v="2"/>
    <x v="1063"/>
    <d v="2011-04-08T00:00:00"/>
    <s v="Standard Class"/>
    <s v="AH-10690"/>
    <s v="Anna Häberlin"/>
    <x v="1"/>
    <s v="United States"/>
    <s v="Virginia Beach"/>
    <x v="17"/>
    <n v="23464"/>
    <x v="0"/>
    <s v="FUR-FU-10003192"/>
    <x v="0"/>
    <s v="Furnishings"/>
    <s v="Luxo Adjustable Task Clamp Lamp"/>
    <n v="177.68"/>
    <n v="2"/>
    <n v="0"/>
    <n v="46.196799999999996"/>
  </r>
  <r>
    <n v="8921"/>
    <s v="CA-2011-132983"/>
    <x v="2"/>
    <x v="582"/>
    <d v="2011-05-03T00:00:00"/>
    <s v="Standard Class"/>
    <s v="DS-13180"/>
    <s v="David Smith"/>
    <x v="1"/>
    <s v="United States"/>
    <s v="Jamestown"/>
    <x v="15"/>
    <n v="14701"/>
    <x v="3"/>
    <s v="TEC-AC-10000736"/>
    <x v="2"/>
    <s v="Accessories"/>
    <s v="Logitech G600 MMO Gaming Mouse"/>
    <n v="159.97999999999999"/>
    <n v="2"/>
    <n v="0"/>
    <n v="57.592799999999997"/>
  </r>
  <r>
    <n v="8922"/>
    <s v="CA-2013-145709"/>
    <x v="0"/>
    <x v="964"/>
    <d v="2013-10-09T00:00:00"/>
    <s v="Standard Class"/>
    <s v="AH-10690"/>
    <s v="Anna Häberlin"/>
    <x v="1"/>
    <s v="United States"/>
    <s v="Coral Gables"/>
    <x v="2"/>
    <n v="33134"/>
    <x v="0"/>
    <s v="TEC-PH-10003095"/>
    <x v="2"/>
    <s v="Phones"/>
    <s v="Samsung HM1900 Bluetooth Headset"/>
    <n v="52.679999999999993"/>
    <n v="3"/>
    <n v="0.2"/>
    <n v="19.754999999999999"/>
  </r>
  <r>
    <n v="8923"/>
    <s v="CA-2013-145709"/>
    <x v="0"/>
    <x v="964"/>
    <d v="2013-10-09T00:00:00"/>
    <s v="Standard Class"/>
    <s v="AH-10690"/>
    <s v="Anna Häberlin"/>
    <x v="1"/>
    <s v="United States"/>
    <s v="Coral Gables"/>
    <x v="2"/>
    <n v="33134"/>
    <x v="0"/>
    <s v="FUR-FU-10002885"/>
    <x v="0"/>
    <s v="Furnishings"/>
    <s v="Magna Visual Magnetic Picture Hangers"/>
    <n v="11.568000000000001"/>
    <n v="3"/>
    <n v="0.2"/>
    <n v="2.6028000000000011"/>
  </r>
  <r>
    <n v="8924"/>
    <s v="CA-2014-133928"/>
    <x v="3"/>
    <x v="532"/>
    <d v="2014-06-18T00:00:00"/>
    <s v="Standard Class"/>
    <s v="ZC-21910"/>
    <s v="Zuschuss Carroll"/>
    <x v="0"/>
    <s v="United States"/>
    <s v="Hickory"/>
    <x v="3"/>
    <n v="28601"/>
    <x v="0"/>
    <s v="OFF-BI-10001525"/>
    <x v="1"/>
    <s v="Binders"/>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s v="Phones"/>
    <s v="Nokia Lumia 1020"/>
    <n v="1439.9680000000001"/>
    <n v="4"/>
    <n v="0.2"/>
    <n v="143.99680000000006"/>
  </r>
  <r>
    <n v="8926"/>
    <s v="CA-2013-168032"/>
    <x v="0"/>
    <x v="806"/>
    <d v="2013-02-03T00:00:00"/>
    <s v="Standard Class"/>
    <s v="DF-13135"/>
    <s v="David Flashing"/>
    <x v="0"/>
    <s v="United States"/>
    <s v="Rockford"/>
    <x v="10"/>
    <n v="61107"/>
    <x v="2"/>
    <s v="OFF-BI-10000546"/>
    <x v="1"/>
    <s v="Binders"/>
    <s v="Avery Durable Binders"/>
    <n v="1.7279999999999995"/>
    <n v="3"/>
    <n v="0.8"/>
    <n v="-2.678399999999999"/>
  </r>
  <r>
    <n v="8927"/>
    <s v="CA-2013-168032"/>
    <x v="0"/>
    <x v="806"/>
    <d v="2013-02-03T00:00:00"/>
    <s v="Standard Class"/>
    <s v="DF-13135"/>
    <s v="David Flashing"/>
    <x v="0"/>
    <s v="United States"/>
    <s v="Rockford"/>
    <x v="10"/>
    <n v="61107"/>
    <x v="2"/>
    <s v="FUR-TA-10004256"/>
    <x v="0"/>
    <s v="Tables"/>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s v="Art"/>
    <s v="Newell 334"/>
    <n v="99.2"/>
    <n v="5"/>
    <n v="0"/>
    <n v="25.792000000000002"/>
  </r>
  <r>
    <n v="8929"/>
    <s v="US-2012-168704"/>
    <x v="1"/>
    <x v="657"/>
    <d v="2012-04-17T00:00:00"/>
    <s v="Standard Class"/>
    <s v="FP-14320"/>
    <s v="Frank Preis"/>
    <x v="0"/>
    <s v="United States"/>
    <s v="Huntsville"/>
    <x v="5"/>
    <n v="77340"/>
    <x v="2"/>
    <s v="FUR-TA-10000688"/>
    <x v="0"/>
    <s v="Tables"/>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s v="Tables"/>
    <s v="Iceberg OfficeWorks 42&quot; Round Tables"/>
    <n v="211.37199999999999"/>
    <n v="2"/>
    <n v="0.3"/>
    <n v="-45.294000000000011"/>
  </r>
  <r>
    <n v="8931"/>
    <s v="US-2012-168704"/>
    <x v="1"/>
    <x v="657"/>
    <d v="2012-04-17T00:00:00"/>
    <s v="Standard Class"/>
    <s v="FP-14320"/>
    <s v="Frank Preis"/>
    <x v="0"/>
    <s v="United States"/>
    <s v="Huntsville"/>
    <x v="5"/>
    <n v="77340"/>
    <x v="2"/>
    <s v="TEC-PH-10001061"/>
    <x v="2"/>
    <s v="Phones"/>
    <s v="Apple iPhone 5C"/>
    <n v="239.976"/>
    <n v="3"/>
    <n v="0.2"/>
    <n v="17.998199999999997"/>
  </r>
  <r>
    <n v="8932"/>
    <s v="CA-2014-143252"/>
    <x v="3"/>
    <x v="404"/>
    <d v="2014-12-25T00:00:00"/>
    <s v="Standard Class"/>
    <s v="HE-14800"/>
    <s v="Harold Engle"/>
    <x v="1"/>
    <s v="United States"/>
    <s v="Milwaukee"/>
    <x v="6"/>
    <n v="53209"/>
    <x v="2"/>
    <s v="FUR-FU-10001057"/>
    <x v="0"/>
    <s v="Furnishings"/>
    <s v="Tensor Track Tree Floor Lamp"/>
    <n v="99.949999999999989"/>
    <n v="5"/>
    <n v="0"/>
    <n v="22.988499999999998"/>
  </r>
  <r>
    <n v="8933"/>
    <s v="CA-2014-143252"/>
    <x v="3"/>
    <x v="404"/>
    <d v="2014-12-25T00:00:00"/>
    <s v="Standard Class"/>
    <s v="HE-14800"/>
    <s v="Harold Engle"/>
    <x v="1"/>
    <s v="United States"/>
    <s v="Milwaukee"/>
    <x v="6"/>
    <n v="53209"/>
    <x v="2"/>
    <s v="TEC-AC-10002331"/>
    <x v="2"/>
    <s v="Accessories"/>
    <s v="Maxell 74 Minute CDR, 10/Pack"/>
    <n v="29.339999999999996"/>
    <n v="3"/>
    <n v="0"/>
    <n v="10.855799999999999"/>
  </r>
  <r>
    <n v="8934"/>
    <s v="CA-2013-102134"/>
    <x v="0"/>
    <x v="560"/>
    <d v="2013-03-20T00:00:00"/>
    <s v="Standard Class"/>
    <s v="SP-20545"/>
    <s v="Sibella Parks"/>
    <x v="1"/>
    <s v="United States"/>
    <s v="Green Bay"/>
    <x v="6"/>
    <n v="54302"/>
    <x v="2"/>
    <s v="FUR-FU-10003724"/>
    <x v="0"/>
    <s v="Furnishings"/>
    <s v="Westinghouse Clip-On Gooseneck Lamps"/>
    <n v="16.739999999999998"/>
    <n v="2"/>
    <n v="0"/>
    <n v="4.3523999999999994"/>
  </r>
  <r>
    <n v="8935"/>
    <s v="CA-2014-130036"/>
    <x v="3"/>
    <x v="151"/>
    <d v="2014-08-28T00:00:00"/>
    <s v="Same Day"/>
    <s v="BP-11185"/>
    <s v="Ben Peterman"/>
    <x v="1"/>
    <s v="United States"/>
    <s v="Philadelphia"/>
    <x v="9"/>
    <n v="19120"/>
    <x v="3"/>
    <s v="OFF-PA-10000528"/>
    <x v="1"/>
    <s v="Paper"/>
    <s v="Xerox 1981"/>
    <n v="12.672000000000001"/>
    <n v="3"/>
    <n v="0.2"/>
    <n v="3.96"/>
  </r>
  <r>
    <n v="8936"/>
    <s v="CA-2014-130036"/>
    <x v="3"/>
    <x v="151"/>
    <d v="2014-08-28T00:00:00"/>
    <s v="Same Day"/>
    <s v="BP-11185"/>
    <s v="Ben Peterman"/>
    <x v="1"/>
    <s v="United States"/>
    <s v="Philadelphia"/>
    <x v="9"/>
    <n v="19120"/>
    <x v="3"/>
    <s v="TEC-AC-10001908"/>
    <x v="2"/>
    <s v="Accessories"/>
    <s v="Logitech Wireless Headset h800"/>
    <n v="1119.8880000000001"/>
    <n v="14"/>
    <n v="0.2"/>
    <n v="209.97899999999993"/>
  </r>
  <r>
    <n v="8937"/>
    <s v="CA-2012-134117"/>
    <x v="1"/>
    <x v="997"/>
    <d v="2012-12-19T00:00:00"/>
    <s v="Second Class"/>
    <s v="PG-18895"/>
    <s v="Paul Gonzalez"/>
    <x v="0"/>
    <s v="United States"/>
    <s v="Los Angeles"/>
    <x v="1"/>
    <n v="90008"/>
    <x v="1"/>
    <s v="OFF-AR-10003903"/>
    <x v="1"/>
    <s v="Art"/>
    <s v="Sanford 52201 APSCO Electric Pencil Sharpener"/>
    <n v="204.85"/>
    <n v="5"/>
    <n v="0"/>
    <n v="53.261000000000003"/>
  </r>
  <r>
    <n v="8938"/>
    <s v="CA-2012-134117"/>
    <x v="1"/>
    <x v="997"/>
    <d v="2012-12-19T00:00:00"/>
    <s v="Second Class"/>
    <s v="PG-18895"/>
    <s v="Paul Gonzalez"/>
    <x v="0"/>
    <s v="United States"/>
    <s v="Los Angeles"/>
    <x v="1"/>
    <n v="90008"/>
    <x v="1"/>
    <s v="TEC-PH-10004908"/>
    <x v="2"/>
    <s v="Phones"/>
    <s v="Panasonic KX TS3282W Corded phone"/>
    <n v="135.98400000000001"/>
    <n v="2"/>
    <n v="0.2"/>
    <n v="16.997999999999983"/>
  </r>
  <r>
    <n v="8939"/>
    <s v="CA-2012-134117"/>
    <x v="1"/>
    <x v="997"/>
    <d v="2012-12-19T00:00:00"/>
    <s v="Second Class"/>
    <s v="PG-18895"/>
    <s v="Paul Gonzalez"/>
    <x v="0"/>
    <s v="United States"/>
    <s v="Los Angeles"/>
    <x v="1"/>
    <n v="90008"/>
    <x v="1"/>
    <s v="OFF-AR-10001940"/>
    <x v="1"/>
    <s v="Art"/>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s v="Binders"/>
    <s v="Avery Arch Ring Binders"/>
    <n v="92.960000000000008"/>
    <n v="2"/>
    <n v="0.2"/>
    <n v="31.373999999999995"/>
  </r>
  <r>
    <n v="8941"/>
    <s v="CA-2011-130918"/>
    <x v="2"/>
    <x v="963"/>
    <d v="2011-08-24T00:00:00"/>
    <s v="Second Class"/>
    <s v="JP-15520"/>
    <s v="Jeremy Pistek"/>
    <x v="0"/>
    <s v="United States"/>
    <s v="North Miami"/>
    <x v="2"/>
    <n v="33161"/>
    <x v="0"/>
    <s v="OFF-SU-10003936"/>
    <x v="1"/>
    <s v="Supplies"/>
    <s v="Acme Serrated Blade Letter Opener"/>
    <n v="7.6320000000000014"/>
    <n v="3"/>
    <n v="0.2"/>
    <n v="-1.8126000000000002"/>
  </r>
  <r>
    <n v="8942"/>
    <s v="CA-2013-159023"/>
    <x v="0"/>
    <x v="54"/>
    <d v="2013-11-06T00:00:00"/>
    <s v="First Class"/>
    <s v="NW-18400"/>
    <s v="Natalie Webber"/>
    <x v="0"/>
    <s v="United States"/>
    <s v="Portland"/>
    <x v="21"/>
    <n v="97206"/>
    <x v="1"/>
    <s v="OFF-BI-10002813"/>
    <x v="1"/>
    <s v="Binders"/>
    <s v="Avery Reinforcements for Hole-Punch Pages"/>
    <n v="4.1580000000000004"/>
    <n v="7"/>
    <n v="0.7"/>
    <n v="-3.4649999999999999"/>
  </r>
  <r>
    <n v="8943"/>
    <s v="CA-2013-159023"/>
    <x v="0"/>
    <x v="54"/>
    <d v="2013-11-06T00:00:00"/>
    <s v="First Class"/>
    <s v="NW-18400"/>
    <s v="Natalie Webber"/>
    <x v="0"/>
    <s v="United States"/>
    <s v="Portland"/>
    <x v="21"/>
    <n v="97206"/>
    <x v="1"/>
    <s v="TEC-MA-10003337"/>
    <x v="2"/>
    <s v="Machines"/>
    <s v="Okidata B401 Printer"/>
    <n v="179.99100000000004"/>
    <n v="3"/>
    <n v="0.7"/>
    <n v="-251.98739999999992"/>
  </r>
  <r>
    <n v="8944"/>
    <s v="CA-2014-111717"/>
    <x v="3"/>
    <x v="1209"/>
    <d v="2014-10-17T00:00:00"/>
    <s v="Standard Class"/>
    <s v="SW-20245"/>
    <s v="Scot Wooten"/>
    <x v="0"/>
    <s v="United States"/>
    <s v="Aurora"/>
    <x v="10"/>
    <n v="60505"/>
    <x v="2"/>
    <s v="FUR-CH-10001545"/>
    <x v="0"/>
    <s v="Chairs"/>
    <s v="Hon Comfortask Task/Swivel Chairs"/>
    <n v="239.358"/>
    <n v="3"/>
    <n v="0.3"/>
    <n v="-47.871600000000001"/>
  </r>
  <r>
    <n v="8945"/>
    <s v="CA-2011-154592"/>
    <x v="2"/>
    <x v="1035"/>
    <d v="2011-12-08T00:00:00"/>
    <s v="First Class"/>
    <s v="EH-14005"/>
    <s v="Erica Hernandez"/>
    <x v="2"/>
    <s v="United States"/>
    <s v="San Francisco"/>
    <x v="1"/>
    <n v="94109"/>
    <x v="1"/>
    <s v="OFF-PA-10000062"/>
    <x v="1"/>
    <s v="Paper"/>
    <s v="Green Bar Computer Printout Paper"/>
    <n v="164.88"/>
    <n v="3"/>
    <n v="0"/>
    <n v="80.791200000000003"/>
  </r>
  <r>
    <n v="8946"/>
    <s v="CA-2011-128622"/>
    <x v="2"/>
    <x v="647"/>
    <d v="2011-11-17T00:00:00"/>
    <s v="Second Class"/>
    <s v="SC-20260"/>
    <s v="Scott Cohen"/>
    <x v="1"/>
    <s v="United States"/>
    <s v="San Francisco"/>
    <x v="1"/>
    <n v="94110"/>
    <x v="1"/>
    <s v="OFF-SU-10001574"/>
    <x v="1"/>
    <s v="Supplies"/>
    <s v="Acme Value Line Scissors"/>
    <n v="10.95"/>
    <n v="3"/>
    <n v="0"/>
    <n v="3.2849999999999993"/>
  </r>
  <r>
    <n v="8947"/>
    <s v="CA-2014-148355"/>
    <x v="3"/>
    <x v="165"/>
    <d v="2014-12-29T00:00:00"/>
    <s v="Standard Class"/>
    <s v="NC-18535"/>
    <s v="Nick Crebassa"/>
    <x v="1"/>
    <s v="United States"/>
    <s v="New Bedford"/>
    <x v="31"/>
    <n v="2740"/>
    <x v="3"/>
    <s v="OFF-PA-10001972"/>
    <x v="1"/>
    <s v="Paper"/>
    <s v="Xerox 214"/>
    <n v="19.440000000000001"/>
    <n v="3"/>
    <n v="0"/>
    <n v="9.3312000000000008"/>
  </r>
  <r>
    <n v="8948"/>
    <s v="CA-2014-148355"/>
    <x v="3"/>
    <x v="165"/>
    <d v="2014-12-29T00:00:00"/>
    <s v="Standard Class"/>
    <s v="NC-18535"/>
    <s v="Nick Crebassa"/>
    <x v="1"/>
    <s v="United States"/>
    <s v="New Bedford"/>
    <x v="31"/>
    <n v="2740"/>
    <x v="3"/>
    <s v="OFF-BI-10000201"/>
    <x v="1"/>
    <s v="Binders"/>
    <s v="Avery Triangle Shaped Sheet Lifters, Black, 2/Pack"/>
    <n v="12.3"/>
    <n v="5"/>
    <n v="0"/>
    <n v="6.15"/>
  </r>
  <r>
    <n v="8949"/>
    <s v="CA-2011-132913"/>
    <x v="2"/>
    <x v="163"/>
    <d v="2011-12-26T00:00:00"/>
    <s v="First Class"/>
    <s v="AS-10090"/>
    <s v="Adam Shillingsburg"/>
    <x v="0"/>
    <s v="United States"/>
    <s v="San Diego"/>
    <x v="1"/>
    <n v="92037"/>
    <x v="1"/>
    <s v="OFF-AP-10003278"/>
    <x v="1"/>
    <s v="Appliances"/>
    <s v="Belkin 7-Outlet SurgeMaster Home Series"/>
    <n v="13.97"/>
    <n v="1"/>
    <n v="0"/>
    <n v="3.632200000000001"/>
  </r>
  <r>
    <n v="8950"/>
    <s v="CA-2014-150910"/>
    <x v="3"/>
    <x v="66"/>
    <d v="2014-12-29T00:00:00"/>
    <s v="Standard Class"/>
    <s v="JL-15130"/>
    <s v="Jack Lebron"/>
    <x v="0"/>
    <s v="United States"/>
    <s v="Jackson"/>
    <x v="18"/>
    <n v="38301"/>
    <x v="0"/>
    <s v="FUR-TA-10002903"/>
    <x v="0"/>
    <s v="Tables"/>
    <s v="Bevis Round Bullnose 29&quot; High Table Top"/>
    <n v="934.9559999999999"/>
    <n v="6"/>
    <n v="0.4"/>
    <n v="-249.32159999999999"/>
  </r>
  <r>
    <n v="8951"/>
    <s v="CA-2014-150910"/>
    <x v="3"/>
    <x v="66"/>
    <d v="2014-12-29T00:00:00"/>
    <s v="Standard Class"/>
    <s v="JL-15130"/>
    <s v="Jack Lebron"/>
    <x v="0"/>
    <s v="United States"/>
    <s v="Jackson"/>
    <x v="18"/>
    <n v="38301"/>
    <x v="0"/>
    <s v="TEC-AC-10001013"/>
    <x v="2"/>
    <s v="Accessories"/>
    <s v="Logitech ClearChat Comfort/USB Headset H390"/>
    <n v="46.864000000000004"/>
    <n v="2"/>
    <n v="0.2"/>
    <n v="7.615399999999994"/>
  </r>
  <r>
    <n v="8952"/>
    <s v="CA-2014-150910"/>
    <x v="3"/>
    <x v="66"/>
    <d v="2014-12-29T00:00:00"/>
    <s v="Standard Class"/>
    <s v="JL-15130"/>
    <s v="Jack Lebron"/>
    <x v="0"/>
    <s v="United States"/>
    <s v="Jackson"/>
    <x v="18"/>
    <n v="38301"/>
    <x v="0"/>
    <s v="OFF-ST-10000918"/>
    <x v="1"/>
    <s v="Storage"/>
    <s v="Crate-A-Files"/>
    <n v="26.160000000000004"/>
    <n v="3"/>
    <n v="0.2"/>
    <n v="1.961999999999998"/>
  </r>
  <r>
    <n v="8953"/>
    <s v="CA-2014-150910"/>
    <x v="3"/>
    <x v="66"/>
    <d v="2014-12-29T00:00:00"/>
    <s v="Standard Class"/>
    <s v="JL-15130"/>
    <s v="Jack Lebron"/>
    <x v="0"/>
    <s v="United States"/>
    <s v="Jackson"/>
    <x v="18"/>
    <n v="38301"/>
    <x v="0"/>
    <s v="OFF-AR-10001419"/>
    <x v="1"/>
    <s v="Art"/>
    <s v="Newell 325"/>
    <n v="23.128"/>
    <n v="7"/>
    <n v="0.2"/>
    <n v="2.8909999999999982"/>
  </r>
  <r>
    <n v="8954"/>
    <s v="CA-2014-150910"/>
    <x v="3"/>
    <x v="66"/>
    <d v="2014-12-29T00:00:00"/>
    <s v="Standard Class"/>
    <s v="JL-15130"/>
    <s v="Jack Lebron"/>
    <x v="0"/>
    <s v="United States"/>
    <s v="Jackson"/>
    <x v="18"/>
    <n v="38301"/>
    <x v="0"/>
    <s v="OFF-AP-10003266"/>
    <x v="1"/>
    <s v="Appliances"/>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s v="Bookcases"/>
    <s v="O'Sullivan 2-Shelf Heavy-Duty Bookcases"/>
    <n v="155.45600000000002"/>
    <n v="4"/>
    <n v="0.2"/>
    <n v="-7.7727999999999895"/>
  </r>
  <r>
    <n v="8956"/>
    <s v="CA-2011-126480"/>
    <x v="2"/>
    <x v="59"/>
    <d v="2011-09-24T00:00:00"/>
    <s v="Standard Class"/>
    <s v="HG-14965"/>
    <s v="Henry Goldwyn"/>
    <x v="1"/>
    <s v="United States"/>
    <s v="San Diego"/>
    <x v="1"/>
    <n v="92024"/>
    <x v="1"/>
    <s v="OFF-PA-10004610"/>
    <x v="1"/>
    <s v="Paper"/>
    <s v="Xerox 1900"/>
    <n v="8.56"/>
    <n v="2"/>
    <n v="0"/>
    <n v="3.8519999999999994"/>
  </r>
  <r>
    <n v="8957"/>
    <s v="CA-2014-105620"/>
    <x v="3"/>
    <x v="53"/>
    <d v="2014-12-29T00:00:00"/>
    <s v="First Class"/>
    <s v="JH-15430"/>
    <s v="Jennifer Halladay"/>
    <x v="0"/>
    <s v="United States"/>
    <s v="Hialeah"/>
    <x v="2"/>
    <n v="33012"/>
    <x v="0"/>
    <s v="FUR-FU-10004963"/>
    <x v="0"/>
    <s v="Furnishings"/>
    <s v="Eldon 400 Class Desk Accessories, Black Carbon"/>
    <n v="21"/>
    <n v="3"/>
    <n v="0.2"/>
    <n v="5.7750000000000021"/>
  </r>
  <r>
    <n v="8958"/>
    <s v="CA-2014-105620"/>
    <x v="3"/>
    <x v="53"/>
    <d v="2014-12-29T00:00:00"/>
    <s v="First Class"/>
    <s v="JH-15430"/>
    <s v="Jennifer Halladay"/>
    <x v="0"/>
    <s v="United States"/>
    <s v="Hialeah"/>
    <x v="2"/>
    <n v="33012"/>
    <x v="0"/>
    <s v="TEC-MA-10004626"/>
    <x v="2"/>
    <s v="Machines"/>
    <s v="Lexmark 20R1285 X6650 Wireless All-in-One Printer"/>
    <n v="120"/>
    <n v="2"/>
    <n v="0.5"/>
    <n v="-7.2000000000000028"/>
  </r>
  <r>
    <n v="8959"/>
    <s v="CA-2014-150266"/>
    <x v="3"/>
    <x v="920"/>
    <d v="2014-12-01T00:00:00"/>
    <s v="Standard Class"/>
    <s v="RO-19780"/>
    <s v="Rose O'Brian"/>
    <x v="0"/>
    <s v="United States"/>
    <s v="Houston"/>
    <x v="5"/>
    <n v="77070"/>
    <x v="2"/>
    <s v="TEC-PH-10003437"/>
    <x v="2"/>
    <s v="Phones"/>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s v="Appliances"/>
    <s v="Fellowes Command Center 5-outlet power strip"/>
    <n v="67.839999999999989"/>
    <n v="5"/>
    <n v="0.8"/>
    <n v="-179.77600000000001"/>
  </r>
  <r>
    <n v="8961"/>
    <s v="CA-2014-150266"/>
    <x v="3"/>
    <x v="920"/>
    <d v="2014-12-01T00:00:00"/>
    <s v="Standard Class"/>
    <s v="RO-19780"/>
    <s v="Rose O'Brian"/>
    <x v="0"/>
    <s v="United States"/>
    <s v="Houston"/>
    <x v="5"/>
    <n v="77070"/>
    <x v="2"/>
    <s v="FUR-CH-10002126"/>
    <x v="0"/>
    <s v="Chairs"/>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s v="Art"/>
    <s v="Avery Hi-Liter Smear-Safe Highlighters"/>
    <n v="18.687999999999999"/>
    <n v="4"/>
    <n v="0.2"/>
    <n v="3.7375999999999996"/>
  </r>
  <r>
    <n v="8963"/>
    <s v="CA-2013-157280"/>
    <x v="0"/>
    <x v="732"/>
    <d v="2013-11-08T00:00:00"/>
    <s v="First Class"/>
    <s v="LW-17125"/>
    <s v="Liz Willingham"/>
    <x v="0"/>
    <s v="United States"/>
    <s v="Virginia Beach"/>
    <x v="17"/>
    <n v="23464"/>
    <x v="0"/>
    <s v="FUR-FU-10004665"/>
    <x v="0"/>
    <s v="Furnishings"/>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s v="Accessories"/>
    <s v="Microsoft Natural Ergonomic Keyboard 4000"/>
    <n v="89.97"/>
    <n v="3"/>
    <n v="0"/>
    <n v="18.893699999999995"/>
  </r>
  <r>
    <n v="8965"/>
    <s v="CA-2013-157280"/>
    <x v="0"/>
    <x v="732"/>
    <d v="2013-11-08T00:00:00"/>
    <s v="First Class"/>
    <s v="LW-17125"/>
    <s v="Liz Willingham"/>
    <x v="0"/>
    <s v="United States"/>
    <s v="Virginia Beach"/>
    <x v="17"/>
    <n v="23464"/>
    <x v="0"/>
    <s v="FUR-FU-10003806"/>
    <x v="0"/>
    <s v="Furnishings"/>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s v="Binders"/>
    <s v="Zipper Ring Binder Pockets"/>
    <n v="1.2479999999999998"/>
    <n v="2"/>
    <n v="0.8"/>
    <n v="-1.934400000000001"/>
  </r>
  <r>
    <n v="8967"/>
    <s v="CA-2013-134180"/>
    <x v="0"/>
    <x v="54"/>
    <d v="2013-11-08T00:00:00"/>
    <s v="Standard Class"/>
    <s v="JP-16135"/>
    <s v="Julie Prescott"/>
    <x v="2"/>
    <s v="United States"/>
    <s v="Philadelphia"/>
    <x v="9"/>
    <n v="19120"/>
    <x v="3"/>
    <s v="TEC-AC-10000892"/>
    <x v="2"/>
    <s v="Accessories"/>
    <s v="NETGEAR N750 Dual Band Wi-Fi Gigabit Router"/>
    <n v="72"/>
    <n v="1"/>
    <n v="0.2"/>
    <n v="14.399999999999999"/>
  </r>
  <r>
    <n v="8968"/>
    <s v="CA-2013-134180"/>
    <x v="0"/>
    <x v="54"/>
    <d v="2013-11-08T00:00:00"/>
    <s v="Standard Class"/>
    <s v="JP-16135"/>
    <s v="Julie Prescott"/>
    <x v="2"/>
    <s v="United States"/>
    <s v="Philadelphia"/>
    <x v="9"/>
    <n v="19120"/>
    <x v="3"/>
    <s v="FUR-CH-10004886"/>
    <x v="0"/>
    <s v="Chairs"/>
    <s v="Bevis Steel Folding Chairs"/>
    <n v="470.15499999999997"/>
    <n v="7"/>
    <n v="0.3"/>
    <n v="-13.432999999999993"/>
  </r>
  <r>
    <n v="8969"/>
    <s v="CA-2011-166730"/>
    <x v="2"/>
    <x v="125"/>
    <d v="2012-01-01T00:00:00"/>
    <s v="First Class"/>
    <s v="DD-13570"/>
    <s v="Dorothy Dickinson"/>
    <x v="0"/>
    <s v="United States"/>
    <s v="Memphis"/>
    <x v="18"/>
    <n v="38109"/>
    <x v="0"/>
    <s v="OFF-ST-10002554"/>
    <x v="1"/>
    <s v="Storage"/>
    <s v="Tennsco Industrial Shelving"/>
    <n v="39.128"/>
    <n v="1"/>
    <n v="0.2"/>
    <n v="-8.803799999999999"/>
  </r>
  <r>
    <n v="8970"/>
    <s v="CA-2014-157469"/>
    <x v="3"/>
    <x v="574"/>
    <d v="2014-12-08T00:00:00"/>
    <s v="Standard Class"/>
    <s v="ES-14080"/>
    <s v="Erin Smith"/>
    <x v="1"/>
    <s v="United States"/>
    <s v="Lakewood"/>
    <x v="24"/>
    <n v="44107"/>
    <x v="3"/>
    <s v="OFF-AR-10001662"/>
    <x v="1"/>
    <s v="Art"/>
    <s v="Rogers Handheld Barrel Pencil Sharpener"/>
    <n v="19.728000000000002"/>
    <n v="9"/>
    <n v="0.2"/>
    <n v="1.7262000000000022"/>
  </r>
  <r>
    <n v="8971"/>
    <s v="CA-2014-157469"/>
    <x v="3"/>
    <x v="574"/>
    <d v="2014-12-08T00:00:00"/>
    <s v="Standard Class"/>
    <s v="ES-14080"/>
    <s v="Erin Smith"/>
    <x v="1"/>
    <s v="United States"/>
    <s v="Lakewood"/>
    <x v="24"/>
    <n v="44107"/>
    <x v="3"/>
    <s v="TEC-PH-10004531"/>
    <x v="2"/>
    <s v="Phones"/>
    <s v="AT&amp;T CL2909"/>
    <n v="151.18799999999999"/>
    <n v="2"/>
    <n v="0.4"/>
    <n v="-25.198000000000008"/>
  </r>
  <r>
    <n v="8972"/>
    <s v="CA-2014-122308"/>
    <x v="3"/>
    <x v="668"/>
    <d v="2014-03-29T00:00:00"/>
    <s v="Standard Class"/>
    <s v="MV-17485"/>
    <s v="Mark Van Huff"/>
    <x v="0"/>
    <s v="United States"/>
    <s v="New York City"/>
    <x v="15"/>
    <n v="10011"/>
    <x v="3"/>
    <s v="FUR-CH-10000665"/>
    <x v="0"/>
    <s v="Chairs"/>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s v="Accessories"/>
    <s v="Logitech G105 Gaming Keyboard"/>
    <n v="47.496000000000002"/>
    <n v="1"/>
    <n v="0.2"/>
    <n v="-1.187400000000002"/>
  </r>
  <r>
    <n v="8974"/>
    <s v="CA-2014-159226"/>
    <x v="3"/>
    <x v="1016"/>
    <d v="2014-04-28T00:00:00"/>
    <s v="Second Class"/>
    <s v="RL-19615"/>
    <s v="Rob Lucas"/>
    <x v="0"/>
    <s v="United States"/>
    <s v="Los Angeles"/>
    <x v="1"/>
    <n v="90008"/>
    <x v="1"/>
    <s v="FUR-BO-10004709"/>
    <x v="0"/>
    <s v="Bookcases"/>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s v="Paper"/>
    <s v="Xerox 22"/>
    <n v="36.288000000000011"/>
    <n v="7"/>
    <n v="0.2"/>
    <n v="12.700800000000001"/>
  </r>
  <r>
    <n v="8976"/>
    <s v="CA-2014-156622"/>
    <x v="3"/>
    <x v="51"/>
    <d v="2014-11-27T00:00:00"/>
    <s v="First Class"/>
    <s v="JP-15460"/>
    <s v="Jennifer Patt"/>
    <x v="1"/>
    <s v="United States"/>
    <s v="Dallas"/>
    <x v="5"/>
    <n v="75220"/>
    <x v="2"/>
    <s v="OFF-PA-10002923"/>
    <x v="1"/>
    <s v="Paper"/>
    <s v="Xerox 1942"/>
    <n v="78.304000000000002"/>
    <n v="2"/>
    <n v="0.2"/>
    <n v="29.363999999999997"/>
  </r>
  <r>
    <n v="8977"/>
    <s v="CA-2014-156622"/>
    <x v="3"/>
    <x v="51"/>
    <d v="2014-11-27T00:00:00"/>
    <s v="First Class"/>
    <s v="JP-15460"/>
    <s v="Jennifer Patt"/>
    <x v="1"/>
    <s v="United States"/>
    <s v="Dallas"/>
    <x v="5"/>
    <n v="75220"/>
    <x v="2"/>
    <s v="FUR-TA-10003008"/>
    <x v="0"/>
    <s v="Tables"/>
    <s v="Lesro Round Back Collection Coffee Table, End Table"/>
    <n v="127.785"/>
    <n v="1"/>
    <n v="0.3"/>
    <n v="-31.033499999999989"/>
  </r>
  <r>
    <n v="8978"/>
    <s v="CA-2014-156622"/>
    <x v="3"/>
    <x v="51"/>
    <d v="2014-11-27T00:00:00"/>
    <s v="First Class"/>
    <s v="JP-15460"/>
    <s v="Jennifer Patt"/>
    <x v="1"/>
    <s v="United States"/>
    <s v="Dallas"/>
    <x v="5"/>
    <n v="75220"/>
    <x v="2"/>
    <s v="OFF-BI-10003707"/>
    <x v="1"/>
    <s v="Binders"/>
    <s v="Aluminum Screw Posts"/>
    <n v="6.1039999999999983"/>
    <n v="2"/>
    <n v="0.8"/>
    <n v="-9.1560000000000006"/>
  </r>
  <r>
    <n v="8979"/>
    <s v="CA-2011-119529"/>
    <x v="2"/>
    <x v="935"/>
    <d v="2011-11-05T00:00:00"/>
    <s v="Second Class"/>
    <s v="DM-13345"/>
    <s v="Denise Monton"/>
    <x v="1"/>
    <s v="United States"/>
    <s v="Orange"/>
    <x v="30"/>
    <n v="7050"/>
    <x v="3"/>
    <s v="OFF-BI-10000546"/>
    <x v="1"/>
    <s v="Binders"/>
    <s v="Avery Durable Binders"/>
    <n v="5.76"/>
    <n v="2"/>
    <n v="0"/>
    <n v="2.8224"/>
  </r>
  <r>
    <n v="8980"/>
    <s v="CA-2012-150413"/>
    <x v="1"/>
    <x v="324"/>
    <d v="2012-10-24T00:00:00"/>
    <s v="Second Class"/>
    <s v="CS-11860"/>
    <s v="Cari Schnelling"/>
    <x v="0"/>
    <s v="United States"/>
    <s v="Dallas"/>
    <x v="5"/>
    <n v="75220"/>
    <x v="2"/>
    <s v="OFF-BI-10000404"/>
    <x v="1"/>
    <s v="Binders"/>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s v="Binders"/>
    <s v="Avery Flip-Chart Easel Binder, Black"/>
    <n v="8.9519999999999982"/>
    <n v="2"/>
    <n v="0.8"/>
    <n v="-14.770800000000001"/>
  </r>
  <r>
    <n v="8982"/>
    <s v="CA-2013-110898"/>
    <x v="0"/>
    <x v="1193"/>
    <d v="2013-03-13T00:00:00"/>
    <s v="Standard Class"/>
    <s v="LC-16870"/>
    <s v="Lena Cacioppo"/>
    <x v="0"/>
    <s v="United States"/>
    <s v="Chicago"/>
    <x v="10"/>
    <n v="60623"/>
    <x v="2"/>
    <s v="OFF-AP-10001626"/>
    <x v="1"/>
    <s v="Appliances"/>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s v="Binders"/>
    <s v="Peel &amp; Stick Add-On Corner Pockets"/>
    <n v="1.7279999999999998"/>
    <n v="4"/>
    <n v="0.8"/>
    <n v="-2.764800000000001"/>
  </r>
  <r>
    <n v="8984"/>
    <s v="CA-2013-110898"/>
    <x v="0"/>
    <x v="1193"/>
    <d v="2013-03-13T00:00:00"/>
    <s v="Standard Class"/>
    <s v="LC-16870"/>
    <s v="Lena Cacioppo"/>
    <x v="0"/>
    <s v="United States"/>
    <s v="Chicago"/>
    <x v="10"/>
    <n v="60623"/>
    <x v="2"/>
    <s v="FUR-FU-10003773"/>
    <x v="0"/>
    <s v="Furnishings"/>
    <s v="Eldon Cleatmat Plus Chair Mats for High Pile Carpets"/>
    <n v="159.04"/>
    <n v="5"/>
    <n v="0.6"/>
    <n v="-194.82400000000001"/>
  </r>
  <r>
    <n v="8985"/>
    <s v="CA-2013-110898"/>
    <x v="0"/>
    <x v="1193"/>
    <d v="2013-03-13T00:00:00"/>
    <s v="Standard Class"/>
    <s v="LC-16870"/>
    <s v="Lena Cacioppo"/>
    <x v="0"/>
    <s v="United States"/>
    <s v="Chicago"/>
    <x v="10"/>
    <n v="60623"/>
    <x v="2"/>
    <s v="FUR-TA-10000849"/>
    <x v="0"/>
    <s v="Tables"/>
    <s v="Bevis Rectangular Conference Tables"/>
    <n v="145.97999999999999"/>
    <n v="2"/>
    <n v="0.5"/>
    <n v="-99.266399999999976"/>
  </r>
  <r>
    <n v="8986"/>
    <s v="CA-2012-123092"/>
    <x v="1"/>
    <x v="155"/>
    <d v="2012-12-07T00:00:00"/>
    <s v="Standard Class"/>
    <s v="JG-15115"/>
    <s v="Jack Garza"/>
    <x v="0"/>
    <s v="United States"/>
    <s v="Jacksonville"/>
    <x v="3"/>
    <n v="28540"/>
    <x v="0"/>
    <s v="FUR-FU-10000222"/>
    <x v="0"/>
    <s v="Furnishings"/>
    <s v="Seth Thomas 16&quot; Steel Case Clock"/>
    <n v="77.951999999999998"/>
    <n v="3"/>
    <n v="0.2"/>
    <n v="12.667199999999994"/>
  </r>
  <r>
    <n v="8987"/>
    <s v="CA-2012-123092"/>
    <x v="1"/>
    <x v="155"/>
    <d v="2012-12-07T00:00:00"/>
    <s v="Standard Class"/>
    <s v="JG-15115"/>
    <s v="Jack Garza"/>
    <x v="0"/>
    <s v="United States"/>
    <s v="Jacksonville"/>
    <x v="3"/>
    <n v="28540"/>
    <x v="0"/>
    <s v="OFF-BI-10001718"/>
    <x v="1"/>
    <s v="Binders"/>
    <s v="GBC DocuBind P50 Personal Binding Machine"/>
    <n v="95.970000000000013"/>
    <n v="5"/>
    <n v="0.7"/>
    <n v="-73.57699999999997"/>
  </r>
  <r>
    <n v="8988"/>
    <s v="CA-2012-123092"/>
    <x v="1"/>
    <x v="155"/>
    <d v="2012-12-07T00:00:00"/>
    <s v="Standard Class"/>
    <s v="JG-15115"/>
    <s v="Jack Garza"/>
    <x v="0"/>
    <s v="United States"/>
    <s v="Jacksonville"/>
    <x v="3"/>
    <n v="28540"/>
    <x v="0"/>
    <s v="TEC-PH-10001700"/>
    <x v="2"/>
    <s v="Phones"/>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s v="Art"/>
    <s v="Newell 312"/>
    <n v="9.3439999999999994"/>
    <n v="2"/>
    <n v="0.2"/>
    <n v="1.1679999999999997"/>
  </r>
  <r>
    <n v="8990"/>
    <s v="US-2012-128587"/>
    <x v="1"/>
    <x v="100"/>
    <d v="2012-12-30T00:00:00"/>
    <s v="Standard Class"/>
    <s v="HM-14860"/>
    <s v="Harry Marie"/>
    <x v="1"/>
    <s v="United States"/>
    <s v="Springfield"/>
    <x v="25"/>
    <n v="65807"/>
    <x v="2"/>
    <s v="FUR-FU-10003026"/>
    <x v="0"/>
    <s v="Furnishings"/>
    <s v="Eldon Regeneration Recycled Desk Accessories, Black"/>
    <n v="9.68"/>
    <n v="2"/>
    <n v="0"/>
    <n v="3.7751999999999999"/>
  </r>
  <r>
    <n v="8991"/>
    <s v="US-2012-128587"/>
    <x v="1"/>
    <x v="100"/>
    <d v="2012-12-30T00:00:00"/>
    <s v="Standard Class"/>
    <s v="HM-14860"/>
    <s v="Harry Marie"/>
    <x v="1"/>
    <s v="United States"/>
    <s v="Springfield"/>
    <x v="25"/>
    <n v="65807"/>
    <x v="2"/>
    <s v="TEC-CO-10003763"/>
    <x v="2"/>
    <s v="Copiers"/>
    <s v="Canon PC1060 Personal Laser Copier"/>
    <n v="4899.93"/>
    <n v="7"/>
    <n v="0"/>
    <n v="2302.9670999999998"/>
  </r>
  <r>
    <n v="8992"/>
    <s v="US-2014-139577"/>
    <x v="3"/>
    <x v="172"/>
    <d v="2014-10-07T00:00:00"/>
    <s v="Standard Class"/>
    <s v="TN-21040"/>
    <s v="Tanja Norvell"/>
    <x v="2"/>
    <s v="United States"/>
    <s v="San Francisco"/>
    <x v="1"/>
    <n v="94110"/>
    <x v="1"/>
    <s v="TEC-AC-10004708"/>
    <x v="2"/>
    <s v="Accessories"/>
    <s v="Sony 32GB Class 10 Micro SDHC R40 Memory Card"/>
    <n v="104.75"/>
    <n v="5"/>
    <n v="0"/>
    <n v="21.997499999999999"/>
  </r>
  <r>
    <n v="8993"/>
    <s v="CA-2014-159100"/>
    <x v="3"/>
    <x v="524"/>
    <d v="2014-10-22T00:00:00"/>
    <s v="Standard Class"/>
    <s v="VP-21760"/>
    <s v="Victoria Pisteka"/>
    <x v="1"/>
    <s v="United States"/>
    <s v="Columbia"/>
    <x v="18"/>
    <n v="38401"/>
    <x v="0"/>
    <s v="TEC-AC-10003499"/>
    <x v="2"/>
    <s v="Accessories"/>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s v="Tables"/>
    <s v="Balt Solid Wood Round Tables"/>
    <n v="1875.258"/>
    <n v="7"/>
    <n v="0.4"/>
    <n v="-968.88329999999996"/>
  </r>
  <r>
    <n v="8995"/>
    <s v="CA-2011-109043"/>
    <x v="2"/>
    <x v="860"/>
    <d v="2011-08-17T00:00:00"/>
    <s v="First Class"/>
    <s v="CS-12355"/>
    <s v="Christine Sundaresam"/>
    <x v="0"/>
    <s v="United States"/>
    <s v="Hollywood"/>
    <x v="2"/>
    <n v="33021"/>
    <x v="0"/>
    <s v="OFF-PA-10000312"/>
    <x v="1"/>
    <s v="Paper"/>
    <s v="Xerox 1955"/>
    <n v="91.360000000000014"/>
    <n v="5"/>
    <n v="0.2"/>
    <n v="29.691999999999993"/>
  </r>
  <r>
    <n v="8996"/>
    <s v="CA-2011-109043"/>
    <x v="2"/>
    <x v="860"/>
    <d v="2011-08-17T00:00:00"/>
    <s v="First Class"/>
    <s v="CS-12355"/>
    <s v="Christine Sundaresam"/>
    <x v="0"/>
    <s v="United States"/>
    <s v="Hollywood"/>
    <x v="2"/>
    <n v="33021"/>
    <x v="0"/>
    <s v="OFF-AP-10004708"/>
    <x v="1"/>
    <s v="Appliances"/>
    <s v="Fellowes Superior 10 Outlet Split Surge Protector"/>
    <n v="152.24"/>
    <n v="5"/>
    <n v="0.2"/>
    <n v="17.126999999999988"/>
  </r>
  <r>
    <n v="8997"/>
    <s v="US-2014-116491"/>
    <x v="3"/>
    <x v="343"/>
    <d v="2014-11-14T00:00:00"/>
    <s v="First Class"/>
    <s v="PG-18820"/>
    <s v="Patrick Gardner"/>
    <x v="0"/>
    <s v="United States"/>
    <s v="Dallas"/>
    <x v="5"/>
    <n v="75081"/>
    <x v="2"/>
    <s v="TEC-PH-10004531"/>
    <x v="2"/>
    <s v="Phones"/>
    <s v="OtterBox Commuter Series Case - iPhone 5 &amp; 5s"/>
    <n v="35.183999999999997"/>
    <n v="2"/>
    <n v="0.2"/>
    <n v="12.314399999999999"/>
  </r>
  <r>
    <n v="8998"/>
    <s v="CA-2014-122763"/>
    <x v="3"/>
    <x v="177"/>
    <d v="2014-03-21T00:00:00"/>
    <s v="Same Day"/>
    <s v="HG-14845"/>
    <s v="Harry Greene"/>
    <x v="0"/>
    <s v="United States"/>
    <s v="Houston"/>
    <x v="5"/>
    <n v="77041"/>
    <x v="2"/>
    <s v="OFF-PA-10000474"/>
    <x v="1"/>
    <s v="Paper"/>
    <s v="Staples"/>
    <n v="56.704000000000001"/>
    <n v="2"/>
    <n v="0.2"/>
    <n v="19.137599999999992"/>
  </r>
  <r>
    <n v="8999"/>
    <s v="CA-2014-122763"/>
    <x v="3"/>
    <x v="177"/>
    <d v="2014-03-21T00:00:00"/>
    <s v="Same Day"/>
    <s v="HG-14845"/>
    <s v="Harry Greene"/>
    <x v="0"/>
    <s v="United States"/>
    <s v="Houston"/>
    <x v="5"/>
    <n v="77041"/>
    <x v="2"/>
    <s v="OFF-PA-10002377"/>
    <x v="1"/>
    <s v="Paper"/>
    <s v="Xerox 1916"/>
    <n v="274.06400000000002"/>
    <n v="7"/>
    <n v="0.2"/>
    <n v="102.77399999999999"/>
  </r>
  <r>
    <n v="9000"/>
    <s v="CA-2014-137785"/>
    <x v="3"/>
    <x v="726"/>
    <d v="2014-05-18T00:00:00"/>
    <s v="Standard Class"/>
    <s v="MH-18115"/>
    <s v="Mick Hernandez"/>
    <x v="2"/>
    <s v="United States"/>
    <s v="Philadelphia"/>
    <x v="9"/>
    <n v="19140"/>
    <x v="3"/>
    <s v="FUR-CH-10001482"/>
    <x v="0"/>
    <s v="Chairs"/>
    <s v="Office Star - Mesh Screen back chair with Vinyl seat"/>
    <n v="458.42999999999995"/>
    <n v="5"/>
    <n v="0.3"/>
    <n v="-124.431"/>
  </r>
  <r>
    <n v="9001"/>
    <s v="CA-2011-133389"/>
    <x v="2"/>
    <x v="169"/>
    <d v="2011-06-22T00:00:00"/>
    <s v="Same Day"/>
    <s v="TB-21280"/>
    <s v="Toby Braunhardt"/>
    <x v="0"/>
    <s v="United States"/>
    <s v="Phoenix"/>
    <x v="16"/>
    <n v="85023"/>
    <x v="1"/>
    <s v="OFF-BI-10001553"/>
    <x v="1"/>
    <s v="Binders"/>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s v="Accessories"/>
    <s v="Kingston Digital DataTraveler 8GB USB 2.0"/>
    <n v="5.95"/>
    <n v="1"/>
    <n v="0"/>
    <n v="0.83300000000000018"/>
  </r>
  <r>
    <n v="9003"/>
    <s v="CA-2011-103807"/>
    <x v="2"/>
    <x v="266"/>
    <d v="2011-12-09T00:00:00"/>
    <s v="Standard Class"/>
    <s v="EM-13825"/>
    <s v="Elizabeth Moffitt"/>
    <x v="1"/>
    <s v="United States"/>
    <s v="Sandy Springs"/>
    <x v="32"/>
    <n v="30328"/>
    <x v="0"/>
    <s v="OFF-PA-10002195"/>
    <x v="1"/>
    <s v="Paper"/>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s v="Accessories"/>
    <s v="SanDisk Ultra 64 GB MicroSDHC Class 10 Memory Card"/>
    <n v="239.94"/>
    <n v="6"/>
    <n v="0"/>
    <n v="26.393399999999986"/>
  </r>
  <r>
    <n v="9005"/>
    <s v="CA-2012-102855"/>
    <x v="1"/>
    <x v="57"/>
    <d v="2012-04-06T00:00:00"/>
    <s v="Same Day"/>
    <s v="JF-15415"/>
    <s v="Jennifer Ferguson"/>
    <x v="0"/>
    <s v="United States"/>
    <s v="Spokane"/>
    <x v="4"/>
    <n v="99207"/>
    <x v="1"/>
    <s v="OFF-AR-10002467"/>
    <x v="1"/>
    <s v="Art"/>
    <s v="Dixon Ticonderoga Pencils"/>
    <n v="23.84"/>
    <n v="8"/>
    <n v="0"/>
    <n v="6.4368000000000016"/>
  </r>
  <r>
    <n v="9006"/>
    <s v="CA-2014-107825"/>
    <x v="3"/>
    <x v="551"/>
    <d v="2014-11-19T00:00:00"/>
    <s v="Same Day"/>
    <s v="NB-18655"/>
    <s v="Nona Balk"/>
    <x v="1"/>
    <s v="United States"/>
    <s v="Milwaukee"/>
    <x v="6"/>
    <n v="53209"/>
    <x v="2"/>
    <s v="OFF-ST-10001321"/>
    <x v="1"/>
    <s v="Storage"/>
    <s v="Decoflex Hanging Personal Folder File, Blue"/>
    <n v="92.52"/>
    <n v="6"/>
    <n v="0"/>
    <n v="24.980400000000007"/>
  </r>
  <r>
    <n v="9007"/>
    <s v="CA-2014-107825"/>
    <x v="3"/>
    <x v="551"/>
    <d v="2014-11-19T00:00:00"/>
    <s v="Same Day"/>
    <s v="NB-18655"/>
    <s v="Nona Balk"/>
    <x v="1"/>
    <s v="United States"/>
    <s v="Milwaukee"/>
    <x v="6"/>
    <n v="53209"/>
    <x v="2"/>
    <s v="OFF-ST-10000777"/>
    <x v="1"/>
    <s v="Storage"/>
    <s v="Companion Letter/Legal File, Black"/>
    <n v="37.76"/>
    <n v="1"/>
    <n v="0"/>
    <n v="10.572800000000001"/>
  </r>
  <r>
    <n v="9008"/>
    <s v="CA-2014-107825"/>
    <x v="3"/>
    <x v="551"/>
    <d v="2014-11-19T00:00:00"/>
    <s v="Same Day"/>
    <s v="NB-18655"/>
    <s v="Nona Balk"/>
    <x v="1"/>
    <s v="United States"/>
    <s v="Milwaukee"/>
    <x v="6"/>
    <n v="53209"/>
    <x v="2"/>
    <s v="OFF-LA-10003720"/>
    <x v="1"/>
    <s v="Labels"/>
    <s v="Avery 487"/>
    <n v="7.38"/>
    <n v="2"/>
    <n v="0"/>
    <n v="3.4685999999999999"/>
  </r>
  <r>
    <n v="9009"/>
    <s v="CA-2014-107825"/>
    <x v="3"/>
    <x v="551"/>
    <d v="2014-11-19T00:00:00"/>
    <s v="Same Day"/>
    <s v="NB-18655"/>
    <s v="Nona Balk"/>
    <x v="1"/>
    <s v="United States"/>
    <s v="Milwaukee"/>
    <x v="6"/>
    <n v="53209"/>
    <x v="2"/>
    <s v="FUR-FU-10000206"/>
    <x v="0"/>
    <s v="Furnishings"/>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s v="Paper"/>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s v="Binders"/>
    <s v="Wilson Jones Four-Pocket Poly Binders"/>
    <n v="26.16"/>
    <n v="4"/>
    <n v="0"/>
    <n v="12.8184"/>
  </r>
  <r>
    <n v="9012"/>
    <s v="CA-2012-137071"/>
    <x v="1"/>
    <x v="139"/>
    <d v="2012-12-21T00:00:00"/>
    <s v="First Class"/>
    <s v="ED-13885"/>
    <s v="Emily Ducich"/>
    <x v="2"/>
    <s v="United States"/>
    <s v="Houston"/>
    <x v="5"/>
    <n v="77036"/>
    <x v="2"/>
    <s v="TEC-AC-10004353"/>
    <x v="2"/>
    <s v="Accessories"/>
    <s v="Hypercom P1300 Pinpad"/>
    <n v="100.80000000000001"/>
    <n v="2"/>
    <n v="0.2"/>
    <n v="21.42"/>
  </r>
  <r>
    <n v="9013"/>
    <s v="CA-2013-121447"/>
    <x v="0"/>
    <x v="823"/>
    <d v="2013-02-22T00:00:00"/>
    <s v="First Class"/>
    <s v="EA-14035"/>
    <s v="Erin Ashbrook"/>
    <x v="1"/>
    <s v="United States"/>
    <s v="New York City"/>
    <x v="15"/>
    <n v="10011"/>
    <x v="3"/>
    <s v="FUR-FU-10001861"/>
    <x v="0"/>
    <s v="Furnishings"/>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s v="Art"/>
    <s v="Prang Drawing Pencil Set"/>
    <n v="13.899999999999999"/>
    <n v="5"/>
    <n v="0"/>
    <n v="3.7529999999999997"/>
  </r>
  <r>
    <n v="9015"/>
    <s v="CA-2014-143084"/>
    <x v="3"/>
    <x v="257"/>
    <d v="2014-03-23T00:00:00"/>
    <s v="Standard Class"/>
    <s v="BP-11050"/>
    <s v="Barry Pond"/>
    <x v="1"/>
    <s v="United States"/>
    <s v="Los Angeles"/>
    <x v="1"/>
    <n v="90008"/>
    <x v="1"/>
    <s v="OFF-EN-10003072"/>
    <x v="1"/>
    <s v="Envelopes"/>
    <s v="Peel &amp; Seel Envelopes"/>
    <n v="19.399999999999999"/>
    <n v="5"/>
    <n v="0"/>
    <n v="9.3120000000000012"/>
  </r>
  <r>
    <n v="9016"/>
    <s v="CA-2013-131639"/>
    <x v="0"/>
    <x v="907"/>
    <d v="2013-12-24T00:00:00"/>
    <s v="Standard Class"/>
    <s v="NS-18640"/>
    <s v="Noel Staavos"/>
    <x v="1"/>
    <s v="United States"/>
    <s v="Carlsbad"/>
    <x v="27"/>
    <n v="88220"/>
    <x v="1"/>
    <s v="OFF-BI-10001636"/>
    <x v="1"/>
    <s v="Binders"/>
    <s v="Ibico Plastic and Wire Spiral Binding Combs"/>
    <n v="13.488"/>
    <n v="2"/>
    <n v="0.2"/>
    <n v="4.3835999999999995"/>
  </r>
  <r>
    <n v="9017"/>
    <s v="CA-2013-131639"/>
    <x v="0"/>
    <x v="907"/>
    <d v="2013-12-24T00:00:00"/>
    <s v="Standard Class"/>
    <s v="NS-18640"/>
    <s v="Noel Staavos"/>
    <x v="1"/>
    <s v="United States"/>
    <s v="Carlsbad"/>
    <x v="27"/>
    <n v="88220"/>
    <x v="1"/>
    <s v="OFF-BI-10000948"/>
    <x v="1"/>
    <s v="Binders"/>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s v="Paper"/>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s v="Binders"/>
    <s v="Wilson Jones Hanging View Binder, White, 1&quot;"/>
    <n v="17.04"/>
    <n v="3"/>
    <n v="0.2"/>
    <n v="5.5379999999999985"/>
  </r>
  <r>
    <n v="9020"/>
    <s v="CA-2011-100706"/>
    <x v="2"/>
    <x v="757"/>
    <d v="2011-12-18T00:00:00"/>
    <s v="Second Class"/>
    <s v="LE-16810"/>
    <s v="Laurel Elliston"/>
    <x v="0"/>
    <s v="United States"/>
    <s v="Springfield"/>
    <x v="17"/>
    <n v="22153"/>
    <x v="0"/>
    <s v="TEC-AC-10001314"/>
    <x v="2"/>
    <s v="Accessories"/>
    <s v="Case Logic 2.4GHz Wireless Keyboard"/>
    <n v="99.98"/>
    <n v="2"/>
    <n v="0"/>
    <n v="7.9983999999999895"/>
  </r>
  <r>
    <n v="9021"/>
    <s v="CA-2011-100706"/>
    <x v="2"/>
    <x v="757"/>
    <d v="2011-12-18T00:00:00"/>
    <s v="Second Class"/>
    <s v="LE-16810"/>
    <s v="Laurel Elliston"/>
    <x v="0"/>
    <s v="United States"/>
    <s v="Springfield"/>
    <x v="17"/>
    <n v="22153"/>
    <x v="0"/>
    <s v="FUR-FU-10002268"/>
    <x v="0"/>
    <s v="Furnishings"/>
    <s v="Ultra Door Push Plate"/>
    <n v="29.46"/>
    <n v="6"/>
    <n v="0"/>
    <n v="9.7217999999999982"/>
  </r>
  <r>
    <n v="9022"/>
    <s v="CA-2012-129525"/>
    <x v="1"/>
    <x v="219"/>
    <d v="2012-11-20T00:00:00"/>
    <s v="Standard Class"/>
    <s v="VP-21760"/>
    <s v="Victoria Pisteka"/>
    <x v="1"/>
    <s v="United States"/>
    <s v="Toledo"/>
    <x v="24"/>
    <n v="43615"/>
    <x v="3"/>
    <s v="OFF-BI-10002133"/>
    <x v="1"/>
    <s v="Binders"/>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s v="Furnishings"/>
    <s v="Dana Halogen Swing-Arm Architect Lamp"/>
    <n v="98.328000000000003"/>
    <n v="3"/>
    <n v="0.2"/>
    <n v="9.832800000000006"/>
  </r>
  <r>
    <n v="9024"/>
    <s v="CA-2012-165799"/>
    <x v="1"/>
    <x v="685"/>
    <d v="2012-07-02T00:00:00"/>
    <s v="First Class"/>
    <s v="SG-20470"/>
    <s v="Sheri Gordon"/>
    <x v="0"/>
    <s v="United States"/>
    <s v="New York City"/>
    <x v="15"/>
    <n v="10024"/>
    <x v="3"/>
    <s v="FUR-CH-10001482"/>
    <x v="0"/>
    <s v="Chairs"/>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s v="Accessories"/>
    <s v="AmazonBasics 3-Button USB Wired Mouse"/>
    <n v="20.97"/>
    <n v="3"/>
    <n v="0"/>
    <n v="9.017100000000001"/>
  </r>
  <r>
    <n v="9026"/>
    <s v="CA-2013-102127"/>
    <x v="0"/>
    <x v="190"/>
    <d v="2013-07-03T00:00:00"/>
    <s v="Standard Class"/>
    <s v="VP-21760"/>
    <s v="Victoria Pisteka"/>
    <x v="1"/>
    <s v="United States"/>
    <s v="New York City"/>
    <x v="15"/>
    <n v="10035"/>
    <x v="3"/>
    <s v="TEC-AC-10000397"/>
    <x v="2"/>
    <s v="Accessories"/>
    <s v="Perixx PERIBOARD-512B, Ergonomic Split Keyboard"/>
    <n v="139.96"/>
    <n v="4"/>
    <n v="0"/>
    <n v="9.7972000000000037"/>
  </r>
  <r>
    <n v="9027"/>
    <s v="CA-2013-102127"/>
    <x v="0"/>
    <x v="190"/>
    <d v="2013-07-03T00:00:00"/>
    <s v="Standard Class"/>
    <s v="VP-21760"/>
    <s v="Victoria Pisteka"/>
    <x v="1"/>
    <s v="United States"/>
    <s v="New York City"/>
    <x v="15"/>
    <n v="10035"/>
    <x v="3"/>
    <s v="FUR-FU-10003976"/>
    <x v="0"/>
    <s v="Furnishings"/>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s v="Furnishings"/>
    <s v="C-Line Magnetic Cubicle Keepers, Clear Polypropylene"/>
    <n v="14.82"/>
    <n v="3"/>
    <n v="0"/>
    <n v="6.224400000000001"/>
  </r>
  <r>
    <n v="9029"/>
    <s v="US-2013-152415"/>
    <x v="0"/>
    <x v="42"/>
    <d v="2013-09-23T00:00:00"/>
    <s v="Standard Class"/>
    <s v="PO-18865"/>
    <s v="Patrick O'Donnell"/>
    <x v="0"/>
    <s v="United States"/>
    <s v="Marlborough"/>
    <x v="31"/>
    <n v="1752"/>
    <x v="3"/>
    <s v="FUR-FU-10004864"/>
    <x v="0"/>
    <s v="Furnishings"/>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s v="Binders"/>
    <s v="Cardinal Slant-D Ring Binder, Heavy Gauge Vinyl"/>
    <n v="13.904"/>
    <n v="2"/>
    <n v="0.2"/>
    <n v="4.5187999999999997"/>
  </r>
  <r>
    <n v="9031"/>
    <s v="CA-2014-128041"/>
    <x v="3"/>
    <x v="853"/>
    <d v="2014-09-02T00:00:00"/>
    <s v="Same Day"/>
    <s v="RW-19540"/>
    <s v="Rick Wilson"/>
    <x v="1"/>
    <s v="United States"/>
    <s v="Seattle"/>
    <x v="4"/>
    <n v="98103"/>
    <x v="1"/>
    <s v="OFF-AP-10001005"/>
    <x v="1"/>
    <s v="Appliances"/>
    <s v="Honeywell Quietcare HEPA Air Cleaner"/>
    <n v="314.60000000000002"/>
    <n v="4"/>
    <n v="0"/>
    <n v="103.81799999999998"/>
  </r>
  <r>
    <n v="9032"/>
    <s v="CA-2014-128041"/>
    <x v="3"/>
    <x v="853"/>
    <d v="2014-09-02T00:00:00"/>
    <s v="Same Day"/>
    <s v="RW-19540"/>
    <s v="Rick Wilson"/>
    <x v="1"/>
    <s v="United States"/>
    <s v="Seattle"/>
    <x v="4"/>
    <n v="98103"/>
    <x v="1"/>
    <s v="FUR-TA-10002607"/>
    <x v="0"/>
    <s v="Tables"/>
    <s v="KI Conference Tables"/>
    <n v="283.56"/>
    <n v="4"/>
    <n v="0"/>
    <n v="45.36960000000002"/>
  </r>
  <r>
    <n v="9033"/>
    <s v="CA-2014-105823"/>
    <x v="3"/>
    <x v="738"/>
    <d v="2014-06-27T00:00:00"/>
    <s v="Standard Class"/>
    <s v="RB-19465"/>
    <s v="Rick Bensley"/>
    <x v="2"/>
    <s v="United States"/>
    <s v="Detroit"/>
    <x v="12"/>
    <n v="48227"/>
    <x v="2"/>
    <s v="FUR-CH-10000454"/>
    <x v="0"/>
    <s v="Chairs"/>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s v="Binders"/>
    <s v="GBC DocuBind TL300 Electric Binding System"/>
    <n v="1793.98"/>
    <n v="2"/>
    <n v="0"/>
    <n v="843.17059999999992"/>
  </r>
  <r>
    <n v="9035"/>
    <s v="CA-2012-148873"/>
    <x v="1"/>
    <x v="486"/>
    <d v="2012-10-05T00:00:00"/>
    <s v="Standard Class"/>
    <s v="EM-13960"/>
    <s v="Eric Murdock"/>
    <x v="0"/>
    <s v="United States"/>
    <s v="Quincy"/>
    <x v="10"/>
    <n v="62301"/>
    <x v="2"/>
    <s v="OFF-BI-10003196"/>
    <x v="1"/>
    <s v="Binders"/>
    <s v="Accohide Poly Flexible Ring Binders"/>
    <n v="2.9919999999999995"/>
    <n v="4"/>
    <n v="0.8"/>
    <n v="-4.4880000000000013"/>
  </r>
  <r>
    <n v="9036"/>
    <s v="CA-2012-148873"/>
    <x v="1"/>
    <x v="486"/>
    <d v="2012-10-05T00:00:00"/>
    <s v="Standard Class"/>
    <s v="EM-13960"/>
    <s v="Eric Murdock"/>
    <x v="0"/>
    <s v="United States"/>
    <s v="Quincy"/>
    <x v="10"/>
    <n v="62301"/>
    <x v="2"/>
    <s v="TEC-AC-10003657"/>
    <x v="2"/>
    <s v="Accessories"/>
    <s v="Lenovo 17-Key USB Numeric Keypad"/>
    <n v="108.76800000000001"/>
    <n v="4"/>
    <n v="0.2"/>
    <n v="2.7191999999999901"/>
  </r>
  <r>
    <n v="9037"/>
    <s v="CA-2012-166492"/>
    <x v="1"/>
    <x v="1003"/>
    <d v="2012-04-10T00:00:00"/>
    <s v="First Class"/>
    <s v="RP-19390"/>
    <s v="Resi Pölking"/>
    <x v="0"/>
    <s v="United States"/>
    <s v="New York City"/>
    <x v="15"/>
    <n v="10035"/>
    <x v="3"/>
    <s v="OFF-PA-10002262"/>
    <x v="1"/>
    <s v="Paper"/>
    <s v="Xerox 192"/>
    <n v="25.92"/>
    <n v="4"/>
    <n v="0"/>
    <n v="12.441600000000001"/>
  </r>
  <r>
    <n v="9038"/>
    <s v="CA-2012-166492"/>
    <x v="1"/>
    <x v="1003"/>
    <d v="2012-04-10T00:00:00"/>
    <s v="First Class"/>
    <s v="RP-19390"/>
    <s v="Resi Pölking"/>
    <x v="0"/>
    <s v="United States"/>
    <s v="New York City"/>
    <x v="15"/>
    <n v="10035"/>
    <x v="3"/>
    <s v="OFF-ST-10002214"/>
    <x v="1"/>
    <s v="Storage"/>
    <s v="X-Rack File for Hanging Folders"/>
    <n v="22.58"/>
    <n v="2"/>
    <n v="0"/>
    <n v="5.8707999999999991"/>
  </r>
  <r>
    <n v="9039"/>
    <s v="CA-2014-157420"/>
    <x v="3"/>
    <x v="610"/>
    <d v="2014-11-22T00:00:00"/>
    <s v="Same Day"/>
    <s v="HZ-14950"/>
    <s v="Henia Zydlo"/>
    <x v="0"/>
    <s v="United States"/>
    <s v="Houston"/>
    <x v="5"/>
    <n v="77095"/>
    <x v="2"/>
    <s v="TEC-PH-10003555"/>
    <x v="2"/>
    <s v="Phones"/>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s v="Binders"/>
    <s v="GBC Ibimaster 500 Manual ProClick Binding System"/>
    <n v="9892.74"/>
    <n v="13"/>
    <n v="0"/>
    <n v="4946.37"/>
  </r>
  <r>
    <n v="9041"/>
    <s v="CA-2011-138177"/>
    <x v="2"/>
    <x v="111"/>
    <d v="2011-09-24T00:00:00"/>
    <s v="Standard Class"/>
    <s v="ND-18460"/>
    <s v="Neil Ducich"/>
    <x v="1"/>
    <s v="United States"/>
    <s v="Chandler"/>
    <x v="16"/>
    <n v="85224"/>
    <x v="1"/>
    <s v="FUR-TA-10004607"/>
    <x v="0"/>
    <s v="Tables"/>
    <s v="Hon 2111 Invitation Series Straight Table"/>
    <n v="73.915000000000006"/>
    <n v="1"/>
    <n v="0.5"/>
    <n v="-45.827300000000008"/>
  </r>
  <r>
    <n v="9042"/>
    <s v="CA-2011-114335"/>
    <x v="2"/>
    <x v="450"/>
    <d v="2011-10-03T00:00:00"/>
    <s v="Standard Class"/>
    <s v="XP-21865"/>
    <s v="Xylona Preis"/>
    <x v="0"/>
    <s v="United States"/>
    <s v="Hollywood"/>
    <x v="2"/>
    <n v="33021"/>
    <x v="0"/>
    <s v="FUR-FU-10000277"/>
    <x v="0"/>
    <s v="Furnishings"/>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s v="Appliances"/>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s v="Accessories"/>
    <s v="NETGEAR AC1750 Dual Band Gigabit Smart WiFi Router"/>
    <n v="479.97"/>
    <n v="3"/>
    <n v="0"/>
    <n v="163.18979999999999"/>
  </r>
  <r>
    <n v="9045"/>
    <s v="CA-2014-137463"/>
    <x v="3"/>
    <x v="819"/>
    <d v="2014-12-21T00:00:00"/>
    <s v="Second Class"/>
    <s v="KM-16225"/>
    <s v="Kalyca Meade"/>
    <x v="1"/>
    <s v="United States"/>
    <s v="Sunnyvale"/>
    <x v="1"/>
    <n v="94086"/>
    <x v="1"/>
    <s v="OFF-BI-10003196"/>
    <x v="1"/>
    <s v="Binders"/>
    <s v="Accohide Poly Flexible Ring Binders"/>
    <n v="5.9840000000000009"/>
    <n v="2"/>
    <n v="0.2"/>
    <n v="2.2439999999999998"/>
  </r>
  <r>
    <n v="9046"/>
    <s v="CA-2014-137463"/>
    <x v="3"/>
    <x v="819"/>
    <d v="2014-12-21T00:00:00"/>
    <s v="Second Class"/>
    <s v="KM-16225"/>
    <s v="Kalyca Meade"/>
    <x v="1"/>
    <s v="United States"/>
    <s v="Sunnyvale"/>
    <x v="1"/>
    <n v="94086"/>
    <x v="1"/>
    <s v="TEC-AC-10000358"/>
    <x v="2"/>
    <s v="Accessories"/>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s v="Accessories"/>
    <s v="Microsoft Natural Ergonomic Keyboard 4000"/>
    <n v="149.94999999999999"/>
    <n v="5"/>
    <n v="0"/>
    <n v="31.489499999999992"/>
  </r>
  <r>
    <n v="9048"/>
    <s v="CA-2014-137463"/>
    <x v="3"/>
    <x v="819"/>
    <d v="2014-12-21T00:00:00"/>
    <s v="Second Class"/>
    <s v="KM-16225"/>
    <s v="Kalyca Meade"/>
    <x v="1"/>
    <s v="United States"/>
    <s v="Sunnyvale"/>
    <x v="1"/>
    <n v="94086"/>
    <x v="1"/>
    <s v="OFF-AR-10001988"/>
    <x v="1"/>
    <s v="Art"/>
    <s v="Bulldog Table or Wall-Mount Pencil Sharpener"/>
    <n v="29.950000000000003"/>
    <n v="5"/>
    <n v="0"/>
    <n v="8.6854999999999993"/>
  </r>
  <r>
    <n v="9049"/>
    <s v="CA-2014-137463"/>
    <x v="3"/>
    <x v="819"/>
    <d v="2014-12-21T00:00:00"/>
    <s v="Second Class"/>
    <s v="KM-16225"/>
    <s v="Kalyca Meade"/>
    <x v="1"/>
    <s v="United States"/>
    <s v="Sunnyvale"/>
    <x v="1"/>
    <n v="94086"/>
    <x v="1"/>
    <s v="OFF-LA-10003498"/>
    <x v="1"/>
    <s v="Labels"/>
    <s v="Avery 475"/>
    <n v="44.400000000000006"/>
    <n v="3"/>
    <n v="0"/>
    <n v="22.200000000000003"/>
  </r>
  <r>
    <n v="9050"/>
    <s v="CA-2011-124513"/>
    <x v="2"/>
    <x v="158"/>
    <d v="2011-09-25T00:00:00"/>
    <s v="Standard Class"/>
    <s v="SL-20155"/>
    <s v="Sara Luxemburg"/>
    <x v="2"/>
    <s v="United States"/>
    <s v="New York City"/>
    <x v="15"/>
    <n v="10011"/>
    <x v="3"/>
    <s v="OFF-AR-10002956"/>
    <x v="1"/>
    <s v="Art"/>
    <s v="Boston 16801 Nautilus Battery Pencil Sharpener"/>
    <n v="66.03"/>
    <n v="3"/>
    <n v="0"/>
    <n v="17.1678"/>
  </r>
  <r>
    <n v="9051"/>
    <s v="CA-2012-165554"/>
    <x v="1"/>
    <x v="1211"/>
    <d v="2012-05-22T00:00:00"/>
    <s v="Standard Class"/>
    <s v="AJ-10780"/>
    <s v="Anthony Jacobs"/>
    <x v="1"/>
    <s v="United States"/>
    <s v="Los Angeles"/>
    <x v="1"/>
    <n v="90004"/>
    <x v="1"/>
    <s v="OFF-PA-10003724"/>
    <x v="1"/>
    <s v="Paper"/>
    <s v="Wirebound Message Book, 4 per Page"/>
    <n v="10.86"/>
    <n v="2"/>
    <n v="0"/>
    <n v="5.3213999999999997"/>
  </r>
  <r>
    <n v="9052"/>
    <s v="CA-2011-141838"/>
    <x v="2"/>
    <x v="959"/>
    <d v="2011-03-31T00:00:00"/>
    <s v="Second Class"/>
    <s v="DK-12835"/>
    <s v="Damala Kotsonis"/>
    <x v="1"/>
    <s v="United States"/>
    <s v="San Francisco"/>
    <x v="1"/>
    <n v="94122"/>
    <x v="1"/>
    <s v="OFF-AR-10004272"/>
    <x v="1"/>
    <s v="Art"/>
    <s v="Newell 308"/>
    <n v="3.36"/>
    <n v="2"/>
    <n v="0"/>
    <n v="0.83999999999999986"/>
  </r>
  <r>
    <n v="9053"/>
    <s v="CA-2011-141838"/>
    <x v="2"/>
    <x v="959"/>
    <d v="2011-03-31T00:00:00"/>
    <s v="Second Class"/>
    <s v="DK-12835"/>
    <s v="Damala Kotsonis"/>
    <x v="1"/>
    <s v="United States"/>
    <s v="San Francisco"/>
    <x v="1"/>
    <n v="94122"/>
    <x v="1"/>
    <s v="OFF-BI-10003291"/>
    <x v="1"/>
    <s v="Binders"/>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s v="Phones"/>
    <s v="Griffin GC17055 Auxiliary Audio Cable"/>
    <n v="28.783999999999999"/>
    <n v="2"/>
    <n v="0.2"/>
    <n v="2.878400000000001"/>
  </r>
  <r>
    <n v="9055"/>
    <s v="CA-2014-117009"/>
    <x v="3"/>
    <x v="585"/>
    <d v="2014-09-29T00:00:00"/>
    <s v="Standard Class"/>
    <s v="BK-11260"/>
    <s v="Berenike Kampe"/>
    <x v="0"/>
    <s v="United States"/>
    <s v="Santa Ana"/>
    <x v="1"/>
    <n v="92704"/>
    <x v="1"/>
    <s v="OFF-SU-10001218"/>
    <x v="1"/>
    <s v="Supplies"/>
    <s v="Fiskars Softgrip Scissors"/>
    <n v="21.96"/>
    <n v="2"/>
    <n v="0"/>
    <n v="6.1488000000000014"/>
  </r>
  <r>
    <n v="9056"/>
    <s v="CA-2012-128993"/>
    <x v="1"/>
    <x v="811"/>
    <d v="2012-09-17T00:00:00"/>
    <s v="Second Class"/>
    <s v="CC-12670"/>
    <s v="Craig Carreira"/>
    <x v="0"/>
    <s v="United States"/>
    <s v="Seattle"/>
    <x v="4"/>
    <n v="98103"/>
    <x v="1"/>
    <s v="TEC-AC-10004209"/>
    <x v="2"/>
    <s v="Accessories"/>
    <s v="Memorex Froggy Flash Drive 4 GB"/>
    <n v="21.98"/>
    <n v="2"/>
    <n v="0"/>
    <n v="8.5722000000000005"/>
  </r>
  <r>
    <n v="9057"/>
    <s v="CA-2012-160227"/>
    <x v="1"/>
    <x v="121"/>
    <d v="2012-11-04T00:00:00"/>
    <s v="First Class"/>
    <s v="ED-13885"/>
    <s v="Emily Ducich"/>
    <x v="2"/>
    <s v="United States"/>
    <s v="New York City"/>
    <x v="15"/>
    <n v="10011"/>
    <x v="3"/>
    <s v="FUR-CH-10002073"/>
    <x v="0"/>
    <s v="Chairs"/>
    <s v="Hon Olson Stacker Chairs"/>
    <n v="2621.3220000000001"/>
    <n v="11"/>
    <n v="0.1"/>
    <n v="553.39019999999982"/>
  </r>
  <r>
    <n v="9058"/>
    <s v="CA-2012-149097"/>
    <x v="1"/>
    <x v="1182"/>
    <d v="2012-10-24T00:00:00"/>
    <s v="Standard Class"/>
    <s v="SV-20785"/>
    <s v="Stewart Visinsky"/>
    <x v="0"/>
    <s v="United States"/>
    <s v="Los Angeles"/>
    <x v="1"/>
    <n v="90045"/>
    <x v="1"/>
    <s v="FUR-FU-10003424"/>
    <x v="0"/>
    <s v="Furnishings"/>
    <s v="Nu-Dell Oak Frame"/>
    <n v="74.759999999999991"/>
    <n v="7"/>
    <n v="0"/>
    <n v="23.923199999999994"/>
  </r>
  <r>
    <n v="9059"/>
    <s v="CA-2012-149097"/>
    <x v="1"/>
    <x v="1182"/>
    <d v="2012-10-24T00:00:00"/>
    <s v="Standard Class"/>
    <s v="SV-20785"/>
    <s v="Stewart Visinsky"/>
    <x v="0"/>
    <s v="United States"/>
    <s v="Los Angeles"/>
    <x v="1"/>
    <n v="90045"/>
    <x v="1"/>
    <s v="FUR-TA-10001086"/>
    <x v="0"/>
    <s v="Tables"/>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s v="Tables"/>
    <s v="Hon Non-Folding Utility Tables"/>
    <n v="1115.17"/>
    <n v="7"/>
    <n v="0"/>
    <n v="334.55099999999993"/>
  </r>
  <r>
    <n v="9061"/>
    <s v="CA-2012-136420"/>
    <x v="1"/>
    <x v="312"/>
    <d v="2012-11-21T00:00:00"/>
    <s v="First Class"/>
    <s v="CS-12250"/>
    <s v="Chris Selesnick"/>
    <x v="1"/>
    <s v="United States"/>
    <s v="San Diego"/>
    <x v="1"/>
    <n v="92024"/>
    <x v="1"/>
    <s v="OFF-BI-10002854"/>
    <x v="1"/>
    <s v="Binders"/>
    <s v="Performers Binder/Pad Holder, Black"/>
    <n v="89.696000000000012"/>
    <n v="4"/>
    <n v="0.2"/>
    <n v="33.635999999999996"/>
  </r>
  <r>
    <n v="9062"/>
    <s v="CA-2012-136420"/>
    <x v="1"/>
    <x v="312"/>
    <d v="2012-11-21T00:00:00"/>
    <s v="First Class"/>
    <s v="CS-12250"/>
    <s v="Chris Selesnick"/>
    <x v="1"/>
    <s v="United States"/>
    <s v="San Diego"/>
    <x v="1"/>
    <n v="92024"/>
    <x v="1"/>
    <s v="OFF-LA-10002762"/>
    <x v="1"/>
    <s v="Labels"/>
    <s v="Avery 485"/>
    <n v="50.12"/>
    <n v="4"/>
    <n v="0"/>
    <n v="23.556399999999996"/>
  </r>
  <r>
    <n v="9063"/>
    <s v="CA-2013-101623"/>
    <x v="0"/>
    <x v="1212"/>
    <d v="2013-03-07T00:00:00"/>
    <s v="Standard Class"/>
    <s v="RR-19525"/>
    <s v="Rick Reed"/>
    <x v="1"/>
    <s v="United States"/>
    <s v="New York City"/>
    <x v="15"/>
    <n v="10035"/>
    <x v="3"/>
    <s v="OFF-FA-10003495"/>
    <x v="1"/>
    <s v="Fasteners"/>
    <s v="Staples"/>
    <n v="36.480000000000004"/>
    <n v="6"/>
    <n v="0"/>
    <n v="18.240000000000002"/>
  </r>
  <r>
    <n v="9064"/>
    <s v="US-2011-151015"/>
    <x v="2"/>
    <x v="1005"/>
    <d v="2011-10-20T00:00:00"/>
    <s v="Standard Class"/>
    <s v="BD-11500"/>
    <s v="Bradley Drucker"/>
    <x v="0"/>
    <s v="United States"/>
    <s v="Chicago"/>
    <x v="10"/>
    <n v="60653"/>
    <x v="2"/>
    <s v="OFF-PA-10002581"/>
    <x v="1"/>
    <s v="Paper"/>
    <s v="Xerox 1951"/>
    <n v="322.19200000000001"/>
    <n v="13"/>
    <n v="0.2"/>
    <n v="100.68499999999997"/>
  </r>
  <r>
    <n v="9065"/>
    <s v="US-2011-151015"/>
    <x v="2"/>
    <x v="1005"/>
    <d v="2011-10-20T00:00:00"/>
    <s v="Standard Class"/>
    <s v="BD-11500"/>
    <s v="Bradley Drucker"/>
    <x v="0"/>
    <s v="United States"/>
    <s v="Chicago"/>
    <x v="10"/>
    <n v="60653"/>
    <x v="2"/>
    <s v="OFF-BI-10000343"/>
    <x v="1"/>
    <s v="Binders"/>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s v="Paper"/>
    <s v="Xerox 1903"/>
    <n v="19.136000000000003"/>
    <n v="4"/>
    <n v="0.2"/>
    <n v="6.9367999999999999"/>
  </r>
  <r>
    <n v="9067"/>
    <s v="CA-2014-152968"/>
    <x v="3"/>
    <x v="1143"/>
    <d v="2014-05-31T00:00:00"/>
    <s v="Standard Class"/>
    <s v="BM-11785"/>
    <s v="Bryan Mills"/>
    <x v="0"/>
    <s v="United States"/>
    <s v="Harrisonburg"/>
    <x v="17"/>
    <n v="22801"/>
    <x v="0"/>
    <s v="TEC-AC-10000521"/>
    <x v="2"/>
    <s v="Accessories"/>
    <s v="Verbatim Slim CD and DVD Storage Cases, 50/Pack"/>
    <n v="23.08"/>
    <n v="2"/>
    <n v="0"/>
    <n v="6.9239999999999995"/>
  </r>
  <r>
    <n v="9068"/>
    <s v="CA-2013-150077"/>
    <x v="0"/>
    <x v="1084"/>
    <d v="2013-02-10T00:00:00"/>
    <s v="Standard Class"/>
    <s v="MS-17365"/>
    <s v="Maribeth Schnelling"/>
    <x v="0"/>
    <s v="United States"/>
    <s v="Rockville"/>
    <x v="39"/>
    <n v="20852"/>
    <x v="3"/>
    <s v="TEC-PH-10002890"/>
    <x v="2"/>
    <s v="Phones"/>
    <s v="AT&amp;T 17929 Lendline Telephone"/>
    <n v="90.48"/>
    <n v="2"/>
    <n v="0"/>
    <n v="23.524799999999999"/>
  </r>
  <r>
    <n v="9069"/>
    <s v="CA-2013-106278"/>
    <x v="0"/>
    <x v="476"/>
    <d v="2013-09-06T00:00:00"/>
    <s v="Second Class"/>
    <s v="BM-11140"/>
    <s v="Becky Martin"/>
    <x v="0"/>
    <s v="United States"/>
    <s v="Des Moines"/>
    <x v="4"/>
    <n v="98198"/>
    <x v="1"/>
    <s v="FUR-CH-10003061"/>
    <x v="0"/>
    <s v="Chairs"/>
    <s v="Global Leather Task Chair, Black"/>
    <n v="215.976"/>
    <n v="3"/>
    <n v="0.2"/>
    <n v="-2.6997000000000355"/>
  </r>
  <r>
    <n v="9070"/>
    <s v="CA-2013-106278"/>
    <x v="0"/>
    <x v="476"/>
    <d v="2013-09-06T00:00:00"/>
    <s v="Second Class"/>
    <s v="BM-11140"/>
    <s v="Becky Martin"/>
    <x v="0"/>
    <s v="United States"/>
    <s v="Des Moines"/>
    <x v="4"/>
    <n v="98198"/>
    <x v="1"/>
    <s v="OFF-EN-10003567"/>
    <x v="1"/>
    <s v="Envelopes"/>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s v="Furnishings"/>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s v="Storage"/>
    <s v="Recycled Eldon Regeneration Jumbo File"/>
    <n v="24.56"/>
    <n v="2"/>
    <n v="0"/>
    <n v="6.8767999999999994"/>
  </r>
  <r>
    <n v="9073"/>
    <s v="CA-2013-142524"/>
    <x v="0"/>
    <x v="913"/>
    <d v="2013-09-09T00:00:00"/>
    <s v="Standard Class"/>
    <s v="MB-18085"/>
    <s v="Mick Brown"/>
    <x v="0"/>
    <s v="United States"/>
    <s v="Springfield"/>
    <x v="25"/>
    <n v="65807"/>
    <x v="2"/>
    <s v="OFF-EN-10003286"/>
    <x v="1"/>
    <s v="Envelopes"/>
    <s v="Staples"/>
    <n v="16.559999999999999"/>
    <n v="2"/>
    <n v="0"/>
    <n v="7.783199999999999"/>
  </r>
  <r>
    <n v="9074"/>
    <s v="CA-2013-142524"/>
    <x v="0"/>
    <x v="913"/>
    <d v="2013-09-09T00:00:00"/>
    <s v="Standard Class"/>
    <s v="MB-18085"/>
    <s v="Mick Brown"/>
    <x v="0"/>
    <s v="United States"/>
    <s v="Springfield"/>
    <x v="25"/>
    <n v="65807"/>
    <x v="2"/>
    <s v="TEC-AC-10000109"/>
    <x v="2"/>
    <s v="Accessories"/>
    <s v="Sony Micro Vault Click 16 GB USB 2.0 Flash Drive"/>
    <n v="279.95"/>
    <n v="5"/>
    <n v="0"/>
    <n v="67.188000000000017"/>
  </r>
  <r>
    <n v="9075"/>
    <s v="CA-2011-136336"/>
    <x v="2"/>
    <x v="419"/>
    <d v="2011-04-26T00:00:00"/>
    <s v="Standard Class"/>
    <s v="DB-13555"/>
    <s v="Dorothy Badders"/>
    <x v="1"/>
    <s v="United States"/>
    <s v="Henderson"/>
    <x v="0"/>
    <n v="42420"/>
    <x v="0"/>
    <s v="OFF-ST-10002574"/>
    <x v="1"/>
    <s v="Storage"/>
    <s v="SAFCO Commercial Wire Shelving, Black"/>
    <n v="828.83999999999992"/>
    <n v="6"/>
    <n v="0"/>
    <n v="0"/>
  </r>
  <r>
    <n v="9076"/>
    <s v="US-2012-136259"/>
    <x v="1"/>
    <x v="599"/>
    <d v="2012-11-08T00:00:00"/>
    <s v="First Class"/>
    <s v="CB-12415"/>
    <s v="Christy Brittain"/>
    <x v="0"/>
    <s v="United States"/>
    <s v="Lakewood"/>
    <x v="24"/>
    <n v="44107"/>
    <x v="3"/>
    <s v="OFF-BI-10000773"/>
    <x v="1"/>
    <s v="Binders"/>
    <s v="Insertable Tab Post Binder Dividers"/>
    <n v="7.218"/>
    <n v="3"/>
    <n v="0.7"/>
    <n v="-5.5338000000000012"/>
  </r>
  <r>
    <n v="9077"/>
    <s v="US-2012-136259"/>
    <x v="1"/>
    <x v="599"/>
    <d v="2012-11-08T00:00:00"/>
    <s v="First Class"/>
    <s v="CB-12415"/>
    <s v="Christy Brittain"/>
    <x v="0"/>
    <s v="United States"/>
    <s v="Lakewood"/>
    <x v="24"/>
    <n v="44107"/>
    <x v="3"/>
    <s v="OFF-SU-10004661"/>
    <x v="1"/>
    <s v="Supplies"/>
    <s v="Acme Titanium Bonded Scissors"/>
    <n v="27.200000000000003"/>
    <n v="4"/>
    <n v="0.2"/>
    <n v="2.0399999999999991"/>
  </r>
  <r>
    <n v="9078"/>
    <s v="US-2011-124625"/>
    <x v="2"/>
    <x v="935"/>
    <d v="2011-11-07T00:00:00"/>
    <s v="Standard Class"/>
    <s v="SP-20650"/>
    <s v="Stephanie Phelps"/>
    <x v="1"/>
    <s v="United States"/>
    <s v="Omaha"/>
    <x v="8"/>
    <n v="68104"/>
    <x v="2"/>
    <s v="TEC-AC-10003280"/>
    <x v="2"/>
    <s v="Accessories"/>
    <s v="Belkin F8E887 USB Wired Ergonomic Keyboard"/>
    <n v="89.97"/>
    <n v="3"/>
    <n v="0"/>
    <n v="18.893699999999995"/>
  </r>
  <r>
    <n v="9079"/>
    <s v="CA-2013-108105"/>
    <x v="0"/>
    <x v="595"/>
    <d v="2013-02-23T00:00:00"/>
    <s v="Standard Class"/>
    <s v="GW-14605"/>
    <s v="Giulietta Weimer"/>
    <x v="0"/>
    <s v="United States"/>
    <s v="Henderson"/>
    <x v="0"/>
    <n v="42420"/>
    <x v="0"/>
    <s v="FUR-FU-10003773"/>
    <x v="0"/>
    <s v="Furnishings"/>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s v="Binders"/>
    <s v="Wilson Jones “Snap” Scratch Pad Binder Tool for Ring Binders"/>
    <n v="5.8"/>
    <n v="1"/>
    <n v="0"/>
    <n v="2.61"/>
  </r>
  <r>
    <n v="9081"/>
    <s v="CA-2014-166898"/>
    <x v="3"/>
    <x v="220"/>
    <d v="2014-09-14T00:00:00"/>
    <s v="Second Class"/>
    <s v="KH-16630"/>
    <s v="Ken Heidel"/>
    <x v="1"/>
    <s v="United States"/>
    <s v="Santa Ana"/>
    <x v="1"/>
    <n v="92704"/>
    <x v="1"/>
    <s v="TEC-PH-10002564"/>
    <x v="2"/>
    <s v="Phones"/>
    <s v="OtterBox Defender Series Case - Samsung Galaxy S4"/>
    <n v="143.952"/>
    <n v="6"/>
    <n v="0.2"/>
    <n v="17.993999999999978"/>
  </r>
  <r>
    <n v="9082"/>
    <s v="CA-2014-166898"/>
    <x v="3"/>
    <x v="220"/>
    <d v="2014-09-14T00:00:00"/>
    <s v="Second Class"/>
    <s v="KH-16630"/>
    <s v="Ken Heidel"/>
    <x v="1"/>
    <s v="United States"/>
    <s v="Santa Ana"/>
    <x v="1"/>
    <n v="92704"/>
    <x v="1"/>
    <s v="OFF-PA-10002262"/>
    <x v="1"/>
    <s v="Paper"/>
    <s v="Xerox 192"/>
    <n v="19.440000000000001"/>
    <n v="3"/>
    <n v="0"/>
    <n v="9.3312000000000008"/>
  </r>
  <r>
    <n v="9083"/>
    <s v="CA-2014-169005"/>
    <x v="3"/>
    <x v="808"/>
    <d v="2014-11-07T00:00:00"/>
    <s v="Standard Class"/>
    <s v="BG-11035"/>
    <s v="Barry Gonzalez"/>
    <x v="0"/>
    <s v="United States"/>
    <s v="Springfield"/>
    <x v="17"/>
    <n v="22153"/>
    <x v="0"/>
    <s v="OFF-AR-10000246"/>
    <x v="1"/>
    <s v="Art"/>
    <s v="Newell 318"/>
    <n v="5.56"/>
    <n v="2"/>
    <n v="0"/>
    <n v="1.4455999999999998"/>
  </r>
  <r>
    <n v="9084"/>
    <s v="CA-2012-104038"/>
    <x v="1"/>
    <x v="525"/>
    <d v="2012-02-08T00:00:00"/>
    <s v="First Class"/>
    <s v="LO-17170"/>
    <s v="Lori Olson"/>
    <x v="1"/>
    <s v="United States"/>
    <s v="Suffolk"/>
    <x v="17"/>
    <n v="23434"/>
    <x v="0"/>
    <s v="OFF-ST-10002554"/>
    <x v="1"/>
    <s v="Storage"/>
    <s v="Tennsco Industrial Shelving"/>
    <n v="146.72999999999999"/>
    <n v="3"/>
    <n v="0"/>
    <n v="2.9346000000000032"/>
  </r>
  <r>
    <n v="9085"/>
    <s v="CA-2012-104038"/>
    <x v="1"/>
    <x v="525"/>
    <d v="2012-02-08T00:00:00"/>
    <s v="First Class"/>
    <s v="LO-17170"/>
    <s v="Lori Olson"/>
    <x v="1"/>
    <s v="United States"/>
    <s v="Suffolk"/>
    <x v="17"/>
    <n v="23434"/>
    <x v="0"/>
    <s v="OFF-PA-10002751"/>
    <x v="1"/>
    <s v="Paper"/>
    <s v="Xerox 1920"/>
    <n v="29.900000000000002"/>
    <n v="5"/>
    <n v="0"/>
    <n v="13.454999999999998"/>
  </r>
  <r>
    <n v="9086"/>
    <s v="CA-2013-126102"/>
    <x v="0"/>
    <x v="545"/>
    <d v="2013-09-13T00:00:00"/>
    <s v="Second Class"/>
    <s v="DV-13465"/>
    <s v="Dianna Vittorini"/>
    <x v="0"/>
    <s v="United States"/>
    <s v="Los Angeles"/>
    <x v="1"/>
    <n v="90049"/>
    <x v="1"/>
    <s v="OFF-BI-10004318"/>
    <x v="1"/>
    <s v="Binders"/>
    <s v="Ibico EB-19 Dual Function Manual Binding System"/>
    <n v="276.78400000000005"/>
    <n v="2"/>
    <n v="0.2"/>
    <n v="89.954799999999992"/>
  </r>
  <r>
    <n v="9087"/>
    <s v="CA-2013-143406"/>
    <x v="0"/>
    <x v="182"/>
    <d v="2013-10-01T00:00:00"/>
    <s v="Standard Class"/>
    <s v="LR-17035"/>
    <s v="Lisa Ryan"/>
    <x v="1"/>
    <s v="United States"/>
    <s v="Houston"/>
    <x v="5"/>
    <n v="77041"/>
    <x v="2"/>
    <s v="OFF-AP-10001564"/>
    <x v="1"/>
    <s v="Appliances"/>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s v="Chairs"/>
    <s v="High-Back Leather Manager's Chair"/>
    <n v="454.96499999999997"/>
    <n v="5"/>
    <n v="0.3"/>
    <n v="-136.48950000000002"/>
  </r>
  <r>
    <n v="9089"/>
    <s v="CA-2012-150308"/>
    <x v="1"/>
    <x v="83"/>
    <d v="2012-12-20T00:00:00"/>
    <s v="Standard Class"/>
    <s v="RR-19525"/>
    <s v="Rick Reed"/>
    <x v="1"/>
    <s v="United States"/>
    <s v="Cary"/>
    <x v="3"/>
    <n v="27511"/>
    <x v="0"/>
    <s v="TEC-PH-10001433"/>
    <x v="2"/>
    <s v="Phones"/>
    <s v="Cisco Small Business SPA 502G VoIP phone"/>
    <n v="246.16800000000001"/>
    <n v="3"/>
    <n v="0.2"/>
    <n v="21.539699999999996"/>
  </r>
  <r>
    <n v="9090"/>
    <s v="CA-2013-131093"/>
    <x v="0"/>
    <x v="42"/>
    <d v="2013-09-21T00:00:00"/>
    <s v="Second Class"/>
    <s v="TS-21610"/>
    <s v="Troy Staebel"/>
    <x v="0"/>
    <s v="United States"/>
    <s v="Springfield"/>
    <x v="24"/>
    <n v="45503"/>
    <x v="3"/>
    <s v="OFF-ST-10002790"/>
    <x v="1"/>
    <s v="Storage"/>
    <s v="Safco Industrial Shelving"/>
    <n v="295.39999999999998"/>
    <n v="5"/>
    <n v="0.2"/>
    <n v="-62.772499999999965"/>
  </r>
  <r>
    <n v="9091"/>
    <s v="US-2014-148831"/>
    <x v="3"/>
    <x v="119"/>
    <d v="2014-10-16T00:00:00"/>
    <s v="First Class"/>
    <s v="AH-10210"/>
    <s v="Alan Hwang"/>
    <x v="0"/>
    <s v="United States"/>
    <s v="Louisville"/>
    <x v="0"/>
    <n v="40214"/>
    <x v="0"/>
    <s v="OFF-ST-10002974"/>
    <x v="1"/>
    <s v="Storage"/>
    <s v="Trav-L-File Heavy-Duty Shuttle II, Black"/>
    <n v="348.56"/>
    <n v="8"/>
    <n v="0"/>
    <n v="104.56799999999998"/>
  </r>
  <r>
    <n v="9092"/>
    <s v="CA-2012-162950"/>
    <x v="1"/>
    <x v="1141"/>
    <d v="2012-07-03T00:00:00"/>
    <s v="Second Class"/>
    <s v="DW-13585"/>
    <s v="Dorothy Wardle"/>
    <x v="1"/>
    <s v="United States"/>
    <s v="Troy"/>
    <x v="24"/>
    <n v="45373"/>
    <x v="3"/>
    <s v="OFF-PA-10003177"/>
    <x v="1"/>
    <s v="Paper"/>
    <s v="Xerox 1999"/>
    <n v="15.552000000000003"/>
    <n v="3"/>
    <n v="0.2"/>
    <n v="5.4432"/>
  </r>
  <r>
    <n v="9093"/>
    <s v="CA-2012-162950"/>
    <x v="1"/>
    <x v="1141"/>
    <d v="2012-07-03T00:00:00"/>
    <s v="Second Class"/>
    <s v="DW-13585"/>
    <s v="Dorothy Wardle"/>
    <x v="1"/>
    <s v="United States"/>
    <s v="Troy"/>
    <x v="24"/>
    <n v="45373"/>
    <x v="3"/>
    <s v="FUR-BO-10001918"/>
    <x v="0"/>
    <s v="Bookcases"/>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s v="Phones"/>
    <s v="Polycom CX300 Desktop Phone USB VoIP phone"/>
    <n v="299.98"/>
    <n v="2"/>
    <n v="0"/>
    <n v="83.994400000000013"/>
  </r>
  <r>
    <n v="9095"/>
    <s v="US-2012-132836"/>
    <x v="1"/>
    <x v="932"/>
    <d v="2012-06-05T00:00:00"/>
    <s v="Standard Class"/>
    <s v="AJ-10945"/>
    <s v="Ashley Jarboe"/>
    <x v="0"/>
    <s v="United States"/>
    <s v="Detroit"/>
    <x v="12"/>
    <n v="48227"/>
    <x v="2"/>
    <s v="OFF-BI-10004224"/>
    <x v="1"/>
    <s v="Binders"/>
    <s v="Catalog Binders with Expanding Posts"/>
    <n v="403.68"/>
    <n v="6"/>
    <n v="0"/>
    <n v="181.65599999999998"/>
  </r>
  <r>
    <n v="9096"/>
    <s v="US-2012-132836"/>
    <x v="1"/>
    <x v="932"/>
    <d v="2012-06-05T00:00:00"/>
    <s v="Standard Class"/>
    <s v="AJ-10945"/>
    <s v="Ashley Jarboe"/>
    <x v="0"/>
    <s v="United States"/>
    <s v="Detroit"/>
    <x v="12"/>
    <n v="48227"/>
    <x v="2"/>
    <s v="TEC-PH-10001300"/>
    <x v="2"/>
    <s v="Phones"/>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s v="Labels"/>
    <s v="Avery 491"/>
    <n v="28.91"/>
    <n v="7"/>
    <n v="0"/>
    <n v="13.2986"/>
  </r>
  <r>
    <n v="9098"/>
    <s v="US-2011-158365"/>
    <x v="2"/>
    <x v="791"/>
    <d v="2011-04-17T00:00:00"/>
    <s v="Standard Class"/>
    <s v="SV-20785"/>
    <s v="Stewart Visinsky"/>
    <x v="0"/>
    <s v="United States"/>
    <s v="Bloomington"/>
    <x v="14"/>
    <n v="47401"/>
    <x v="2"/>
    <s v="OFF-PA-10000289"/>
    <x v="1"/>
    <s v="Paper"/>
    <s v="Xerox 213"/>
    <n v="32.400000000000006"/>
    <n v="5"/>
    <n v="0"/>
    <n v="15.552000000000001"/>
  </r>
  <r>
    <n v="9099"/>
    <s v="CA-2014-152933"/>
    <x v="3"/>
    <x v="386"/>
    <d v="2014-10-17T00:00:00"/>
    <s v="Standard Class"/>
    <s v="MG-17650"/>
    <s v="Matthew Grinstein"/>
    <x v="2"/>
    <s v="United States"/>
    <s v="Dallas"/>
    <x v="5"/>
    <n v="75081"/>
    <x v="2"/>
    <s v="TEC-PH-10002085"/>
    <x v="2"/>
    <s v="Phones"/>
    <s v="Clarity 53712"/>
    <n v="369.54399999999998"/>
    <n v="7"/>
    <n v="0.2"/>
    <n v="27.71580000000003"/>
  </r>
  <r>
    <n v="9100"/>
    <s v="CA-2014-152933"/>
    <x v="3"/>
    <x v="386"/>
    <d v="2014-10-17T00:00:00"/>
    <s v="Standard Class"/>
    <s v="MG-17650"/>
    <s v="Matthew Grinstein"/>
    <x v="2"/>
    <s v="United States"/>
    <s v="Dallas"/>
    <x v="5"/>
    <n v="75081"/>
    <x v="2"/>
    <s v="OFF-PA-10001934"/>
    <x v="1"/>
    <s v="Paper"/>
    <s v="Xerox 1993"/>
    <n v="10.368000000000002"/>
    <n v="2"/>
    <n v="0.2"/>
    <n v="3.7584"/>
  </r>
  <r>
    <n v="9101"/>
    <s v="CA-2014-152933"/>
    <x v="3"/>
    <x v="386"/>
    <d v="2014-10-17T00:00:00"/>
    <s v="Standard Class"/>
    <s v="MG-17650"/>
    <s v="Matthew Grinstein"/>
    <x v="2"/>
    <s v="United States"/>
    <s v="Dallas"/>
    <x v="5"/>
    <n v="75081"/>
    <x v="2"/>
    <s v="TEC-AC-10003033"/>
    <x v="2"/>
    <s v="Accessories"/>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s v="Art"/>
    <s v="Lumber Crayons"/>
    <n v="23.64"/>
    <n v="3"/>
    <n v="0.2"/>
    <n v="5.3190000000000008"/>
  </r>
  <r>
    <n v="9103"/>
    <s v="CA-2012-163181"/>
    <x v="1"/>
    <x v="209"/>
    <d v="2012-11-12T00:00:00"/>
    <s v="Standard Class"/>
    <s v="AB-10105"/>
    <s v="Adrian Barton"/>
    <x v="0"/>
    <s v="United States"/>
    <s v="Houston"/>
    <x v="5"/>
    <n v="77041"/>
    <x v="2"/>
    <s v="OFF-ST-10001713"/>
    <x v="1"/>
    <s v="Storage"/>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s v="Furnishings"/>
    <s v="Tenex Chairmats For Use with Hard Floors"/>
    <n v="64.959999999999994"/>
    <n v="5"/>
    <n v="0.6"/>
    <n v="-84.447999999999993"/>
  </r>
  <r>
    <n v="9105"/>
    <s v="CA-2012-163181"/>
    <x v="1"/>
    <x v="209"/>
    <d v="2012-11-12T00:00:00"/>
    <s v="Standard Class"/>
    <s v="AB-10105"/>
    <s v="Adrian Barton"/>
    <x v="0"/>
    <s v="United States"/>
    <s v="Houston"/>
    <x v="5"/>
    <n v="77041"/>
    <x v="2"/>
    <s v="OFF-BI-10000474"/>
    <x v="1"/>
    <s v="Binders"/>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s v="Storage"/>
    <s v="Fellowes Recycled Storage Drawers"/>
    <n v="177.64800000000002"/>
    <n v="2"/>
    <n v="0.2"/>
    <n v="-28.867800000000017"/>
  </r>
  <r>
    <n v="9107"/>
    <s v="CA-2012-163181"/>
    <x v="1"/>
    <x v="209"/>
    <d v="2012-11-12T00:00:00"/>
    <s v="Standard Class"/>
    <s v="AB-10105"/>
    <s v="Adrian Barton"/>
    <x v="0"/>
    <s v="United States"/>
    <s v="Houston"/>
    <x v="5"/>
    <n v="77041"/>
    <x v="2"/>
    <s v="TEC-MA-10001016"/>
    <x v="2"/>
    <s v="Machines"/>
    <s v="Canon PC170 Desktop Personal Copier"/>
    <n v="287.90999999999997"/>
    <n v="3"/>
    <n v="0.4"/>
    <n v="33.589499999999987"/>
  </r>
  <r>
    <n v="9108"/>
    <s v="CA-2012-132941"/>
    <x v="1"/>
    <x v="442"/>
    <d v="2012-05-28T00:00:00"/>
    <s v="First Class"/>
    <s v="MM-18280"/>
    <s v="Muhammed MacIntyre"/>
    <x v="1"/>
    <s v="United States"/>
    <s v="Haltom City"/>
    <x v="5"/>
    <n v="76117"/>
    <x v="2"/>
    <s v="OFF-SU-10002557"/>
    <x v="1"/>
    <s v="Supplies"/>
    <s v="Fiskars Spring-Action Scissors"/>
    <n v="22.368000000000002"/>
    <n v="2"/>
    <n v="0.2"/>
    <n v="1.6776"/>
  </r>
  <r>
    <n v="9109"/>
    <s v="CA-2012-132941"/>
    <x v="1"/>
    <x v="442"/>
    <d v="2012-05-28T00:00:00"/>
    <s v="First Class"/>
    <s v="MM-18280"/>
    <s v="Muhammed MacIntyre"/>
    <x v="1"/>
    <s v="United States"/>
    <s v="Haltom City"/>
    <x v="5"/>
    <n v="76117"/>
    <x v="2"/>
    <s v="OFF-PA-10002160"/>
    <x v="1"/>
    <s v="Paper"/>
    <s v="Xerox 1978"/>
    <n v="32.368000000000002"/>
    <n v="7"/>
    <n v="0.2"/>
    <n v="11.733400000000001"/>
  </r>
  <r>
    <n v="9110"/>
    <s v="CA-2012-132941"/>
    <x v="1"/>
    <x v="442"/>
    <d v="2012-05-28T00:00:00"/>
    <s v="First Class"/>
    <s v="MM-18280"/>
    <s v="Muhammed MacIntyre"/>
    <x v="1"/>
    <s v="United States"/>
    <s v="Haltom City"/>
    <x v="5"/>
    <n v="76117"/>
    <x v="2"/>
    <s v="TEC-AC-10003095"/>
    <x v="2"/>
    <s v="Accessories"/>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s v="Envelopes"/>
    <s v="Pastel Pink Envelopes"/>
    <n v="36.4"/>
    <n v="5"/>
    <n v="0"/>
    <n v="17.472000000000001"/>
  </r>
  <r>
    <n v="9112"/>
    <s v="CA-2011-132010"/>
    <x v="2"/>
    <x v="303"/>
    <d v="2011-10-15T00:00:00"/>
    <s v="First Class"/>
    <s v="MA-17995"/>
    <s v="Michelle Arnett"/>
    <x v="2"/>
    <s v="United States"/>
    <s v="Richmond"/>
    <x v="17"/>
    <n v="23223"/>
    <x v="0"/>
    <s v="TEC-AC-10001542"/>
    <x v="2"/>
    <s v="Accessories"/>
    <s v="SanDisk Cruzer 16 GB USB Flash Drive"/>
    <n v="22.96"/>
    <n v="2"/>
    <n v="0"/>
    <n v="4.3623999999999974"/>
  </r>
  <r>
    <n v="9113"/>
    <s v="CA-2011-132010"/>
    <x v="2"/>
    <x v="303"/>
    <d v="2011-10-15T00:00:00"/>
    <s v="First Class"/>
    <s v="MA-17995"/>
    <s v="Michelle Arnett"/>
    <x v="2"/>
    <s v="United States"/>
    <s v="Richmond"/>
    <x v="17"/>
    <n v="23223"/>
    <x v="0"/>
    <s v="OFF-ST-10003641"/>
    <x v="1"/>
    <s v="Storage"/>
    <s v="Space Solutions Industrial Galvanized Steel Shelving."/>
    <n v="315.2"/>
    <n v="4"/>
    <n v="0"/>
    <n v="6.3040000000000305"/>
  </r>
  <r>
    <n v="9114"/>
    <s v="CA-2011-132010"/>
    <x v="2"/>
    <x v="303"/>
    <d v="2011-10-15T00:00:00"/>
    <s v="First Class"/>
    <s v="MA-17995"/>
    <s v="Michelle Arnett"/>
    <x v="2"/>
    <s v="United States"/>
    <s v="Richmond"/>
    <x v="17"/>
    <n v="23223"/>
    <x v="0"/>
    <s v="OFF-BI-10002432"/>
    <x v="1"/>
    <s v="Binders"/>
    <s v="Wilson Jones Standard D-Ring Binders"/>
    <n v="15.18"/>
    <n v="3"/>
    <n v="0"/>
    <n v="7.1345999999999989"/>
  </r>
  <r>
    <n v="9115"/>
    <s v="CA-2013-135461"/>
    <x v="0"/>
    <x v="569"/>
    <d v="2013-02-10T00:00:00"/>
    <s v="Second Class"/>
    <s v="EB-13975"/>
    <s v="Erica Bern"/>
    <x v="1"/>
    <s v="United States"/>
    <s v="Los Angeles"/>
    <x v="1"/>
    <n v="90049"/>
    <x v="1"/>
    <s v="TEC-PH-10004094"/>
    <x v="2"/>
    <s v="Phones"/>
    <s v="Motorola L703CM"/>
    <n v="623.96"/>
    <n v="5"/>
    <n v="0.2"/>
    <n v="38.997500000000002"/>
  </r>
  <r>
    <n v="9116"/>
    <s v="CA-2014-153045"/>
    <x v="3"/>
    <x v="617"/>
    <d v="2014-01-25T00:00:00"/>
    <s v="Second Class"/>
    <s v="NS-18505"/>
    <s v="Neola Schneider"/>
    <x v="0"/>
    <s v="United States"/>
    <s v="Philadelphia"/>
    <x v="9"/>
    <n v="19140"/>
    <x v="3"/>
    <s v="TEC-PH-10001817"/>
    <x v="2"/>
    <s v="Phones"/>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s v="Furnishings"/>
    <s v="12-1/2 Diameter Round Wall Clock"/>
    <n v="31.968000000000004"/>
    <n v="2"/>
    <n v="0.2"/>
    <n v="6.3935999999999993"/>
  </r>
  <r>
    <n v="9118"/>
    <s v="CA-2014-153045"/>
    <x v="3"/>
    <x v="617"/>
    <d v="2014-01-25T00:00:00"/>
    <s v="Second Class"/>
    <s v="NS-18505"/>
    <s v="Neola Schneider"/>
    <x v="0"/>
    <s v="United States"/>
    <s v="Philadelphia"/>
    <x v="9"/>
    <n v="19140"/>
    <x v="3"/>
    <s v="FUR-CH-10000309"/>
    <x v="0"/>
    <s v="Chairs"/>
    <s v="Global Comet Stacking Arm Chair"/>
    <n v="887.27099999999984"/>
    <n v="3"/>
    <n v="0.3"/>
    <n v="-63.376499999999965"/>
  </r>
  <r>
    <n v="9119"/>
    <s v="CA-2014-153045"/>
    <x v="3"/>
    <x v="617"/>
    <d v="2014-01-25T00:00:00"/>
    <s v="Second Class"/>
    <s v="NS-18505"/>
    <s v="Neola Schneider"/>
    <x v="0"/>
    <s v="United States"/>
    <s v="Philadelphia"/>
    <x v="9"/>
    <n v="19140"/>
    <x v="3"/>
    <s v="OFF-PA-10003673"/>
    <x v="1"/>
    <s v="Paper"/>
    <s v="Strathmore Photo Mount Cards"/>
    <n v="21.696000000000002"/>
    <n v="4"/>
    <n v="0.2"/>
    <n v="7.0511999999999988"/>
  </r>
  <r>
    <n v="9120"/>
    <s v="US-2013-155971"/>
    <x v="0"/>
    <x v="112"/>
    <d v="2013-06-13T00:00:00"/>
    <s v="Standard Class"/>
    <s v="RB-19795"/>
    <s v="Ross Baird"/>
    <x v="2"/>
    <s v="United States"/>
    <s v="Los Angeles"/>
    <x v="1"/>
    <n v="90036"/>
    <x v="1"/>
    <s v="OFF-LA-10000452"/>
    <x v="1"/>
    <s v="Labels"/>
    <s v="Avery 488"/>
    <n v="22.05"/>
    <n v="7"/>
    <n v="0"/>
    <n v="10.584"/>
  </r>
  <r>
    <n v="9121"/>
    <s v="US-2013-155971"/>
    <x v="0"/>
    <x v="112"/>
    <d v="2013-06-13T00:00:00"/>
    <s v="Standard Class"/>
    <s v="RB-19795"/>
    <s v="Ross Baird"/>
    <x v="2"/>
    <s v="United States"/>
    <s v="Los Angeles"/>
    <x v="1"/>
    <n v="90036"/>
    <x v="1"/>
    <s v="OFF-PA-10000210"/>
    <x v="1"/>
    <s v="Paper"/>
    <s v="Xerox Blank Computer Paper"/>
    <n v="99.9"/>
    <n v="5"/>
    <n v="0"/>
    <n v="46.952999999999996"/>
  </r>
  <r>
    <n v="9122"/>
    <s v="CA-2014-122007"/>
    <x v="3"/>
    <x v="257"/>
    <d v="2014-03-21T00:00:00"/>
    <s v="Second Class"/>
    <s v="JK-15325"/>
    <s v="Jason Klamczynski"/>
    <x v="1"/>
    <s v="United States"/>
    <s v="Los Angeles"/>
    <x v="1"/>
    <n v="90032"/>
    <x v="1"/>
    <s v="OFF-AP-10000358"/>
    <x v="1"/>
    <s v="Appliances"/>
    <s v="Fellowes Basic Home/Office Series Surge Protectors"/>
    <n v="90.86"/>
    <n v="7"/>
    <n v="0"/>
    <n v="26.349399999999992"/>
  </r>
  <r>
    <n v="9123"/>
    <s v="CA-2014-162250"/>
    <x v="3"/>
    <x v="221"/>
    <d v="2014-11-25T00:00:00"/>
    <s v="Same Day"/>
    <s v="PR-18880"/>
    <s v="Patrick Ryan"/>
    <x v="0"/>
    <s v="United States"/>
    <s v="San Francisco"/>
    <x v="1"/>
    <n v="94109"/>
    <x v="1"/>
    <s v="OFF-PA-10002137"/>
    <x v="1"/>
    <s v="Paper"/>
    <s v="Southworth 100% Résumé Paper, 24lb."/>
    <n v="7.78"/>
    <n v="1"/>
    <n v="0"/>
    <n v="3.5009999999999994"/>
  </r>
  <r>
    <n v="9124"/>
    <s v="US-2013-158288"/>
    <x v="0"/>
    <x v="491"/>
    <d v="2013-11-29T00:00:00"/>
    <s v="Second Class"/>
    <s v="EH-13945"/>
    <s v="Eric Hoffmann"/>
    <x v="0"/>
    <s v="United States"/>
    <s v="Philadelphia"/>
    <x v="9"/>
    <n v="19120"/>
    <x v="3"/>
    <s v="OFF-BI-10003364"/>
    <x v="1"/>
    <s v="Binders"/>
    <s v="Binding Machine Supplies"/>
    <n v="78.759000000000015"/>
    <n v="9"/>
    <n v="0.7"/>
    <n v="-57.75660000000002"/>
  </r>
  <r>
    <n v="9125"/>
    <s v="CA-2013-128916"/>
    <x v="0"/>
    <x v="298"/>
    <d v="2013-08-21T00:00:00"/>
    <s v="Second Class"/>
    <s v="MA-17560"/>
    <s v="Matt Abelman"/>
    <x v="2"/>
    <s v="United States"/>
    <s v="Houston"/>
    <x v="5"/>
    <n v="77070"/>
    <x v="2"/>
    <s v="FUR-FU-10001940"/>
    <x v="0"/>
    <s v="Furnishings"/>
    <s v="Staples"/>
    <n v="9.5519999999999996"/>
    <n v="3"/>
    <n v="0.6"/>
    <n v="-3.8207999999999984"/>
  </r>
  <r>
    <n v="9126"/>
    <s v="CA-2013-128916"/>
    <x v="0"/>
    <x v="298"/>
    <d v="2013-08-21T00:00:00"/>
    <s v="Second Class"/>
    <s v="MA-17560"/>
    <s v="Matt Abelman"/>
    <x v="2"/>
    <s v="United States"/>
    <s v="Houston"/>
    <x v="5"/>
    <n v="77070"/>
    <x v="2"/>
    <s v="FUR-FU-10000320"/>
    <x v="0"/>
    <s v="Furnishings"/>
    <s v="OIC Stacking Trays"/>
    <n v="5.3440000000000003"/>
    <n v="4"/>
    <n v="0.6"/>
    <n v="-2.1375999999999991"/>
  </r>
  <r>
    <n v="9127"/>
    <s v="CA-2012-157028"/>
    <x v="1"/>
    <x v="109"/>
    <d v="2012-12-03T00:00:00"/>
    <s v="Standard Class"/>
    <s v="MA-17995"/>
    <s v="Michelle Arnett"/>
    <x v="2"/>
    <s v="United States"/>
    <s v="Las Cruces"/>
    <x v="27"/>
    <n v="88001"/>
    <x v="1"/>
    <s v="OFF-AR-10004441"/>
    <x v="1"/>
    <s v="Art"/>
    <s v="BIC Brite Liner Highlighters"/>
    <n v="8.2799999999999994"/>
    <n v="2"/>
    <n v="0"/>
    <n v="3.4775999999999998"/>
  </r>
  <r>
    <n v="9128"/>
    <s v="CA-2014-112473"/>
    <x v="3"/>
    <x v="1126"/>
    <d v="2014-06-02T00:00:00"/>
    <s v="Standard Class"/>
    <s v="JL-15505"/>
    <s v="Jeremy Lonsdale"/>
    <x v="0"/>
    <s v="United States"/>
    <s v="Houston"/>
    <x v="5"/>
    <n v="77070"/>
    <x v="2"/>
    <s v="OFF-ST-10002182"/>
    <x v="1"/>
    <s v="Storage"/>
    <s v="Iris 3-Drawer Stacking Bin, Black"/>
    <n v="50.135999999999996"/>
    <n v="3"/>
    <n v="0.2"/>
    <n v="-11.2806"/>
  </r>
  <r>
    <n v="9129"/>
    <s v="US-2014-147655"/>
    <x v="3"/>
    <x v="507"/>
    <d v="2014-09-06T00:00:00"/>
    <s v="First Class"/>
    <s v="AS-10045"/>
    <s v="Aaron Smayling"/>
    <x v="1"/>
    <s v="United States"/>
    <s v="Redmond"/>
    <x v="21"/>
    <n v="97756"/>
    <x v="1"/>
    <s v="OFF-BI-10002931"/>
    <x v="1"/>
    <s v="Binders"/>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s v="Bookcases"/>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s v="Art"/>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s v="Furnishings"/>
    <s v="DAX Wood Document Frame"/>
    <n v="27.46"/>
    <n v="2"/>
    <n v="0"/>
    <n v="9.8856000000000002"/>
  </r>
  <r>
    <n v="9133"/>
    <s v="CA-2014-100055"/>
    <x v="3"/>
    <x v="39"/>
    <d v="2014-06-02T00:00:00"/>
    <s v="Standard Class"/>
    <s v="MD-17860"/>
    <s v="Michael Dominguez"/>
    <x v="1"/>
    <s v="United States"/>
    <s v="Laurel"/>
    <x v="39"/>
    <n v="20707"/>
    <x v="3"/>
    <s v="OFF-AP-10001469"/>
    <x v="1"/>
    <s v="Appliances"/>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s v="Phones"/>
    <s v="Toshiba IPT2010-SD IP Telephone"/>
    <n v="555.96"/>
    <n v="5"/>
    <n v="0.2"/>
    <n v="41.697000000000003"/>
  </r>
  <r>
    <n v="9135"/>
    <s v="CA-2013-124254"/>
    <x v="0"/>
    <x v="408"/>
    <d v="2013-04-18T00:00:00"/>
    <s v="Standard Class"/>
    <s v="TB-21175"/>
    <s v="Thomas Boland"/>
    <x v="1"/>
    <s v="United States"/>
    <s v="Wilson"/>
    <x v="3"/>
    <n v="27893"/>
    <x v="0"/>
    <s v="OFF-ST-10001469"/>
    <x v="1"/>
    <s v="Storage"/>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s v="Storage"/>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s v="Paper"/>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s v="Binders"/>
    <s v="Surelock Post Binders"/>
    <n v="18.336000000000002"/>
    <n v="2"/>
    <n v="0.7"/>
    <n v="-12.224"/>
  </r>
  <r>
    <n v="9139"/>
    <s v="CA-2011-123400"/>
    <x v="2"/>
    <x v="563"/>
    <d v="2011-02-10T00:00:00"/>
    <s v="Standard Class"/>
    <s v="EB-13930"/>
    <s v="Eric Barreto"/>
    <x v="0"/>
    <s v="United States"/>
    <s v="Saint Petersburg"/>
    <x v="2"/>
    <n v="33710"/>
    <x v="0"/>
    <s v="TEC-PH-10002890"/>
    <x v="2"/>
    <s v="Phones"/>
    <s v="AT&amp;T 17929 Lendline Telephone"/>
    <n v="180.96"/>
    <n v="5"/>
    <n v="0.2"/>
    <n v="13.571999999999996"/>
  </r>
  <r>
    <n v="9140"/>
    <s v="CA-2011-106971"/>
    <x v="2"/>
    <x v="814"/>
    <d v="2011-09-08T00:00:00"/>
    <s v="Standard Class"/>
    <s v="BM-11785"/>
    <s v="Bryan Mills"/>
    <x v="0"/>
    <s v="United States"/>
    <s v="Buffalo Grove"/>
    <x v="10"/>
    <n v="60089"/>
    <x v="2"/>
    <s v="TEC-AC-10000844"/>
    <x v="2"/>
    <s v="Accessories"/>
    <s v="Logitech Gaming G510s - Keyboard"/>
    <n v="475.94400000000002"/>
    <n v="7"/>
    <n v="0.2"/>
    <n v="95.188799999999972"/>
  </r>
  <r>
    <n v="9141"/>
    <s v="CA-2014-123029"/>
    <x v="3"/>
    <x v="1033"/>
    <d v="2014-10-03T00:00:00"/>
    <s v="Second Class"/>
    <s v="BT-11530"/>
    <s v="Bradley Talbott"/>
    <x v="2"/>
    <s v="United States"/>
    <s v="Los Angeles"/>
    <x v="1"/>
    <n v="90049"/>
    <x v="1"/>
    <s v="TEC-AC-10002402"/>
    <x v="2"/>
    <s v="Accessories"/>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s v="Phones"/>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s v="Binders"/>
    <s v="Wilson Jones Impact Binders"/>
    <n v="8.2880000000000003"/>
    <n v="2"/>
    <n v="0.2"/>
    <n v="3.0043999999999995"/>
  </r>
  <r>
    <n v="9144"/>
    <s v="US-2014-166688"/>
    <x v="3"/>
    <x v="968"/>
    <d v="2014-05-27T00:00:00"/>
    <s v="Standard Class"/>
    <s v="RD-19480"/>
    <s v="Rick Duston"/>
    <x v="0"/>
    <s v="United States"/>
    <s v="Las Vegas"/>
    <x v="33"/>
    <n v="89115"/>
    <x v="1"/>
    <s v="TEC-PH-10004094"/>
    <x v="2"/>
    <s v="Phones"/>
    <s v="Motorola L703CM"/>
    <n v="1123.1280000000002"/>
    <n v="9"/>
    <n v="0.2"/>
    <n v="70.195499999999981"/>
  </r>
  <r>
    <n v="9145"/>
    <s v="US-2014-166688"/>
    <x v="3"/>
    <x v="968"/>
    <d v="2014-05-27T00:00:00"/>
    <s v="Standard Class"/>
    <s v="RD-19480"/>
    <s v="Rick Duston"/>
    <x v="0"/>
    <s v="United States"/>
    <s v="Las Vegas"/>
    <x v="33"/>
    <n v="89115"/>
    <x v="1"/>
    <s v="OFF-AP-10000358"/>
    <x v="1"/>
    <s v="Appliances"/>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s v="Binders"/>
    <s v="Acco Translucent Poly Ring Binders"/>
    <n v="2.8079999999999989"/>
    <n v="3"/>
    <n v="0.8"/>
    <n v="-4.492799999999999"/>
  </r>
  <r>
    <n v="9147"/>
    <s v="US-2013-165505"/>
    <x v="0"/>
    <x v="1156"/>
    <d v="2013-01-27T00:00:00"/>
    <s v="Standard Class"/>
    <s v="CB-12535"/>
    <s v="Claudia Bergmann"/>
    <x v="1"/>
    <s v="United States"/>
    <s v="Burlington"/>
    <x v="42"/>
    <s v="05408"/>
    <x v="3"/>
    <s v="TEC-AC-10002926"/>
    <x v="2"/>
    <s v="Accessories"/>
    <s v="Logitech Wireless Marathon Mouse M705"/>
    <n v="99.98"/>
    <n v="2"/>
    <n v="0"/>
    <n v="42.991400000000006"/>
  </r>
  <r>
    <n v="9148"/>
    <s v="US-2013-165505"/>
    <x v="0"/>
    <x v="1156"/>
    <d v="2013-01-27T00:00:00"/>
    <s v="Standard Class"/>
    <s v="CB-12535"/>
    <s v="Claudia Bergmann"/>
    <x v="1"/>
    <s v="United States"/>
    <s v="Burlington"/>
    <x v="42"/>
    <s v="05408"/>
    <x v="3"/>
    <s v="OFF-AR-10003477"/>
    <x v="1"/>
    <s v="Art"/>
    <s v="4009 Highlighters"/>
    <n v="8.0400000000000009"/>
    <n v="6"/>
    <n v="0"/>
    <n v="2.7336"/>
  </r>
  <r>
    <n v="9149"/>
    <s v="US-2013-165505"/>
    <x v="0"/>
    <x v="1156"/>
    <d v="2013-01-27T00:00:00"/>
    <s v="Standard Class"/>
    <s v="CB-12535"/>
    <s v="Claudia Bergmann"/>
    <x v="1"/>
    <s v="United States"/>
    <s v="Burlington"/>
    <x v="42"/>
    <s v="05408"/>
    <x v="3"/>
    <s v="OFF-ST-10001526"/>
    <x v="1"/>
    <s v="Storage"/>
    <s v="Iceberg Mobile Mega Data/Printer Cart "/>
    <n v="1564.29"/>
    <n v="13"/>
    <n v="0"/>
    <n v="406.71539999999993"/>
  </r>
  <r>
    <n v="9150"/>
    <s v="US-2011-157070"/>
    <x v="2"/>
    <x v="106"/>
    <d v="2011-06-06T00:00:00"/>
    <s v="Standard Class"/>
    <s v="QJ-19255"/>
    <s v="Quincy Jones"/>
    <x v="1"/>
    <s v="United States"/>
    <s v="Detroit"/>
    <x v="12"/>
    <n v="48234"/>
    <x v="2"/>
    <s v="OFF-BI-10001765"/>
    <x v="1"/>
    <s v="Binders"/>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s v="Appliances"/>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s v="Art"/>
    <s v="Dixon Ticonderoga Core-Lock Colored Pencils"/>
    <n v="14.576000000000001"/>
    <n v="2"/>
    <n v="0.2"/>
    <n v="2.3685999999999989"/>
  </r>
  <r>
    <n v="9153"/>
    <s v="US-2012-106873"/>
    <x v="1"/>
    <x v="496"/>
    <d v="2012-09-29T00:00:00"/>
    <s v="Second Class"/>
    <s v="KM-16720"/>
    <s v="Kunst Miller"/>
    <x v="0"/>
    <s v="United States"/>
    <s v="Avondale"/>
    <x v="16"/>
    <n v="85323"/>
    <x v="1"/>
    <s v="TEC-AC-10002345"/>
    <x v="2"/>
    <s v="Accessories"/>
    <s v="HP Standard 104 key PS/2 Keyboard"/>
    <n v="23.200000000000003"/>
    <n v="2"/>
    <n v="0.2"/>
    <n v="1.4499999999999993"/>
  </r>
  <r>
    <n v="9154"/>
    <s v="US-2012-106873"/>
    <x v="1"/>
    <x v="496"/>
    <d v="2012-09-29T00:00:00"/>
    <s v="Second Class"/>
    <s v="KM-16720"/>
    <s v="Kunst Miller"/>
    <x v="0"/>
    <s v="United States"/>
    <s v="Avondale"/>
    <x v="16"/>
    <n v="85323"/>
    <x v="1"/>
    <s v="OFF-AR-10001246"/>
    <x v="1"/>
    <s v="Art"/>
    <s v="Newell 317"/>
    <n v="16.463999999999999"/>
    <n v="7"/>
    <n v="0.2"/>
    <n v="1.852199999999999"/>
  </r>
  <r>
    <n v="9155"/>
    <s v="CA-2013-132990"/>
    <x v="0"/>
    <x v="1147"/>
    <d v="2013-08-04T00:00:00"/>
    <s v="Second Class"/>
    <s v="KM-16660"/>
    <s v="Khloe Miller"/>
    <x v="0"/>
    <s v="United States"/>
    <s v="Philadelphia"/>
    <x v="9"/>
    <n v="19140"/>
    <x v="3"/>
    <s v="FUR-FU-10004864"/>
    <x v="0"/>
    <s v="Furnishings"/>
    <s v="Eldon 500 Class Desk Accessories"/>
    <n v="19.312000000000001"/>
    <n v="2"/>
    <n v="0.2"/>
    <n v="3.1382000000000003"/>
  </r>
  <r>
    <n v="9156"/>
    <s v="CA-2011-102645"/>
    <x v="2"/>
    <x v="1213"/>
    <d v="2011-01-29T00:00:00"/>
    <s v="Standard Class"/>
    <s v="IM-15055"/>
    <s v="Ionia McGrath"/>
    <x v="0"/>
    <s v="United States"/>
    <s v="Las Vegas"/>
    <x v="33"/>
    <n v="89115"/>
    <x v="1"/>
    <s v="OFF-PA-10001804"/>
    <x v="1"/>
    <s v="Paper"/>
    <s v="Xerox 195"/>
    <n v="40.08"/>
    <n v="6"/>
    <n v="0"/>
    <n v="19.238399999999999"/>
  </r>
  <r>
    <n v="9157"/>
    <s v="CA-2011-134215"/>
    <x v="2"/>
    <x v="472"/>
    <d v="2011-08-08T00:00:00"/>
    <s v="Standard Class"/>
    <s v="ML-17395"/>
    <s v="Marina Lichtenstein"/>
    <x v="1"/>
    <s v="United States"/>
    <s v="Bangor"/>
    <x v="43"/>
    <n v="4401"/>
    <x v="3"/>
    <s v="OFF-AP-10001271"/>
    <x v="1"/>
    <s v="Appliances"/>
    <s v="Eureka The Boss Cordless Rechargeable Stick Vac"/>
    <n v="101.96"/>
    <n v="2"/>
    <n v="0"/>
    <n v="27.529200000000003"/>
  </r>
  <r>
    <n v="9158"/>
    <s v="CA-2011-134215"/>
    <x v="2"/>
    <x v="472"/>
    <d v="2011-08-08T00:00:00"/>
    <s v="Standard Class"/>
    <s v="ML-17395"/>
    <s v="Marina Lichtenstein"/>
    <x v="1"/>
    <s v="United States"/>
    <s v="Bangor"/>
    <x v="43"/>
    <n v="4401"/>
    <x v="3"/>
    <s v="OFF-PA-10004353"/>
    <x v="1"/>
    <s v="Paper"/>
    <s v="Southworth 25% Cotton Premium Laser Paper and Envelopes"/>
    <n v="259.74"/>
    <n v="13"/>
    <n v="0"/>
    <n v="124.6752"/>
  </r>
  <r>
    <n v="9159"/>
    <s v="CA-2011-134215"/>
    <x v="2"/>
    <x v="472"/>
    <d v="2011-08-08T00:00:00"/>
    <s v="Standard Class"/>
    <s v="ML-17395"/>
    <s v="Marina Lichtenstein"/>
    <x v="1"/>
    <s v="United States"/>
    <s v="Bangor"/>
    <x v="43"/>
    <n v="4401"/>
    <x v="3"/>
    <s v="TEC-AC-10002473"/>
    <x v="2"/>
    <s v="Accessories"/>
    <s v="Maxell 4.7GB DVD-R"/>
    <n v="255.42"/>
    <n v="9"/>
    <n v="0"/>
    <n v="104.7222"/>
  </r>
  <r>
    <n v="9160"/>
    <s v="CA-2013-118934"/>
    <x v="0"/>
    <x v="888"/>
    <d v="2013-08-15T00:00:00"/>
    <s v="Standard Class"/>
    <s v="GH-14410"/>
    <s v="Gary Hansen"/>
    <x v="2"/>
    <s v="United States"/>
    <s v="Hendersonville"/>
    <x v="18"/>
    <n v="37075"/>
    <x v="0"/>
    <s v="OFF-BI-10003314"/>
    <x v="1"/>
    <s v="Binders"/>
    <s v="Tuff Stuff Recycled Round Ring Binders"/>
    <n v="4.338000000000001"/>
    <n v="3"/>
    <n v="0.7"/>
    <n v="-3.0366"/>
  </r>
  <r>
    <n v="9161"/>
    <s v="CA-2013-118934"/>
    <x v="0"/>
    <x v="888"/>
    <d v="2013-08-15T00:00:00"/>
    <s v="Standard Class"/>
    <s v="GH-14410"/>
    <s v="Gary Hansen"/>
    <x v="2"/>
    <s v="United States"/>
    <s v="Hendersonville"/>
    <x v="18"/>
    <n v="37075"/>
    <x v="0"/>
    <s v="OFF-BI-10004465"/>
    <x v="1"/>
    <s v="Binders"/>
    <s v="Avery Durable Slant Ring Binders"/>
    <n v="11.880000000000003"/>
    <n v="5"/>
    <n v="0.7"/>
    <n v="-7.9199999999999982"/>
  </r>
  <r>
    <n v="9162"/>
    <s v="CA-2013-160108"/>
    <x v="0"/>
    <x v="16"/>
    <d v="2013-12-13T00:00:00"/>
    <s v="Standard Class"/>
    <s v="AG-10900"/>
    <s v="Arthur Gainer"/>
    <x v="0"/>
    <s v="United States"/>
    <s v="Eau Claire"/>
    <x v="6"/>
    <n v="54703"/>
    <x v="2"/>
    <s v="FUR-BO-10003450"/>
    <x v="0"/>
    <s v="Bookcases"/>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s v="Chairs"/>
    <s v="Hon GuestStacker Chair"/>
    <n v="680.01"/>
    <n v="3"/>
    <n v="0"/>
    <n v="176.80260000000001"/>
  </r>
  <r>
    <n v="9164"/>
    <s v="CA-2012-164007"/>
    <x v="1"/>
    <x v="1214"/>
    <d v="2012-06-12T00:00:00"/>
    <s v="Standard Class"/>
    <s v="MG-17695"/>
    <s v="Maureen Gnade"/>
    <x v="0"/>
    <s v="United States"/>
    <s v="Chicago"/>
    <x v="10"/>
    <n v="60610"/>
    <x v="2"/>
    <s v="TEC-AC-10003433"/>
    <x v="2"/>
    <s v="Accessories"/>
    <s v="Maxell 4.7GB DVD+R 5/Pack"/>
    <n v="2.3760000000000003"/>
    <n v="3"/>
    <n v="0.2"/>
    <n v="0.74249999999999994"/>
  </r>
  <r>
    <n v="9165"/>
    <s v="CA-2012-164007"/>
    <x v="1"/>
    <x v="1214"/>
    <d v="2012-06-12T00:00:00"/>
    <s v="Standard Class"/>
    <s v="MG-17695"/>
    <s v="Maureen Gnade"/>
    <x v="0"/>
    <s v="United States"/>
    <s v="Chicago"/>
    <x v="10"/>
    <n v="60610"/>
    <x v="2"/>
    <s v="OFF-AP-10003849"/>
    <x v="1"/>
    <s v="Appliances"/>
    <s v="Hoover Shoulder Vac Commercial Portable Vacuum"/>
    <n v="143.12799999999996"/>
    <n v="2"/>
    <n v="0.8"/>
    <n v="-393.60200000000009"/>
  </r>
  <r>
    <n v="9166"/>
    <s v="CA-2013-100300"/>
    <x v="0"/>
    <x v="890"/>
    <d v="2013-06-27T00:00:00"/>
    <s v="Second Class"/>
    <s v="MJ-17740"/>
    <s v="Max Jones"/>
    <x v="0"/>
    <s v="United States"/>
    <s v="San Diego"/>
    <x v="1"/>
    <n v="92037"/>
    <x v="1"/>
    <s v="TEC-MA-10000984"/>
    <x v="2"/>
    <s v="Machines"/>
    <s v="Okidata MB760 Printer"/>
    <n v="4476.8"/>
    <n v="4"/>
    <n v="0.2"/>
    <n v="503.63999999999965"/>
  </r>
  <r>
    <n v="9167"/>
    <s v="CA-2013-100300"/>
    <x v="0"/>
    <x v="890"/>
    <d v="2013-06-27T00:00:00"/>
    <s v="Second Class"/>
    <s v="MJ-17740"/>
    <s v="Max Jones"/>
    <x v="0"/>
    <s v="United States"/>
    <s v="San Diego"/>
    <x v="1"/>
    <n v="92037"/>
    <x v="1"/>
    <s v="OFF-PA-10000418"/>
    <x v="1"/>
    <s v="Paper"/>
    <s v="Xerox 189"/>
    <n v="104.85"/>
    <n v="1"/>
    <n v="0"/>
    <n v="50.327999999999996"/>
  </r>
  <r>
    <n v="9168"/>
    <s v="CA-2013-100300"/>
    <x v="0"/>
    <x v="890"/>
    <d v="2013-06-27T00:00:00"/>
    <s v="Second Class"/>
    <s v="MJ-17740"/>
    <s v="Max Jones"/>
    <x v="0"/>
    <s v="United States"/>
    <s v="San Diego"/>
    <x v="1"/>
    <n v="92037"/>
    <x v="1"/>
    <s v="OFF-AP-10001242"/>
    <x v="1"/>
    <s v="Appliances"/>
    <s v="APC 7 Outlet Network SurgeArrest Surge Protector"/>
    <n v="241.44"/>
    <n v="3"/>
    <n v="0"/>
    <n v="72.431999999999988"/>
  </r>
  <r>
    <n v="9169"/>
    <s v="CA-2013-140571"/>
    <x v="0"/>
    <x v="543"/>
    <d v="2013-03-20T00:00:00"/>
    <s v="Standard Class"/>
    <s v="SJ-20125"/>
    <s v="Sanjit Jacobs"/>
    <x v="2"/>
    <s v="United States"/>
    <s v="Jackson"/>
    <x v="35"/>
    <n v="39212"/>
    <x v="0"/>
    <s v="OFF-PA-10001954"/>
    <x v="1"/>
    <s v="Paper"/>
    <s v="Xerox 1964"/>
    <n v="319.76"/>
    <n v="14"/>
    <n v="0"/>
    <n v="147.08959999999999"/>
  </r>
  <r>
    <n v="9170"/>
    <s v="CA-2013-140571"/>
    <x v="0"/>
    <x v="543"/>
    <d v="2013-03-20T00:00:00"/>
    <s v="Standard Class"/>
    <s v="SJ-20125"/>
    <s v="Sanjit Jacobs"/>
    <x v="2"/>
    <s v="United States"/>
    <s v="Jackson"/>
    <x v="35"/>
    <n v="39212"/>
    <x v="0"/>
    <s v="OFF-PA-10001954"/>
    <x v="1"/>
    <s v="Paper"/>
    <s v="Xerox 1964"/>
    <n v="45.68"/>
    <n v="2"/>
    <n v="0"/>
    <n v="21.012799999999999"/>
  </r>
  <r>
    <n v="9171"/>
    <s v="US-2013-155768"/>
    <x v="0"/>
    <x v="49"/>
    <d v="2013-12-02T00:00:00"/>
    <s v="Same Day"/>
    <s v="LB-16795"/>
    <s v="Laurel Beltran"/>
    <x v="2"/>
    <s v="United States"/>
    <s v="Oxnard"/>
    <x v="1"/>
    <n v="93030"/>
    <x v="1"/>
    <s v="FUR-FU-10000448"/>
    <x v="0"/>
    <s v="Furnishings"/>
    <s v="Tenex Chairmats For Use With Carpeted Floors"/>
    <n v="31.96"/>
    <n v="2"/>
    <n v="0"/>
    <n v="1.597999999999999"/>
  </r>
  <r>
    <n v="9172"/>
    <s v="US-2013-155768"/>
    <x v="0"/>
    <x v="49"/>
    <d v="2013-12-02T00:00:00"/>
    <s v="Same Day"/>
    <s v="LB-16795"/>
    <s v="Laurel Beltran"/>
    <x v="2"/>
    <s v="United States"/>
    <s v="Oxnard"/>
    <x v="1"/>
    <n v="93030"/>
    <x v="1"/>
    <s v="OFF-PA-10001357"/>
    <x v="1"/>
    <s v="Paper"/>
    <s v="Xerox 1886"/>
    <n v="47.9"/>
    <n v="1"/>
    <n v="0"/>
    <n v="22.991999999999997"/>
  </r>
  <r>
    <n v="9173"/>
    <s v="US-2013-155768"/>
    <x v="0"/>
    <x v="49"/>
    <d v="2013-12-02T00:00:00"/>
    <s v="Same Day"/>
    <s v="LB-16795"/>
    <s v="Laurel Beltran"/>
    <x v="2"/>
    <s v="United States"/>
    <s v="Oxnard"/>
    <x v="1"/>
    <n v="93030"/>
    <x v="1"/>
    <s v="OFF-ST-10002292"/>
    <x v="1"/>
    <s v="Storage"/>
    <s v="Sauder Facets Collection Locker/File Cabinet, Sky Alder Finish"/>
    <n v="1112.94"/>
    <n v="3"/>
    <n v="0"/>
    <n v="222.58799999999991"/>
  </r>
  <r>
    <n v="9174"/>
    <s v="US-2013-155768"/>
    <x v="0"/>
    <x v="49"/>
    <d v="2013-12-02T00:00:00"/>
    <s v="Same Day"/>
    <s v="LB-16795"/>
    <s v="Laurel Beltran"/>
    <x v="2"/>
    <s v="United States"/>
    <s v="Oxnard"/>
    <x v="1"/>
    <n v="93030"/>
    <x v="1"/>
    <s v="OFF-EN-10001219"/>
    <x v="1"/>
    <s v="Envelopes"/>
    <s v="#10- 4 1/8&quot; x 9 1/2&quot; Security-Tint Envelopes"/>
    <n v="22.919999999999998"/>
    <n v="3"/>
    <n v="0"/>
    <n v="11.230799999999999"/>
  </r>
  <r>
    <n v="9175"/>
    <s v="CA-2014-119424"/>
    <x v="3"/>
    <x v="492"/>
    <d v="2014-06-15T00:00:00"/>
    <s v="Second Class"/>
    <s v="SB-20185"/>
    <s v="Sarah Brown"/>
    <x v="0"/>
    <s v="United States"/>
    <s v="Kent"/>
    <x v="4"/>
    <n v="98031"/>
    <x v="1"/>
    <s v="TEC-PH-10002564"/>
    <x v="2"/>
    <s v="Phones"/>
    <s v="OtterBox Defender Series Case - Samsung Galaxy S4"/>
    <n v="71.975999999999999"/>
    <n v="3"/>
    <n v="0.2"/>
    <n v="8.9969999999999892"/>
  </r>
  <r>
    <n v="9176"/>
    <s v="CA-2014-119424"/>
    <x v="3"/>
    <x v="492"/>
    <d v="2014-06-15T00:00:00"/>
    <s v="Second Class"/>
    <s v="SB-20185"/>
    <s v="Sarah Brown"/>
    <x v="0"/>
    <s v="United States"/>
    <s v="Kent"/>
    <x v="4"/>
    <n v="98031"/>
    <x v="1"/>
    <s v="OFF-PA-10001639"/>
    <x v="1"/>
    <s v="Paper"/>
    <s v="Xerox 203"/>
    <n v="19.440000000000001"/>
    <n v="3"/>
    <n v="0"/>
    <n v="9.3312000000000008"/>
  </r>
  <r>
    <n v="9177"/>
    <s v="CA-2013-118178"/>
    <x v="0"/>
    <x v="690"/>
    <d v="2013-03-25T00:00:00"/>
    <s v="Standard Class"/>
    <s v="CC-12610"/>
    <s v="Corey Catlett"/>
    <x v="1"/>
    <s v="United States"/>
    <s v="Nashville"/>
    <x v="18"/>
    <n v="37211"/>
    <x v="0"/>
    <s v="OFF-BI-10001153"/>
    <x v="1"/>
    <s v="Binders"/>
    <s v="Ibico Recycled Grain-Textured Covers"/>
    <n v="31.086000000000006"/>
    <n v="3"/>
    <n v="0.7"/>
    <n v="-20.72399999999999"/>
  </r>
  <r>
    <n v="9178"/>
    <s v="CA-2013-166618"/>
    <x v="0"/>
    <x v="696"/>
    <d v="2013-11-19T00:00:00"/>
    <s v="Standard Class"/>
    <s v="DP-13000"/>
    <s v="Darren Powers"/>
    <x v="0"/>
    <s v="United States"/>
    <s v="New York City"/>
    <x v="15"/>
    <n v="10035"/>
    <x v="3"/>
    <s v="TEC-PH-10003356"/>
    <x v="2"/>
    <s v="Phones"/>
    <s v="SmartStand Mobile Device Holder, Assorted Colors"/>
    <n v="13.98"/>
    <n v="2"/>
    <n v="0"/>
    <n v="3.9144000000000005"/>
  </r>
  <r>
    <n v="9179"/>
    <s v="CA-2013-166618"/>
    <x v="0"/>
    <x v="696"/>
    <d v="2013-11-19T00:00:00"/>
    <s v="Standard Class"/>
    <s v="DP-13000"/>
    <s v="Darren Powers"/>
    <x v="0"/>
    <s v="United States"/>
    <s v="New York City"/>
    <x v="15"/>
    <n v="10035"/>
    <x v="3"/>
    <s v="OFF-AR-10001725"/>
    <x v="1"/>
    <s v="Art"/>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s v="Phones"/>
    <s v="Polycom VoiceStation 500 Conference phone"/>
    <n v="707.88"/>
    <n v="3"/>
    <n v="0.2"/>
    <n v="44.242500000000035"/>
  </r>
  <r>
    <n v="9181"/>
    <s v="CA-2014-156776"/>
    <x v="3"/>
    <x v="783"/>
    <d v="2014-08-12T00:00:00"/>
    <s v="Standard Class"/>
    <s v="JL-15505"/>
    <s v="Jeremy Lonsdale"/>
    <x v="0"/>
    <s v="United States"/>
    <s v="Westminster"/>
    <x v="1"/>
    <n v="92683"/>
    <x v="1"/>
    <s v="OFF-BI-10003355"/>
    <x v="1"/>
    <s v="Binders"/>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s v="Binders"/>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s v="Accessories"/>
    <s v="Sony Micro Vault Click 4 GB USB 2.0 Flash Drive"/>
    <n v="55.76"/>
    <n v="4"/>
    <n v="0"/>
    <n v="7.8064000000000036"/>
  </r>
  <r>
    <n v="9184"/>
    <s v="CA-2014-156776"/>
    <x v="3"/>
    <x v="783"/>
    <d v="2014-08-12T00:00:00"/>
    <s v="Standard Class"/>
    <s v="JL-15505"/>
    <s v="Jeremy Lonsdale"/>
    <x v="0"/>
    <s v="United States"/>
    <s v="Westminster"/>
    <x v="1"/>
    <n v="92683"/>
    <x v="1"/>
    <s v="OFF-PA-10001970"/>
    <x v="1"/>
    <s v="Paper"/>
    <s v="Xerox 1881"/>
    <n v="24.56"/>
    <n v="2"/>
    <n v="0"/>
    <n v="11.543199999999999"/>
  </r>
  <r>
    <n v="9185"/>
    <s v="CA-2014-156776"/>
    <x v="3"/>
    <x v="783"/>
    <d v="2014-08-12T00:00:00"/>
    <s v="Standard Class"/>
    <s v="JL-15505"/>
    <s v="Jeremy Lonsdale"/>
    <x v="0"/>
    <s v="United States"/>
    <s v="Westminster"/>
    <x v="1"/>
    <n v="92683"/>
    <x v="1"/>
    <s v="FUR-FU-10004848"/>
    <x v="0"/>
    <s v="Furnishings"/>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s v="Chairs"/>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s v="Appliances"/>
    <s v="3.6 Cubic Foot Counter Height Office Refrigerator"/>
    <n v="1473.1"/>
    <n v="5"/>
    <n v="0"/>
    <n v="412.46800000000007"/>
  </r>
  <r>
    <n v="9188"/>
    <s v="US-2012-130512"/>
    <x v="1"/>
    <x v="291"/>
    <d v="2012-08-25T00:00:00"/>
    <s v="Standard Class"/>
    <s v="SM-20320"/>
    <s v="Sean Miller"/>
    <x v="2"/>
    <s v="United States"/>
    <s v="Allentown"/>
    <x v="9"/>
    <n v="18103"/>
    <x v="3"/>
    <s v="OFF-SU-10001935"/>
    <x v="1"/>
    <s v="Supplies"/>
    <s v="Staples"/>
    <n v="3.4880000000000004"/>
    <n v="2"/>
    <n v="0.2"/>
    <n v="-0.69760000000000066"/>
  </r>
  <r>
    <n v="9189"/>
    <s v="US-2012-130512"/>
    <x v="1"/>
    <x v="291"/>
    <d v="2012-08-25T00:00:00"/>
    <s v="Standard Class"/>
    <s v="SM-20320"/>
    <s v="Sean Miller"/>
    <x v="2"/>
    <s v="United States"/>
    <s v="Allentown"/>
    <x v="9"/>
    <n v="18103"/>
    <x v="3"/>
    <s v="TEC-AC-10000290"/>
    <x v="2"/>
    <s v="Accessories"/>
    <s v="Sabrent 4-Port USB 2.0 Hub"/>
    <n v="21.728000000000002"/>
    <n v="4"/>
    <n v="0.2"/>
    <n v="3.8024000000000004"/>
  </r>
  <r>
    <n v="9190"/>
    <s v="US-2012-130512"/>
    <x v="1"/>
    <x v="291"/>
    <d v="2012-08-25T00:00:00"/>
    <s v="Standard Class"/>
    <s v="SM-20320"/>
    <s v="Sean Miller"/>
    <x v="2"/>
    <s v="United States"/>
    <s v="Allentown"/>
    <x v="9"/>
    <n v="18103"/>
    <x v="3"/>
    <s v="OFF-ST-10002574"/>
    <x v="1"/>
    <s v="Storage"/>
    <s v="SAFCO Commercial Wire Shelving, Black"/>
    <n v="663.072"/>
    <n v="6"/>
    <n v="0.2"/>
    <n v="-165.768"/>
  </r>
  <r>
    <n v="9191"/>
    <s v="US-2012-130512"/>
    <x v="1"/>
    <x v="291"/>
    <d v="2012-08-25T00:00:00"/>
    <s v="Standard Class"/>
    <s v="SM-20320"/>
    <s v="Sean Miller"/>
    <x v="2"/>
    <s v="United States"/>
    <s v="Allentown"/>
    <x v="9"/>
    <n v="18103"/>
    <x v="3"/>
    <s v="OFF-BI-10004519"/>
    <x v="1"/>
    <s v="Binders"/>
    <s v="GBC DocuBind P100 Manual Binding Machine"/>
    <n v="99.588000000000008"/>
    <n v="2"/>
    <n v="0.7"/>
    <n v="-82.989999999999981"/>
  </r>
  <r>
    <n v="9192"/>
    <s v="US-2012-130512"/>
    <x v="1"/>
    <x v="291"/>
    <d v="2012-08-25T00:00:00"/>
    <s v="Standard Class"/>
    <s v="SM-20320"/>
    <s v="Sean Miller"/>
    <x v="2"/>
    <s v="United States"/>
    <s v="Allentown"/>
    <x v="9"/>
    <n v="18103"/>
    <x v="3"/>
    <s v="OFF-PA-10003625"/>
    <x v="1"/>
    <s v="Paper"/>
    <s v="Xerox 1979"/>
    <n v="49.568000000000005"/>
    <n v="2"/>
    <n v="0.2"/>
    <n v="15.489999999999997"/>
  </r>
  <r>
    <n v="9193"/>
    <s v="CA-2012-141810"/>
    <x v="1"/>
    <x v="121"/>
    <d v="2012-11-07T00:00:00"/>
    <s v="Standard Class"/>
    <s v="BB-10990"/>
    <s v="Barry Blumstein"/>
    <x v="1"/>
    <s v="United States"/>
    <s v="San Antonio"/>
    <x v="5"/>
    <n v="78207"/>
    <x v="2"/>
    <s v="OFF-BI-10001524"/>
    <x v="1"/>
    <s v="Binders"/>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s v="Phones"/>
    <s v="Aastra 6757i CT Wireless VoIP phone"/>
    <n v="344.70400000000001"/>
    <n v="2"/>
    <n v="0.2"/>
    <n v="38.779199999999989"/>
  </r>
  <r>
    <n v="9195"/>
    <s v="CA-2011-146843"/>
    <x v="2"/>
    <x v="953"/>
    <d v="2011-12-06T00:00:00"/>
    <s v="Standard Class"/>
    <s v="PB-19150"/>
    <s v="Philip Brown"/>
    <x v="0"/>
    <s v="United States"/>
    <s v="Avondale"/>
    <x v="16"/>
    <n v="85323"/>
    <x v="1"/>
    <s v="OFF-SU-10001664"/>
    <x v="1"/>
    <s v="Supplies"/>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s v="Accessories"/>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s v="Paper"/>
    <s v="Southworth 25% Cotton Premium Laser Paper and Envelopes"/>
    <n v="39.96"/>
    <n v="2"/>
    <n v="0"/>
    <n v="19.180800000000001"/>
  </r>
  <r>
    <n v="9198"/>
    <s v="CA-2011-103310"/>
    <x v="2"/>
    <x v="1025"/>
    <d v="2011-05-15T00:00:00"/>
    <s v="Standard Class"/>
    <s v="GM-14680"/>
    <s v="Greg Matthias"/>
    <x v="0"/>
    <s v="United States"/>
    <s v="San Jose"/>
    <x v="1"/>
    <n v="95123"/>
    <x v="1"/>
    <s v="TEC-PH-10001817"/>
    <x v="2"/>
    <s v="Phones"/>
    <s v="Wilson Electronics DB Pro Signal Booster"/>
    <n v="1432.0000000000002"/>
    <n v="5"/>
    <n v="0.2"/>
    <n v="125.30000000000007"/>
  </r>
  <r>
    <n v="9199"/>
    <s v="CA-2011-103310"/>
    <x v="2"/>
    <x v="1025"/>
    <d v="2011-05-15T00:00:00"/>
    <s v="Standard Class"/>
    <s v="GM-14680"/>
    <s v="Greg Matthias"/>
    <x v="0"/>
    <s v="United States"/>
    <s v="San Jose"/>
    <x v="1"/>
    <n v="95123"/>
    <x v="1"/>
    <s v="OFF-SU-10004737"/>
    <x v="1"/>
    <s v="Supplies"/>
    <s v="Acme Design Stainless Steel Bent Scissors"/>
    <n v="41.04"/>
    <n v="6"/>
    <n v="0"/>
    <n v="11.0808"/>
  </r>
  <r>
    <n v="9200"/>
    <s v="CA-2011-103310"/>
    <x v="2"/>
    <x v="1025"/>
    <d v="2011-05-15T00:00:00"/>
    <s v="Standard Class"/>
    <s v="GM-14680"/>
    <s v="Greg Matthias"/>
    <x v="0"/>
    <s v="United States"/>
    <s v="San Jose"/>
    <x v="1"/>
    <n v="95123"/>
    <x v="1"/>
    <s v="FUR-CH-10002320"/>
    <x v="0"/>
    <s v="Chairs"/>
    <s v="Hon Pagoda Stacking Chairs"/>
    <n v="256.78400000000005"/>
    <n v="1"/>
    <n v="0.2"/>
    <n v="32.097999999999971"/>
  </r>
  <r>
    <n v="9201"/>
    <s v="CA-2013-152688"/>
    <x v="0"/>
    <x v="508"/>
    <d v="2013-10-21T00:00:00"/>
    <s v="First Class"/>
    <s v="NR-18550"/>
    <s v="Nick Radford"/>
    <x v="0"/>
    <s v="United States"/>
    <s v="Perth Amboy"/>
    <x v="30"/>
    <n v="8861"/>
    <x v="3"/>
    <s v="FUR-BO-10001337"/>
    <x v="0"/>
    <s v="Bookcases"/>
    <s v="O'Sullivan Living Dimensions 2-Shelf Bookcases"/>
    <n v="120.98"/>
    <n v="1"/>
    <n v="0"/>
    <n v="12.097999999999999"/>
  </r>
  <r>
    <n v="9202"/>
    <s v="CA-2013-152688"/>
    <x v="0"/>
    <x v="508"/>
    <d v="2013-10-21T00:00:00"/>
    <s v="First Class"/>
    <s v="NR-18550"/>
    <s v="Nick Radford"/>
    <x v="0"/>
    <s v="United States"/>
    <s v="Perth Amboy"/>
    <x v="30"/>
    <n v="8861"/>
    <x v="3"/>
    <s v="OFF-BI-10004584"/>
    <x v="1"/>
    <s v="Binders"/>
    <s v="GBC ProClick 150 Presentation Binding System"/>
    <n v="315.98"/>
    <n v="1"/>
    <n v="0"/>
    <n v="148.51060000000001"/>
  </r>
  <r>
    <n v="9203"/>
    <s v="CA-2013-153836"/>
    <x v="0"/>
    <x v="859"/>
    <d v="2013-11-04T00:00:00"/>
    <s v="Standard Class"/>
    <s v="EH-13765"/>
    <s v="Edward Hooks"/>
    <x v="1"/>
    <s v="United States"/>
    <s v="New York City"/>
    <x v="15"/>
    <n v="10011"/>
    <x v="3"/>
    <s v="OFF-BI-10004817"/>
    <x v="1"/>
    <s v="Binders"/>
    <s v="GBC Personal VeloBind Strips"/>
    <n v="28.752000000000002"/>
    <n v="3"/>
    <n v="0.2"/>
    <n v="10.0632"/>
  </r>
  <r>
    <n v="9204"/>
    <s v="CA-2013-153836"/>
    <x v="0"/>
    <x v="859"/>
    <d v="2013-11-04T00:00:00"/>
    <s v="Standard Class"/>
    <s v="EH-13765"/>
    <s v="Edward Hooks"/>
    <x v="1"/>
    <s v="United States"/>
    <s v="New York City"/>
    <x v="15"/>
    <n v="10011"/>
    <x v="3"/>
    <s v="OFF-AR-10004602"/>
    <x v="1"/>
    <s v="Art"/>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s v="Art"/>
    <s v="Sanford Colorific Colored Pencils, 12/Box"/>
    <n v="23.04"/>
    <n v="8"/>
    <n v="0"/>
    <n v="6.911999999999999"/>
  </r>
  <r>
    <n v="9206"/>
    <s v="CA-2013-146423"/>
    <x v="0"/>
    <x v="438"/>
    <d v="2013-04-22T00:00:00"/>
    <s v="Same Day"/>
    <s v="BT-11680"/>
    <s v="Brian Thompson"/>
    <x v="0"/>
    <s v="United States"/>
    <s v="Milford"/>
    <x v="29"/>
    <n v="6460"/>
    <x v="3"/>
    <s v="OFF-AR-10004817"/>
    <x v="1"/>
    <s v="Art"/>
    <s v="Colorific Watercolor Pencils"/>
    <n v="15.48"/>
    <n v="3"/>
    <n v="0"/>
    <n v="4.4891999999999985"/>
  </r>
  <r>
    <n v="9207"/>
    <s v="CA-2013-146423"/>
    <x v="0"/>
    <x v="438"/>
    <d v="2013-04-22T00:00:00"/>
    <s v="Same Day"/>
    <s v="BT-11680"/>
    <s v="Brian Thompson"/>
    <x v="0"/>
    <s v="United States"/>
    <s v="Milford"/>
    <x v="29"/>
    <n v="6460"/>
    <x v="3"/>
    <s v="OFF-PA-10003797"/>
    <x v="1"/>
    <s v="Paper"/>
    <s v="Xerox 209"/>
    <n v="51.84"/>
    <n v="8"/>
    <n v="0"/>
    <n v="24.883200000000002"/>
  </r>
  <r>
    <n v="9208"/>
    <s v="CA-2014-140781"/>
    <x v="3"/>
    <x v="646"/>
    <d v="2014-08-08T00:00:00"/>
    <s v="Standard Class"/>
    <s v="AB-10105"/>
    <s v="Adrian Barton"/>
    <x v="0"/>
    <s v="United States"/>
    <s v="Bloomington"/>
    <x v="10"/>
    <n v="61701"/>
    <x v="2"/>
    <s v="TEC-AC-10000682"/>
    <x v="2"/>
    <s v="Accessories"/>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s v="Storage"/>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s v="Envelopes"/>
    <s v="Pastel Pink Envelopes"/>
    <n v="7.28"/>
    <n v="1"/>
    <n v="0"/>
    <n v="3.4944000000000002"/>
  </r>
  <r>
    <n v="9211"/>
    <s v="CA-2014-142776"/>
    <x v="3"/>
    <x v="157"/>
    <d v="2014-12-15T00:00:00"/>
    <s v="Second Class"/>
    <s v="RS-19870"/>
    <s v="Roy Skaria"/>
    <x v="2"/>
    <s v="United States"/>
    <s v="Burlington"/>
    <x v="23"/>
    <n v="52601"/>
    <x v="2"/>
    <s v="OFF-BI-10002012"/>
    <x v="1"/>
    <s v="Binders"/>
    <s v="Wilson Jones Easy Flow II Sheet Lifters"/>
    <n v="5.4"/>
    <n v="3"/>
    <n v="0"/>
    <n v="2.5920000000000001"/>
  </r>
  <r>
    <n v="9212"/>
    <s v="CA-2012-167479"/>
    <x v="1"/>
    <x v="948"/>
    <d v="2012-03-19T00:00:00"/>
    <s v="Standard Class"/>
    <s v="AI-10855"/>
    <s v="Arianne Irving"/>
    <x v="0"/>
    <s v="United States"/>
    <s v="Roseville"/>
    <x v="1"/>
    <n v="95661"/>
    <x v="1"/>
    <s v="OFF-PA-10002105"/>
    <x v="1"/>
    <s v="Paper"/>
    <s v="Xerox 223"/>
    <n v="19.440000000000001"/>
    <n v="3"/>
    <n v="0"/>
    <n v="9.3312000000000008"/>
  </r>
  <r>
    <n v="9213"/>
    <s v="CA-2011-144071"/>
    <x v="2"/>
    <x v="589"/>
    <d v="2011-12-15T00:00:00"/>
    <s v="Standard Class"/>
    <s v="DJ-13420"/>
    <s v="Denny Joy"/>
    <x v="1"/>
    <s v="United States"/>
    <s v="San Francisco"/>
    <x v="1"/>
    <n v="94110"/>
    <x v="1"/>
    <s v="FUR-FU-10000397"/>
    <x v="0"/>
    <s v="Furnishings"/>
    <s v="Luxo Economy Swing Arm Lamp"/>
    <n v="39.880000000000003"/>
    <n v="2"/>
    <n v="0"/>
    <n v="11.166400000000003"/>
  </r>
  <r>
    <n v="9214"/>
    <s v="CA-2011-144071"/>
    <x v="2"/>
    <x v="589"/>
    <d v="2011-12-15T00:00:00"/>
    <s v="Standard Class"/>
    <s v="DJ-13420"/>
    <s v="Denny Joy"/>
    <x v="1"/>
    <s v="United States"/>
    <s v="San Francisco"/>
    <x v="1"/>
    <n v="94110"/>
    <x v="1"/>
    <s v="FUR-FU-10000758"/>
    <x v="0"/>
    <s v="Furnishings"/>
    <s v="DAX Natural Wood-Tone Poster Frame"/>
    <n v="79.44"/>
    <n v="3"/>
    <n v="0"/>
    <n v="28.598399999999994"/>
  </r>
  <r>
    <n v="9215"/>
    <s v="US-2014-120908"/>
    <x v="3"/>
    <x v="1033"/>
    <d v="2014-10-03T00:00:00"/>
    <s v="First Class"/>
    <s v="BF-10975"/>
    <s v="Barbara Fisher"/>
    <x v="1"/>
    <s v="United States"/>
    <s v="Philadelphia"/>
    <x v="9"/>
    <n v="19120"/>
    <x v="3"/>
    <s v="OFF-LA-10004677"/>
    <x v="1"/>
    <s v="Labels"/>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s v="Paper"/>
    <s v="Xerox 222"/>
    <n v="32.400000000000006"/>
    <n v="5"/>
    <n v="0"/>
    <n v="15.552000000000001"/>
  </r>
  <r>
    <n v="9217"/>
    <s v="CA-2014-103765"/>
    <x v="3"/>
    <x v="221"/>
    <d v="2014-12-01T00:00:00"/>
    <s v="Standard Class"/>
    <s v="JG-15310"/>
    <s v="Jason Gross"/>
    <x v="1"/>
    <s v="United States"/>
    <s v="Odessa"/>
    <x v="5"/>
    <n v="79762"/>
    <x v="2"/>
    <s v="OFF-AP-10002311"/>
    <x v="1"/>
    <s v="Appliances"/>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s v="Envelopes"/>
    <s v="Security-Tint Envelopes"/>
    <n v="15.28"/>
    <n v="2"/>
    <n v="0"/>
    <n v="7.4871999999999996"/>
  </r>
  <r>
    <n v="9219"/>
    <s v="US-2012-164238"/>
    <x v="1"/>
    <x v="748"/>
    <d v="2012-08-20T00:00:00"/>
    <s v="Standard Class"/>
    <s v="JW-15955"/>
    <s v="Joni Wasserman"/>
    <x v="0"/>
    <s v="United States"/>
    <s v="Philadelphia"/>
    <x v="9"/>
    <n v="19120"/>
    <x v="3"/>
    <s v="OFF-ST-10002352"/>
    <x v="1"/>
    <s v="Storage"/>
    <s v="Iris Project Case"/>
    <n v="44.688000000000002"/>
    <n v="7"/>
    <n v="0.2"/>
    <n v="3.3515999999999977"/>
  </r>
  <r>
    <n v="9220"/>
    <s v="US-2012-164238"/>
    <x v="1"/>
    <x v="748"/>
    <d v="2012-08-20T00:00:00"/>
    <s v="Standard Class"/>
    <s v="JW-15955"/>
    <s v="Joni Wasserman"/>
    <x v="0"/>
    <s v="United States"/>
    <s v="Philadelphia"/>
    <x v="9"/>
    <n v="19120"/>
    <x v="3"/>
    <s v="FUR-BO-10000780"/>
    <x v="0"/>
    <s v="Bookcases"/>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s v="Labels"/>
    <s v="Avery 52"/>
    <n v="11.07"/>
    <n v="3"/>
    <n v="0"/>
    <n v="5.2028999999999996"/>
  </r>
  <r>
    <n v="9222"/>
    <s v="CA-2014-103212"/>
    <x v="3"/>
    <x v="119"/>
    <d v="2014-10-15T00:00:00"/>
    <s v="First Class"/>
    <s v="MH-18025"/>
    <s v="Michelle Huthwaite"/>
    <x v="0"/>
    <s v="United States"/>
    <s v="Lafayette"/>
    <x v="28"/>
    <n v="70506"/>
    <x v="0"/>
    <s v="FUR-TA-10003473"/>
    <x v="0"/>
    <s v="Tables"/>
    <s v="Bretford Rectangular Conference Table Tops"/>
    <n v="1504.52"/>
    <n v="4"/>
    <n v="0"/>
    <n v="346.03960000000006"/>
  </r>
  <r>
    <n v="9223"/>
    <s v="CA-2014-103212"/>
    <x v="3"/>
    <x v="119"/>
    <d v="2014-10-15T00:00:00"/>
    <s v="First Class"/>
    <s v="MH-18025"/>
    <s v="Michelle Huthwaite"/>
    <x v="0"/>
    <s v="United States"/>
    <s v="Lafayette"/>
    <x v="28"/>
    <n v="70506"/>
    <x v="0"/>
    <s v="OFF-PA-10004355"/>
    <x v="1"/>
    <s v="Paper"/>
    <s v="Xerox 231"/>
    <n v="25.92"/>
    <n v="4"/>
    <n v="0"/>
    <n v="12.441600000000001"/>
  </r>
  <r>
    <n v="9224"/>
    <s v="CA-2014-121160"/>
    <x v="3"/>
    <x v="259"/>
    <d v="2014-11-05T00:00:00"/>
    <s v="Same Day"/>
    <s v="FM-14290"/>
    <s v="Frank Merwin"/>
    <x v="2"/>
    <s v="United States"/>
    <s v="Bryan"/>
    <x v="5"/>
    <n v="77803"/>
    <x v="2"/>
    <s v="OFF-BI-10001308"/>
    <x v="1"/>
    <s v="Binders"/>
    <s v="GBC Standard Plastic Binding Systems' Combs"/>
    <n v="7.5359999999999987"/>
    <n v="6"/>
    <n v="0.8"/>
    <n v="-13.188000000000009"/>
  </r>
  <r>
    <n v="9225"/>
    <s v="CA-2014-121160"/>
    <x v="3"/>
    <x v="259"/>
    <d v="2014-11-05T00:00:00"/>
    <s v="Same Day"/>
    <s v="FM-14290"/>
    <s v="Frank Merwin"/>
    <x v="2"/>
    <s v="United States"/>
    <s v="Bryan"/>
    <x v="5"/>
    <n v="77803"/>
    <x v="2"/>
    <s v="OFF-BI-10003094"/>
    <x v="1"/>
    <s v="Binders"/>
    <s v="Self-Adhesive Ring Binder Labels"/>
    <n v="1.4079999999999997"/>
    <n v="2"/>
    <n v="0.8"/>
    <n v="-2.3232000000000008"/>
  </r>
  <r>
    <n v="9226"/>
    <s v="CA-2014-121160"/>
    <x v="3"/>
    <x v="259"/>
    <d v="2014-11-05T00:00:00"/>
    <s v="Same Day"/>
    <s v="FM-14290"/>
    <s v="Frank Merwin"/>
    <x v="2"/>
    <s v="United States"/>
    <s v="Bryan"/>
    <x v="5"/>
    <n v="77803"/>
    <x v="2"/>
    <s v="OFF-BI-10004040"/>
    <x v="1"/>
    <s v="Binders"/>
    <s v="Wilson Jones Impact Binders"/>
    <n v="4.1439999999999992"/>
    <n v="4"/>
    <n v="0.8"/>
    <n v="-6.4232000000000014"/>
  </r>
  <r>
    <n v="9227"/>
    <s v="CA-2014-121160"/>
    <x v="3"/>
    <x v="259"/>
    <d v="2014-11-05T00:00:00"/>
    <s v="Same Day"/>
    <s v="FM-14290"/>
    <s v="Frank Merwin"/>
    <x v="2"/>
    <s v="United States"/>
    <s v="Bryan"/>
    <x v="5"/>
    <n v="77803"/>
    <x v="2"/>
    <s v="OFF-ST-10002485"/>
    <x v="1"/>
    <s v="Storage"/>
    <s v="Rogers Deluxe File Chest"/>
    <n v="52.751999999999995"/>
    <n v="3"/>
    <n v="0.2"/>
    <n v="-12.528600000000001"/>
  </r>
  <r>
    <n v="9228"/>
    <s v="CA-2014-140515"/>
    <x v="3"/>
    <x v="498"/>
    <d v="2014-03-25T00:00:00"/>
    <s v="Standard Class"/>
    <s v="GZ-14545"/>
    <s v="George Zrebassa"/>
    <x v="1"/>
    <s v="United States"/>
    <s v="Los Angeles"/>
    <x v="1"/>
    <n v="90008"/>
    <x v="1"/>
    <s v="OFF-AP-10001205"/>
    <x v="1"/>
    <s v="Appliances"/>
    <s v="Belkin 5 Outlet SurgeMaster Power Centers"/>
    <n v="381.35999999999996"/>
    <n v="7"/>
    <n v="0"/>
    <n v="106.78080000000003"/>
  </r>
  <r>
    <n v="9229"/>
    <s v="CA-2011-153619"/>
    <x v="2"/>
    <x v="935"/>
    <d v="2011-11-03T00:00:00"/>
    <s v="Same Day"/>
    <s v="TC-21535"/>
    <s v="Tracy Collins"/>
    <x v="2"/>
    <s v="United States"/>
    <s v="Los Angeles"/>
    <x v="1"/>
    <n v="90049"/>
    <x v="1"/>
    <s v="OFF-AR-10001868"/>
    <x v="1"/>
    <s v="Art"/>
    <s v="Prang Dustless Chalk Sticks"/>
    <n v="6.72"/>
    <n v="4"/>
    <n v="0"/>
    <n v="3.36"/>
  </r>
  <r>
    <n v="9230"/>
    <s v="CA-2014-133718"/>
    <x v="3"/>
    <x v="283"/>
    <d v="2014-07-27T00:00:00"/>
    <s v="First Class"/>
    <s v="TB-21520"/>
    <s v="Tracy Blumstein"/>
    <x v="0"/>
    <s v="United States"/>
    <s v="Los Angeles"/>
    <x v="1"/>
    <n v="90045"/>
    <x v="1"/>
    <s v="OFF-BI-10003429"/>
    <x v="1"/>
    <s v="Binders"/>
    <s v="Cardinal HOLDit! Binder Insert Strips,Extra Strips"/>
    <n v="15.192"/>
    <n v="3"/>
    <n v="0.2"/>
    <n v="5.5070999999999994"/>
  </r>
  <r>
    <n v="9231"/>
    <s v="CA-2014-133718"/>
    <x v="3"/>
    <x v="283"/>
    <d v="2014-07-27T00:00:00"/>
    <s v="First Class"/>
    <s v="TB-21520"/>
    <s v="Tracy Blumstein"/>
    <x v="0"/>
    <s v="United States"/>
    <s v="Los Angeles"/>
    <x v="1"/>
    <n v="90045"/>
    <x v="1"/>
    <s v="OFF-PA-10002689"/>
    <x v="1"/>
    <s v="Paper"/>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s v="Binders"/>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s v="Furnishings"/>
    <s v="Ultra Door Pull Handle"/>
    <n v="94.679999999999993"/>
    <n v="9"/>
    <n v="0"/>
    <n v="31.244399999999995"/>
  </r>
  <r>
    <n v="9234"/>
    <s v="CA-2013-126732"/>
    <x v="0"/>
    <x v="476"/>
    <d v="2013-09-07T00:00:00"/>
    <s v="Standard Class"/>
    <s v="LR-16915"/>
    <s v="Lena Radford"/>
    <x v="0"/>
    <s v="United States"/>
    <s v="Los Angeles"/>
    <x v="1"/>
    <n v="90036"/>
    <x v="1"/>
    <s v="OFF-ST-10000321"/>
    <x v="1"/>
    <s v="Storage"/>
    <s v="Akro Stacking Bins"/>
    <n v="23.669999999999998"/>
    <n v="3"/>
    <n v="0"/>
    <n v="0.94679999999999698"/>
  </r>
  <r>
    <n v="9235"/>
    <s v="CA-2013-126732"/>
    <x v="0"/>
    <x v="476"/>
    <d v="2013-09-07T00:00:00"/>
    <s v="Standard Class"/>
    <s v="LR-16915"/>
    <s v="Lena Radford"/>
    <x v="0"/>
    <s v="United States"/>
    <s v="Los Angeles"/>
    <x v="1"/>
    <n v="90036"/>
    <x v="1"/>
    <s v="TEC-PH-10001530"/>
    <x v="2"/>
    <s v="Phones"/>
    <s v="Cisco Unified IP Phone 7945G VoIP phone"/>
    <n v="1091.1680000000001"/>
    <n v="4"/>
    <n v="0.2"/>
    <n v="68.197999999999979"/>
  </r>
  <r>
    <n v="9236"/>
    <s v="CA-2013-126732"/>
    <x v="0"/>
    <x v="476"/>
    <d v="2013-09-07T00:00:00"/>
    <s v="Standard Class"/>
    <s v="LR-16915"/>
    <s v="Lena Radford"/>
    <x v="0"/>
    <s v="United States"/>
    <s v="Los Angeles"/>
    <x v="1"/>
    <n v="90036"/>
    <x v="1"/>
    <s v="OFF-AR-10004752"/>
    <x v="1"/>
    <s v="Art"/>
    <s v="Blackstonian Pencils"/>
    <n v="18.689999999999998"/>
    <n v="7"/>
    <n v="0"/>
    <n v="5.2332000000000001"/>
  </r>
  <r>
    <n v="9237"/>
    <s v="CA-2013-126732"/>
    <x v="0"/>
    <x v="476"/>
    <d v="2013-09-07T00:00:00"/>
    <s v="Standard Class"/>
    <s v="LR-16915"/>
    <s v="Lena Radford"/>
    <x v="0"/>
    <s v="United States"/>
    <s v="Los Angeles"/>
    <x v="1"/>
    <n v="90036"/>
    <x v="1"/>
    <s v="FUR-TA-10001539"/>
    <x v="0"/>
    <s v="Tables"/>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s v="Binders"/>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s v="Furnishings"/>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s v="Paper"/>
    <s v="Staples"/>
    <n v="56.783999999999999"/>
    <n v="7"/>
    <n v="0.2"/>
    <n v="20.584200000000003"/>
  </r>
  <r>
    <n v="9241"/>
    <s v="CA-2014-110310"/>
    <x v="3"/>
    <x v="855"/>
    <d v="2014-11-03T00:00:00"/>
    <s v="Standard Class"/>
    <s v="NB-18655"/>
    <s v="Nona Balk"/>
    <x v="1"/>
    <s v="United States"/>
    <s v="Tallahassee"/>
    <x v="2"/>
    <n v="32303"/>
    <x v="0"/>
    <s v="OFF-BI-10001097"/>
    <x v="1"/>
    <s v="Binders"/>
    <s v="Avery Hole Reinforcements"/>
    <n v="5.6070000000000011"/>
    <n v="3"/>
    <n v="0.7"/>
    <n v="-3.9248999999999974"/>
  </r>
  <r>
    <n v="9242"/>
    <s v="CA-2014-110310"/>
    <x v="3"/>
    <x v="855"/>
    <d v="2014-11-03T00:00:00"/>
    <s v="Standard Class"/>
    <s v="NB-18655"/>
    <s v="Nona Balk"/>
    <x v="1"/>
    <s v="United States"/>
    <s v="Tallahassee"/>
    <x v="2"/>
    <n v="32303"/>
    <x v="0"/>
    <s v="OFF-AR-10001662"/>
    <x v="1"/>
    <s v="Art"/>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s v="Binders"/>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s v="Bookcases"/>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s v="Art"/>
    <s v="Prang Drawing Pencil Set"/>
    <n v="5.56"/>
    <n v="2"/>
    <n v="0"/>
    <n v="2.2239999999999998"/>
  </r>
  <r>
    <n v="9246"/>
    <s v="CA-2011-113271"/>
    <x v="2"/>
    <x v="868"/>
    <d v="2011-07-14T00:00:00"/>
    <s v="Standard Class"/>
    <s v="DS-13030"/>
    <s v="Darrin Sayre"/>
    <x v="2"/>
    <s v="United States"/>
    <s v="San Francisco"/>
    <x v="1"/>
    <n v="94122"/>
    <x v="1"/>
    <s v="OFF-PA-10002365"/>
    <x v="1"/>
    <s v="Paper"/>
    <s v="Xerox 1967"/>
    <n v="32.400000000000006"/>
    <n v="5"/>
    <n v="0"/>
    <n v="15.552000000000001"/>
  </r>
  <r>
    <n v="9247"/>
    <s v="CA-2014-130106"/>
    <x v="3"/>
    <x v="1053"/>
    <d v="2014-05-27T00:00:00"/>
    <s v="Standard Class"/>
    <s v="VF-21715"/>
    <s v="Vicky Freymann"/>
    <x v="2"/>
    <s v="United States"/>
    <s v="San Francisco"/>
    <x v="1"/>
    <n v="94109"/>
    <x v="1"/>
    <s v="OFF-AR-10003651"/>
    <x v="1"/>
    <s v="Art"/>
    <s v="Newell 350"/>
    <n v="9.84"/>
    <n v="3"/>
    <n v="0"/>
    <n v="2.8535999999999988"/>
  </r>
  <r>
    <n v="9248"/>
    <s v="CA-2014-130106"/>
    <x v="3"/>
    <x v="1053"/>
    <d v="2014-05-27T00:00:00"/>
    <s v="Standard Class"/>
    <s v="VF-21715"/>
    <s v="Vicky Freymann"/>
    <x v="2"/>
    <s v="United States"/>
    <s v="San Francisco"/>
    <x v="1"/>
    <n v="94109"/>
    <x v="1"/>
    <s v="OFF-AR-10003732"/>
    <x v="1"/>
    <s v="Art"/>
    <s v="Newell 333"/>
    <n v="2.78"/>
    <n v="1"/>
    <n v="0"/>
    <n v="0.72279999999999989"/>
  </r>
  <r>
    <n v="9249"/>
    <s v="CA-2013-127761"/>
    <x v="0"/>
    <x v="338"/>
    <d v="2013-11-15T00:00:00"/>
    <s v="Standard Class"/>
    <s v="SW-20275"/>
    <s v="Scott Williamson"/>
    <x v="0"/>
    <s v="United States"/>
    <s v="New York City"/>
    <x v="15"/>
    <n v="10009"/>
    <x v="3"/>
    <s v="OFF-BI-10002557"/>
    <x v="1"/>
    <s v="Binders"/>
    <s v="Presstex Flexible Ring Binders"/>
    <n v="3.64"/>
    <n v="1"/>
    <n v="0.2"/>
    <n v="1.3649999999999998"/>
  </r>
  <r>
    <n v="9250"/>
    <s v="CA-2013-127761"/>
    <x v="0"/>
    <x v="338"/>
    <d v="2013-11-15T00:00:00"/>
    <s v="Standard Class"/>
    <s v="SW-20275"/>
    <s v="Scott Williamson"/>
    <x v="0"/>
    <s v="United States"/>
    <s v="New York City"/>
    <x v="15"/>
    <n v="10009"/>
    <x v="3"/>
    <s v="TEC-PH-10003691"/>
    <x v="2"/>
    <s v="Phones"/>
    <s v="BlackBerry Q10"/>
    <n v="881.93"/>
    <n v="7"/>
    <n v="0"/>
    <n v="220.48250000000002"/>
  </r>
  <r>
    <n v="9251"/>
    <s v="CA-2013-105354"/>
    <x v="0"/>
    <x v="499"/>
    <d v="2013-12-07T00:00:00"/>
    <s v="Standard Class"/>
    <s v="PW-19030"/>
    <s v="Pauline Webber"/>
    <x v="1"/>
    <s v="United States"/>
    <s v="Marion"/>
    <x v="23"/>
    <n v="52302"/>
    <x v="2"/>
    <s v="OFF-BI-10001107"/>
    <x v="1"/>
    <s v="Binders"/>
    <s v="GBC White Gloss Covers, Plain Front"/>
    <n v="115.84"/>
    <n v="8"/>
    <n v="0"/>
    <n v="54.444800000000001"/>
  </r>
  <r>
    <n v="9252"/>
    <s v="CA-2014-155712"/>
    <x v="3"/>
    <x v="580"/>
    <d v="2014-03-09T00:00:00"/>
    <s v="Standard Class"/>
    <s v="KD-16615"/>
    <s v="Ken Dana"/>
    <x v="1"/>
    <s v="United States"/>
    <s v="Los Angeles"/>
    <x v="1"/>
    <n v="90008"/>
    <x v="1"/>
    <s v="OFF-BI-10004224"/>
    <x v="1"/>
    <s v="Binders"/>
    <s v="Catalog Binders with Expanding Posts"/>
    <n v="107.64800000000001"/>
    <n v="2"/>
    <n v="0.2"/>
    <n v="33.639999999999986"/>
  </r>
  <r>
    <n v="9253"/>
    <s v="CA-2014-102309"/>
    <x v="3"/>
    <x v="397"/>
    <d v="2014-09-26T00:00:00"/>
    <s v="Second Class"/>
    <s v="DO-13645"/>
    <s v="Doug O'Connell"/>
    <x v="0"/>
    <s v="United States"/>
    <s v="Pine Bluff"/>
    <x v="36"/>
    <n v="71603"/>
    <x v="0"/>
    <s v="TEC-AC-10001114"/>
    <x v="2"/>
    <s v="Accessories"/>
    <s v="Microsoft Wireless Mobile Mouse 4000"/>
    <n v="199.95000000000002"/>
    <n v="5"/>
    <n v="0"/>
    <n v="63.983999999999988"/>
  </r>
  <r>
    <n v="9254"/>
    <s v="CA-2014-102309"/>
    <x v="3"/>
    <x v="397"/>
    <d v="2014-09-26T00:00:00"/>
    <s v="Second Class"/>
    <s v="DO-13645"/>
    <s v="Doug O'Connell"/>
    <x v="0"/>
    <s v="United States"/>
    <s v="Pine Bluff"/>
    <x v="36"/>
    <n v="71603"/>
    <x v="0"/>
    <s v="OFF-PA-10002005"/>
    <x v="1"/>
    <s v="Paper"/>
    <s v="Xerox 225"/>
    <n v="12.96"/>
    <n v="2"/>
    <n v="0"/>
    <n v="6.2208000000000006"/>
  </r>
  <r>
    <n v="9255"/>
    <s v="CA-2011-168368"/>
    <x v="2"/>
    <x v="1058"/>
    <d v="2011-02-16T00:00:00"/>
    <s v="Second Class"/>
    <s v="GA-14725"/>
    <s v="Guy Armstrong"/>
    <x v="0"/>
    <s v="United States"/>
    <s v="Columbia"/>
    <x v="25"/>
    <n v="65203"/>
    <x v="2"/>
    <s v="FUR-CH-10001146"/>
    <x v="0"/>
    <s v="Chairs"/>
    <s v="Global Value Mid-Back Manager's Chair, Gray"/>
    <n v="60.89"/>
    <n v="1"/>
    <n v="0"/>
    <n v="15.222499999999997"/>
  </r>
  <r>
    <n v="9256"/>
    <s v="CA-2011-168368"/>
    <x v="2"/>
    <x v="1058"/>
    <d v="2011-02-16T00:00:00"/>
    <s v="Second Class"/>
    <s v="GA-14725"/>
    <s v="Guy Armstrong"/>
    <x v="0"/>
    <s v="United States"/>
    <s v="Columbia"/>
    <x v="25"/>
    <n v="65203"/>
    <x v="2"/>
    <s v="OFF-LA-10004853"/>
    <x v="1"/>
    <s v="Labels"/>
    <s v="Avery 483"/>
    <n v="14.940000000000001"/>
    <n v="3"/>
    <n v="0"/>
    <n v="6.8723999999999998"/>
  </r>
  <r>
    <n v="9257"/>
    <s v="CA-2011-168368"/>
    <x v="2"/>
    <x v="1058"/>
    <d v="2011-02-16T00:00:00"/>
    <s v="Second Class"/>
    <s v="GA-14725"/>
    <s v="Guy Armstrong"/>
    <x v="0"/>
    <s v="United States"/>
    <s v="Columbia"/>
    <x v="25"/>
    <n v="65203"/>
    <x v="2"/>
    <s v="OFF-BI-10004728"/>
    <x v="1"/>
    <s v="Binders"/>
    <s v="Wilson Jones Turn Tabs Binder Tool for Ring Binders"/>
    <n v="9.64"/>
    <n v="2"/>
    <n v="0"/>
    <n v="4.4344000000000001"/>
  </r>
  <r>
    <n v="9258"/>
    <s v="CA-2011-168368"/>
    <x v="2"/>
    <x v="1058"/>
    <d v="2011-02-16T00:00:00"/>
    <s v="Second Class"/>
    <s v="GA-14725"/>
    <s v="Guy Armstrong"/>
    <x v="0"/>
    <s v="United States"/>
    <s v="Columbia"/>
    <x v="25"/>
    <n v="65203"/>
    <x v="2"/>
    <s v="FUR-FU-10002298"/>
    <x v="0"/>
    <s v="Furnishings"/>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s v="Binders"/>
    <s v="VariCap6 Expandable Binder"/>
    <n v="51.900000000000006"/>
    <n v="3"/>
    <n v="0"/>
    <n v="24.393000000000001"/>
  </r>
  <r>
    <n v="9260"/>
    <s v="CA-2011-168368"/>
    <x v="2"/>
    <x v="1058"/>
    <d v="2011-02-16T00:00:00"/>
    <s v="Second Class"/>
    <s v="GA-14725"/>
    <s v="Guy Armstrong"/>
    <x v="0"/>
    <s v="United States"/>
    <s v="Columbia"/>
    <x v="25"/>
    <n v="65203"/>
    <x v="2"/>
    <s v="OFF-ST-10002583"/>
    <x v="1"/>
    <s v="Storage"/>
    <s v="Fellowes Neat Ideas Storage Cubes"/>
    <n v="64.959999999999994"/>
    <n v="2"/>
    <n v="0"/>
    <n v="2.598399999999998"/>
  </r>
  <r>
    <n v="9261"/>
    <s v="CA-2014-167976"/>
    <x v="3"/>
    <x v="343"/>
    <d v="2014-11-15T00:00:00"/>
    <s v="Second Class"/>
    <s v="JL-15505"/>
    <s v="Jeremy Lonsdale"/>
    <x v="0"/>
    <s v="United States"/>
    <s v="Aberdeen"/>
    <x v="44"/>
    <n v="57401"/>
    <x v="2"/>
    <s v="OFF-SU-10004661"/>
    <x v="1"/>
    <s v="Supplies"/>
    <s v="Acme Titanium Bonded Scissors"/>
    <n v="25.5"/>
    <n v="3"/>
    <n v="0"/>
    <n v="6.63"/>
  </r>
  <r>
    <n v="9262"/>
    <s v="CA-2014-111388"/>
    <x v="3"/>
    <x v="264"/>
    <d v="2014-09-03T00:00:00"/>
    <s v="Same Day"/>
    <s v="SU-20665"/>
    <s v="Stephanie Ulpright"/>
    <x v="2"/>
    <s v="United States"/>
    <s v="Seattle"/>
    <x v="4"/>
    <n v="98103"/>
    <x v="1"/>
    <s v="FUR-CH-10003061"/>
    <x v="0"/>
    <s v="Chairs"/>
    <s v="Global Leather Task Chair, Black"/>
    <n v="215.976"/>
    <n v="3"/>
    <n v="0.2"/>
    <n v="-2.6997000000000355"/>
  </r>
  <r>
    <n v="9263"/>
    <s v="CA-2012-124499"/>
    <x v="1"/>
    <x v="330"/>
    <d v="2012-10-13T00:00:00"/>
    <s v="Standard Class"/>
    <s v="FM-14380"/>
    <s v="Fred McMath"/>
    <x v="0"/>
    <s v="United States"/>
    <s v="Detroit"/>
    <x v="12"/>
    <n v="48227"/>
    <x v="2"/>
    <s v="FUR-CH-10000513"/>
    <x v="0"/>
    <s v="Chairs"/>
    <s v="High-Back Leather Manager's Chair"/>
    <n v="389.97"/>
    <n v="3"/>
    <n v="0"/>
    <n v="35.097300000000004"/>
  </r>
  <r>
    <n v="9264"/>
    <s v="CA-2012-124499"/>
    <x v="1"/>
    <x v="330"/>
    <d v="2012-10-13T00:00:00"/>
    <s v="Standard Class"/>
    <s v="FM-14380"/>
    <s v="Fred McMath"/>
    <x v="0"/>
    <s v="United States"/>
    <s v="Detroit"/>
    <x v="12"/>
    <n v="48227"/>
    <x v="2"/>
    <s v="OFF-AP-10002191"/>
    <x v="1"/>
    <s v="Appliances"/>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s v="Binders"/>
    <s v="Mead 1st Gear 2&quot; Zipper Binder, Asst. Colors"/>
    <n v="11.673000000000002"/>
    <n v="3"/>
    <n v="0.7"/>
    <n v="-7.782"/>
  </r>
  <r>
    <n v="9266"/>
    <s v="US-2014-128118"/>
    <x v="3"/>
    <x v="221"/>
    <d v="2014-12-02T00:00:00"/>
    <s v="Standard Class"/>
    <s v="MY-17380"/>
    <s v="Maribeth Yedwab"/>
    <x v="1"/>
    <s v="United States"/>
    <s v="Memphis"/>
    <x v="18"/>
    <n v="38109"/>
    <x v="0"/>
    <s v="OFF-EN-10003448"/>
    <x v="1"/>
    <s v="Envelopes"/>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s v="Furnishings"/>
    <s v="Master Caster Door Stop, Large Brown"/>
    <n v="14.56"/>
    <n v="2"/>
    <n v="0"/>
    <n v="5.5327999999999999"/>
  </r>
  <r>
    <n v="9268"/>
    <s v="CA-2012-151869"/>
    <x v="1"/>
    <x v="12"/>
    <d v="2012-09-25T00:00:00"/>
    <s v="Same Day"/>
    <s v="CS-11950"/>
    <s v="Carlos Soltero"/>
    <x v="0"/>
    <s v="United States"/>
    <s v="Freeport"/>
    <x v="15"/>
    <n v="11520"/>
    <x v="3"/>
    <s v="FUR-CH-10001545"/>
    <x v="0"/>
    <s v="Chairs"/>
    <s v="Hon Comfortask Task/Swivel Chairs"/>
    <n v="102.58200000000001"/>
    <n v="1"/>
    <n v="0.1"/>
    <n v="6.8388000000000009"/>
  </r>
  <r>
    <n v="9269"/>
    <s v="CA-2012-151869"/>
    <x v="1"/>
    <x v="12"/>
    <d v="2012-09-25T00:00:00"/>
    <s v="Same Day"/>
    <s v="CS-11950"/>
    <s v="Carlos Soltero"/>
    <x v="0"/>
    <s v="United States"/>
    <s v="Freeport"/>
    <x v="15"/>
    <n v="11520"/>
    <x v="3"/>
    <s v="OFF-PA-10002947"/>
    <x v="1"/>
    <s v="Paper"/>
    <s v="Xerox 1923"/>
    <n v="20.04"/>
    <n v="3"/>
    <n v="0"/>
    <n v="9.6191999999999993"/>
  </r>
  <r>
    <n v="9270"/>
    <s v="US-2014-102183"/>
    <x v="3"/>
    <x v="170"/>
    <d v="2014-08-29T00:00:00"/>
    <s v="Standard Class"/>
    <s v="PK-19075"/>
    <s v="Pete Kriz"/>
    <x v="0"/>
    <s v="United States"/>
    <s v="New York City"/>
    <x v="15"/>
    <n v="10035"/>
    <x v="3"/>
    <s v="OFF-BI-10003476"/>
    <x v="1"/>
    <s v="Binders"/>
    <s v="Avery Metallic Poly Binders"/>
    <n v="32.088000000000001"/>
    <n v="7"/>
    <n v="0.2"/>
    <n v="11.2308"/>
  </r>
  <r>
    <n v="9271"/>
    <s v="US-2014-102183"/>
    <x v="3"/>
    <x v="170"/>
    <d v="2014-08-29T00:00:00"/>
    <s v="Standard Class"/>
    <s v="PK-19075"/>
    <s v="Pete Kriz"/>
    <x v="0"/>
    <s v="United States"/>
    <s v="New York City"/>
    <x v="15"/>
    <n v="10035"/>
    <x v="3"/>
    <s v="OFF-BI-10001359"/>
    <x v="1"/>
    <s v="Binders"/>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s v="Furnishings"/>
    <s v="OIC Stacking Trays"/>
    <n v="10.02"/>
    <n v="3"/>
    <n v="0"/>
    <n v="4.4088000000000012"/>
  </r>
  <r>
    <n v="9273"/>
    <s v="CA-2013-100510"/>
    <x v="0"/>
    <x v="536"/>
    <d v="2013-05-18T00:00:00"/>
    <s v="Standard Class"/>
    <s v="HM-14860"/>
    <s v="Harry Marie"/>
    <x v="1"/>
    <s v="United States"/>
    <s v="New York City"/>
    <x v="15"/>
    <n v="10024"/>
    <x v="3"/>
    <s v="TEC-PH-10001835"/>
    <x v="2"/>
    <s v="Phones"/>
    <s v="Jawbone JAMBOX Wireless Bluetooth Speaker"/>
    <n v="631.96"/>
    <n v="4"/>
    <n v="0"/>
    <n v="303.3408"/>
  </r>
  <r>
    <n v="9274"/>
    <s v="CA-2014-146983"/>
    <x v="3"/>
    <x v="264"/>
    <d v="2014-09-07T00:00:00"/>
    <s v="Standard Class"/>
    <s v="AH-10210"/>
    <s v="Alan Hwang"/>
    <x v="0"/>
    <s v="United States"/>
    <s v="Henderson"/>
    <x v="0"/>
    <n v="42420"/>
    <x v="0"/>
    <s v="OFF-BI-10003650"/>
    <x v="1"/>
    <s v="Binders"/>
    <s v="GBC DocuBind 300 Electric Binding Machine"/>
    <n v="1577.94"/>
    <n v="3"/>
    <n v="0"/>
    <n v="757.41120000000001"/>
  </r>
  <r>
    <n v="9275"/>
    <s v="US-2011-134054"/>
    <x v="2"/>
    <x v="982"/>
    <d v="2011-10-10T00:00:00"/>
    <s v="Same Day"/>
    <s v="FC-14335"/>
    <s v="Fred Chung"/>
    <x v="1"/>
    <s v="United States"/>
    <s v="Albuquerque"/>
    <x v="27"/>
    <n v="87105"/>
    <x v="1"/>
    <s v="OFF-AR-10000937"/>
    <x v="1"/>
    <s v="Art"/>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s v="Storage"/>
    <s v="Advantus Rolling Drawer Organizers"/>
    <n v="184.70400000000001"/>
    <n v="6"/>
    <n v="0.2"/>
    <n v="13.852799999999995"/>
  </r>
  <r>
    <n v="9277"/>
    <s v="CA-2013-113236"/>
    <x v="0"/>
    <x v="439"/>
    <d v="2013-05-30T00:00:00"/>
    <s v="Second Class"/>
    <s v="CP-12085"/>
    <s v="Cathy Prescott"/>
    <x v="1"/>
    <s v="United States"/>
    <s v="Delray Beach"/>
    <x v="2"/>
    <n v="33445"/>
    <x v="0"/>
    <s v="TEC-AC-10001267"/>
    <x v="2"/>
    <s v="Accessories"/>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s v="Labels"/>
    <s v="Avery 483"/>
    <n v="15.936000000000002"/>
    <n v="4"/>
    <n v="0.2"/>
    <n v="5.1791999999999998"/>
  </r>
  <r>
    <n v="9279"/>
    <s v="CA-2014-122539"/>
    <x v="3"/>
    <x v="96"/>
    <d v="2014-12-06T00:00:00"/>
    <s v="Standard Class"/>
    <s v="SC-20305"/>
    <s v="Sean Christensen"/>
    <x v="0"/>
    <s v="United States"/>
    <s v="Philadelphia"/>
    <x v="9"/>
    <n v="19140"/>
    <x v="3"/>
    <s v="OFF-BI-10001759"/>
    <x v="1"/>
    <s v="Binders"/>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s v="Chairs"/>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s v="Bookcases"/>
    <s v="O'Sullivan 5-Shelf Heavy-Duty Bookcases"/>
    <n v="163.88"/>
    <n v="2"/>
    <n v="0"/>
    <n v="40.97"/>
  </r>
  <r>
    <n v="9282"/>
    <s v="US-2014-152898"/>
    <x v="3"/>
    <x v="220"/>
    <d v="2014-09-16T00:00:00"/>
    <s v="Standard Class"/>
    <s v="CB-12025"/>
    <s v="Cassandra Brandow"/>
    <x v="0"/>
    <s v="United States"/>
    <s v="Richmond"/>
    <x v="17"/>
    <n v="23223"/>
    <x v="0"/>
    <s v="OFF-AP-10000027"/>
    <x v="1"/>
    <s v="Appliances"/>
    <s v="Hoover Commercial SteamVac"/>
    <n v="67.900000000000006"/>
    <n v="5"/>
    <n v="0"/>
    <n v="20.369999999999997"/>
  </r>
  <r>
    <n v="9283"/>
    <s v="CA-2013-160486"/>
    <x v="0"/>
    <x v="945"/>
    <d v="2014-01-05T00:00:00"/>
    <s v="Standard Class"/>
    <s v="EH-14185"/>
    <s v="Evan Henry"/>
    <x v="0"/>
    <s v="United States"/>
    <s v="West Palm Beach"/>
    <x v="2"/>
    <n v="33407"/>
    <x v="0"/>
    <s v="OFF-PA-10002421"/>
    <x v="1"/>
    <s v="Paper"/>
    <s v="Embossed Ink Jet Note Cards"/>
    <n v="72.224000000000004"/>
    <n v="4"/>
    <n v="0.2"/>
    <n v="25.278400000000001"/>
  </r>
  <r>
    <n v="9284"/>
    <s v="CA-2014-102218"/>
    <x v="3"/>
    <x v="264"/>
    <d v="2014-09-05T00:00:00"/>
    <s v="Second Class"/>
    <s v="LW-17215"/>
    <s v="Luke Weiss"/>
    <x v="0"/>
    <s v="United States"/>
    <s v="Fort Collins"/>
    <x v="22"/>
    <n v="80525"/>
    <x v="1"/>
    <s v="OFF-LA-10002475"/>
    <x v="1"/>
    <s v="Labels"/>
    <s v="Avery 519"/>
    <n v="11.696"/>
    <n v="2"/>
    <n v="0.2"/>
    <n v="3.9473999999999996"/>
  </r>
  <r>
    <n v="9285"/>
    <s v="CA-2011-161032"/>
    <x v="2"/>
    <x v="728"/>
    <d v="2011-11-23T00:00:00"/>
    <s v="Standard Class"/>
    <s v="MK-17905"/>
    <s v="Michael Kennedy"/>
    <x v="1"/>
    <s v="United States"/>
    <s v="Franklin"/>
    <x v="6"/>
    <n v="53132"/>
    <x v="2"/>
    <s v="FUR-CH-10001482"/>
    <x v="0"/>
    <s v="Chairs"/>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s v="Furnishings"/>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s v="Binders"/>
    <s v="GBC Plasticlear Binding Covers"/>
    <n v="6.8879999999999981"/>
    <n v="3"/>
    <n v="0.8"/>
    <n v="-11.020800000000005"/>
  </r>
  <r>
    <n v="9288"/>
    <s v="CA-2014-154011"/>
    <x v="3"/>
    <x v="249"/>
    <d v="2014-06-27T00:00:00"/>
    <s v="Standard Class"/>
    <s v="DB-13270"/>
    <s v="Deborah Brumfield"/>
    <x v="2"/>
    <s v="United States"/>
    <s v="Dallas"/>
    <x v="5"/>
    <n v="75081"/>
    <x v="2"/>
    <s v="FUR-TA-10000688"/>
    <x v="0"/>
    <s v="Tables"/>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s v="Chairs"/>
    <s v="Global Commerce Series Low-Back Swivel/Tilt Chairs"/>
    <n v="1079.316"/>
    <n v="6"/>
    <n v="0.3"/>
    <n v="-15.418800000000203"/>
  </r>
  <r>
    <n v="9290"/>
    <s v="CA-2011-111857"/>
    <x v="2"/>
    <x v="488"/>
    <d v="2011-04-26T00:00:00"/>
    <s v="Second Class"/>
    <s v="NM-18445"/>
    <s v="Nathan Mautz"/>
    <x v="2"/>
    <s v="United States"/>
    <s v="San Francisco"/>
    <x v="1"/>
    <n v="94109"/>
    <x v="1"/>
    <s v="OFF-PA-10001878"/>
    <x v="1"/>
    <s v="Paper"/>
    <s v="Xerox 1891"/>
    <n v="48.91"/>
    <n v="1"/>
    <n v="0"/>
    <n v="22.987699999999997"/>
  </r>
  <r>
    <n v="9291"/>
    <s v="CA-2011-163650"/>
    <x v="2"/>
    <x v="865"/>
    <d v="2011-09-25T00:00:00"/>
    <s v="First Class"/>
    <s v="TT-21220"/>
    <s v="Thomas Thornton"/>
    <x v="0"/>
    <s v="United States"/>
    <s v="Dover"/>
    <x v="13"/>
    <n v="19901"/>
    <x v="3"/>
    <s v="OFF-AR-10002375"/>
    <x v="1"/>
    <s v="Art"/>
    <s v="Newell 351"/>
    <n v="9.84"/>
    <n v="3"/>
    <n v="0"/>
    <n v="2.8535999999999988"/>
  </r>
  <r>
    <n v="9292"/>
    <s v="CA-2011-163650"/>
    <x v="2"/>
    <x v="865"/>
    <d v="2011-09-25T00:00:00"/>
    <s v="First Class"/>
    <s v="TT-21220"/>
    <s v="Thomas Thornton"/>
    <x v="0"/>
    <s v="United States"/>
    <s v="Dover"/>
    <x v="13"/>
    <n v="19901"/>
    <x v="3"/>
    <s v="OFF-BI-10004965"/>
    <x v="1"/>
    <s v="Binders"/>
    <s v="Ibico Covers for Plastic or Wire Binding Elements"/>
    <n v="34.5"/>
    <n v="3"/>
    <n v="0"/>
    <n v="15.524999999999999"/>
  </r>
  <r>
    <n v="9293"/>
    <s v="CA-2014-124114"/>
    <x v="3"/>
    <x v="580"/>
    <d v="2014-03-03T00:00:00"/>
    <s v="Same Day"/>
    <s v="RS-19765"/>
    <s v="Roland Schwarz"/>
    <x v="1"/>
    <s v="United States"/>
    <s v="Waco"/>
    <x v="5"/>
    <n v="76706"/>
    <x v="2"/>
    <s v="OFF-BI-10004022"/>
    <x v="1"/>
    <s v="Binders"/>
    <s v="Acco Suede Grain Vinyl Round Ring Binder"/>
    <n v="0.55599999999999983"/>
    <n v="1"/>
    <n v="0.8"/>
    <n v="-0.94520000000000004"/>
  </r>
  <r>
    <n v="9294"/>
    <s v="US-2014-116505"/>
    <x v="3"/>
    <x v="701"/>
    <d v="2014-11-22T00:00:00"/>
    <s v="Second Class"/>
    <s v="TB-21625"/>
    <s v="Trudy Brown"/>
    <x v="0"/>
    <s v="United States"/>
    <s v="Hagerstown"/>
    <x v="39"/>
    <n v="21740"/>
    <x v="3"/>
    <s v="OFF-BI-10000050"/>
    <x v="1"/>
    <s v="Binders"/>
    <s v="Angle-D Binders with Locking Rings, Label Holders"/>
    <n v="43.8"/>
    <n v="6"/>
    <n v="0"/>
    <n v="20.585999999999999"/>
  </r>
  <r>
    <n v="9295"/>
    <s v="CA-2014-161340"/>
    <x v="3"/>
    <x v="39"/>
    <d v="2014-06-02T00:00:00"/>
    <s v="Standard Class"/>
    <s v="AM-10360"/>
    <s v="Alice McCarthy"/>
    <x v="1"/>
    <s v="United States"/>
    <s v="Cleveland"/>
    <x v="24"/>
    <n v="44105"/>
    <x v="3"/>
    <s v="OFF-PA-10002464"/>
    <x v="1"/>
    <s v="Paper"/>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s v="Bookcases"/>
    <s v="Bush Westfield Collection Bookcases, Medium Cherry Finish"/>
    <n v="115.96"/>
    <n v="4"/>
    <n v="0.5"/>
    <n v="-64.937599999999989"/>
  </r>
  <r>
    <n v="9297"/>
    <s v="US-2012-163433"/>
    <x v="1"/>
    <x v="24"/>
    <d v="2012-04-22T00:00:00"/>
    <s v="Second Class"/>
    <s v="MP-17965"/>
    <s v="Michael Paige"/>
    <x v="1"/>
    <s v="United States"/>
    <s v="Mcallen"/>
    <x v="5"/>
    <n v="78501"/>
    <x v="2"/>
    <s v="TEC-AC-10003590"/>
    <x v="2"/>
    <s v="Accessories"/>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s v="Phones"/>
    <s v="Grandstream GXP2100 Mainstream Business Phone"/>
    <n v="244.768"/>
    <n v="4"/>
    <n v="0.2"/>
    <n v="24.476800000000004"/>
  </r>
  <r>
    <n v="9299"/>
    <s v="US-2012-163433"/>
    <x v="1"/>
    <x v="24"/>
    <d v="2012-04-22T00:00:00"/>
    <s v="Second Class"/>
    <s v="MP-17965"/>
    <s v="Michael Paige"/>
    <x v="1"/>
    <s v="United States"/>
    <s v="Mcallen"/>
    <x v="5"/>
    <n v="78501"/>
    <x v="2"/>
    <s v="OFF-AR-10003373"/>
    <x v="1"/>
    <s v="Art"/>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s v="Binders"/>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s v="Chairs"/>
    <s v="Global Geo Office Task Chair, Gray"/>
    <n v="56.686"/>
    <n v="1"/>
    <n v="0.3"/>
    <n v="-20.245000000000008"/>
  </r>
  <r>
    <n v="9302"/>
    <s v="US-2012-163433"/>
    <x v="1"/>
    <x v="24"/>
    <d v="2012-04-22T00:00:00"/>
    <s v="Second Class"/>
    <s v="MP-17965"/>
    <s v="Michael Paige"/>
    <x v="1"/>
    <s v="United States"/>
    <s v="Mcallen"/>
    <x v="5"/>
    <n v="78501"/>
    <x v="2"/>
    <s v="TEC-PH-10001870"/>
    <x v="2"/>
    <s v="Phones"/>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s v="Art"/>
    <s v="Newell 348"/>
    <n v="7.8719999999999999"/>
    <n v="3"/>
    <n v="0.2"/>
    <n v="0.88559999999999883"/>
  </r>
  <r>
    <n v="9304"/>
    <s v="US-2012-163433"/>
    <x v="1"/>
    <x v="24"/>
    <d v="2012-04-22T00:00:00"/>
    <s v="Second Class"/>
    <s v="MP-17965"/>
    <s v="Michael Paige"/>
    <x v="1"/>
    <s v="United States"/>
    <s v="Mcallen"/>
    <x v="5"/>
    <n v="78501"/>
    <x v="2"/>
    <s v="OFF-PA-10003936"/>
    <x v="1"/>
    <s v="Paper"/>
    <s v="Xerox 1994"/>
    <n v="15.552000000000003"/>
    <n v="3"/>
    <n v="0.2"/>
    <n v="5.4432"/>
  </r>
  <r>
    <n v="9305"/>
    <s v="US-2012-163433"/>
    <x v="1"/>
    <x v="24"/>
    <d v="2012-04-22T00:00:00"/>
    <s v="Second Class"/>
    <s v="MP-17965"/>
    <s v="Michael Paige"/>
    <x v="1"/>
    <s v="United States"/>
    <s v="Mcallen"/>
    <x v="5"/>
    <n v="78501"/>
    <x v="2"/>
    <s v="OFF-BI-10000320"/>
    <x v="1"/>
    <s v="Binders"/>
    <s v="GBC Plastic Binding Combs"/>
    <n v="1.4759999999999998"/>
    <n v="1"/>
    <n v="0.8"/>
    <n v="-2.2877999999999998"/>
  </r>
  <r>
    <n v="9306"/>
    <s v="CA-2012-137603"/>
    <x v="1"/>
    <x v="444"/>
    <d v="2012-09-24T00:00:00"/>
    <s v="Standard Class"/>
    <s v="MH-17290"/>
    <s v="Marc Harrigan"/>
    <x v="2"/>
    <s v="United States"/>
    <s v="Santa Fe"/>
    <x v="27"/>
    <n v="87505"/>
    <x v="1"/>
    <s v="OFF-AR-10001972"/>
    <x v="1"/>
    <s v="Art"/>
    <s v="Newell 323"/>
    <n v="8.4"/>
    <n v="5"/>
    <n v="0"/>
    <n v="2.1840000000000002"/>
  </r>
  <r>
    <n v="9307"/>
    <s v="CA-2011-128237"/>
    <x v="2"/>
    <x v="727"/>
    <d v="2011-03-30T00:00:00"/>
    <s v="Standard Class"/>
    <s v="CA-12265"/>
    <s v="Christina Anderson"/>
    <x v="0"/>
    <s v="United States"/>
    <s v="San Francisco"/>
    <x v="1"/>
    <n v="94110"/>
    <x v="1"/>
    <s v="OFF-AR-10003829"/>
    <x v="1"/>
    <s v="Art"/>
    <s v="Newell 35"/>
    <n v="6.56"/>
    <n v="2"/>
    <n v="0"/>
    <n v="1.9023999999999992"/>
  </r>
  <r>
    <n v="9308"/>
    <s v="CA-2011-128237"/>
    <x v="2"/>
    <x v="727"/>
    <d v="2011-03-30T00:00:00"/>
    <s v="Standard Class"/>
    <s v="CA-12265"/>
    <s v="Christina Anderson"/>
    <x v="0"/>
    <s v="United States"/>
    <s v="San Francisco"/>
    <x v="1"/>
    <n v="94110"/>
    <x v="1"/>
    <s v="OFF-AR-10003338"/>
    <x v="1"/>
    <s v="Art"/>
    <s v="Eberhard Faber 3 1/2&quot; Golf Pencils"/>
    <n v="14.88"/>
    <n v="2"/>
    <n v="0"/>
    <n v="3.7200000000000006"/>
  </r>
  <r>
    <n v="9309"/>
    <s v="CA-2011-128237"/>
    <x v="2"/>
    <x v="727"/>
    <d v="2011-03-30T00:00:00"/>
    <s v="Standard Class"/>
    <s v="CA-12265"/>
    <s v="Christina Anderson"/>
    <x v="0"/>
    <s v="United States"/>
    <s v="San Francisco"/>
    <x v="1"/>
    <n v="94110"/>
    <x v="1"/>
    <s v="TEC-AC-10002558"/>
    <x v="2"/>
    <s v="Accessories"/>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s v="Art"/>
    <s v="BIC Brite Liner Grip Highlighters, Assorted, 5/Pack"/>
    <n v="25.44"/>
    <n v="6"/>
    <n v="0"/>
    <n v="9.9215999999999998"/>
  </r>
  <r>
    <n v="9311"/>
    <s v="US-2013-102141"/>
    <x v="0"/>
    <x v="370"/>
    <d v="2013-09-01T00:00:00"/>
    <s v="Standard Class"/>
    <s v="KD-16615"/>
    <s v="Ken Dana"/>
    <x v="1"/>
    <s v="United States"/>
    <s v="New York City"/>
    <x v="15"/>
    <n v="10024"/>
    <x v="3"/>
    <s v="OFF-BI-10001510"/>
    <x v="1"/>
    <s v="Binders"/>
    <s v="Deluxe Heavy-Duty Vinyl Round Ring Binder"/>
    <n v="146.68800000000002"/>
    <n v="8"/>
    <n v="0.2"/>
    <n v="45.839999999999996"/>
  </r>
  <r>
    <n v="9312"/>
    <s v="CA-2014-148642"/>
    <x v="3"/>
    <x v="904"/>
    <d v="2014-03-13T00:00:00"/>
    <s v="Standard Class"/>
    <s v="DW-13540"/>
    <s v="Don Weiss"/>
    <x v="0"/>
    <s v="United States"/>
    <s v="Dallas"/>
    <x v="5"/>
    <n v="75220"/>
    <x v="2"/>
    <s v="OFF-LA-10000134"/>
    <x v="1"/>
    <s v="Labels"/>
    <s v="Avery 511"/>
    <n v="4.9280000000000008"/>
    <n v="2"/>
    <n v="0.2"/>
    <n v="1.7247999999999997"/>
  </r>
  <r>
    <n v="9313"/>
    <s v="CA-2014-148642"/>
    <x v="3"/>
    <x v="904"/>
    <d v="2014-03-13T00:00:00"/>
    <s v="Standard Class"/>
    <s v="DW-13540"/>
    <s v="Don Weiss"/>
    <x v="0"/>
    <s v="United States"/>
    <s v="Dallas"/>
    <x v="5"/>
    <n v="75220"/>
    <x v="2"/>
    <s v="OFF-AR-10000588"/>
    <x v="1"/>
    <s v="Art"/>
    <s v="Newell 345"/>
    <n v="63.488"/>
    <n v="4"/>
    <n v="0.2"/>
    <n v="4.7616000000000014"/>
  </r>
  <r>
    <n v="9314"/>
    <s v="CA-2012-111948"/>
    <x v="1"/>
    <x v="1216"/>
    <d v="2012-11-11T00:00:00"/>
    <s v="Same Day"/>
    <s v="AG-10495"/>
    <s v="Andrew Gjertsen"/>
    <x v="1"/>
    <s v="United States"/>
    <s v="Detroit"/>
    <x v="12"/>
    <n v="48234"/>
    <x v="2"/>
    <s v="OFF-ST-10003282"/>
    <x v="1"/>
    <s v="Storage"/>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s v="Appliances"/>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s v="Phones"/>
    <s v="Clearsounds A400"/>
    <n v="118.78199999999998"/>
    <n v="3"/>
    <n v="0.4"/>
    <n v="-27.715799999999994"/>
  </r>
  <r>
    <n v="9317"/>
    <s v="CA-2013-161907"/>
    <x v="0"/>
    <x v="41"/>
    <d v="2013-04-10T00:00:00"/>
    <s v="Standard Class"/>
    <s v="JH-16180"/>
    <s v="Justin Hirsh"/>
    <x v="0"/>
    <s v="United States"/>
    <s v="Philadelphia"/>
    <x v="9"/>
    <n v="19140"/>
    <x v="3"/>
    <s v="OFF-SU-10000646"/>
    <x v="1"/>
    <s v="Supplies"/>
    <s v="Premier Automatic Letter Opener"/>
    <n v="769.18400000000008"/>
    <n v="4"/>
    <n v="0.2"/>
    <n v="-163.45159999999996"/>
  </r>
  <r>
    <n v="9318"/>
    <s v="CA-2014-124940"/>
    <x v="3"/>
    <x v="1217"/>
    <d v="2014-02-27T00:00:00"/>
    <s v="Standard Class"/>
    <s v="DK-13090"/>
    <s v="Dave Kipp"/>
    <x v="0"/>
    <s v="United States"/>
    <s v="Carrollton"/>
    <x v="5"/>
    <n v="75007"/>
    <x v="2"/>
    <s v="TEC-AC-10002076"/>
    <x v="2"/>
    <s v="Accessories"/>
    <s v="Microsoft Natural Keyboard Elite"/>
    <n v="47.904000000000003"/>
    <n v="1"/>
    <n v="0.2"/>
    <n v="-2.9940000000000015"/>
  </r>
  <r>
    <n v="9319"/>
    <s v="US-2014-108343"/>
    <x v="3"/>
    <x v="228"/>
    <d v="2014-07-26T00:00:00"/>
    <s v="Standard Class"/>
    <s v="AR-10825"/>
    <s v="Anthony Rawles"/>
    <x v="1"/>
    <s v="United States"/>
    <s v="New York City"/>
    <x v="15"/>
    <n v="10009"/>
    <x v="3"/>
    <s v="OFF-PA-10000743"/>
    <x v="1"/>
    <s v="Paper"/>
    <s v="Xerox 1977"/>
    <n v="13.36"/>
    <n v="2"/>
    <n v="0"/>
    <n v="6.4127999999999998"/>
  </r>
  <r>
    <n v="9320"/>
    <s v="US-2014-108343"/>
    <x v="3"/>
    <x v="228"/>
    <d v="2014-07-26T00:00:00"/>
    <s v="Standard Class"/>
    <s v="AR-10825"/>
    <s v="Anthony Rawles"/>
    <x v="1"/>
    <s v="United States"/>
    <s v="New York City"/>
    <x v="15"/>
    <n v="10009"/>
    <x v="3"/>
    <s v="FUR-CH-10002780"/>
    <x v="0"/>
    <s v="Chairs"/>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s v="Furnishings"/>
    <s v="Tenex B1-RE Series Chair Mats for Low Pile Carpets"/>
    <n v="183.92"/>
    <n v="4"/>
    <n v="0"/>
    <n v="31.266399999999976"/>
  </r>
  <r>
    <n v="9322"/>
    <s v="US-2013-111563"/>
    <x v="0"/>
    <x v="254"/>
    <d v="2013-11-09T00:00:00"/>
    <s v="Standard Class"/>
    <s v="SM-20005"/>
    <s v="Sally Matthias"/>
    <x v="0"/>
    <s v="United States"/>
    <s v="Houston"/>
    <x v="5"/>
    <n v="77041"/>
    <x v="2"/>
    <s v="FUR-FU-10002445"/>
    <x v="0"/>
    <s v="Furnishings"/>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s v="Furnishings"/>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s v="Paper"/>
    <s v="Xerox 1909"/>
    <n v="211.04"/>
    <n v="8"/>
    <n v="0"/>
    <n v="97.078399999999988"/>
  </r>
  <r>
    <n v="9325"/>
    <s v="CA-2014-121853"/>
    <x v="3"/>
    <x v="397"/>
    <d v="2014-09-30T00:00:00"/>
    <s v="Standard Class"/>
    <s v="DB-13660"/>
    <s v="Duane Benoit"/>
    <x v="0"/>
    <s v="United States"/>
    <s v="Los Angeles"/>
    <x v="1"/>
    <n v="90036"/>
    <x v="1"/>
    <s v="FUR-CH-10003973"/>
    <x v="0"/>
    <s v="Chairs"/>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s v="Binders"/>
    <s v="Ibico Plastic Spiral Binding Combs"/>
    <n v="72.960000000000008"/>
    <n v="3"/>
    <n v="0.2"/>
    <n v="23.711999999999996"/>
  </r>
  <r>
    <n v="9327"/>
    <s v="US-2014-130687"/>
    <x v="3"/>
    <x v="210"/>
    <d v="2014-09-11T00:00:00"/>
    <s v="First Class"/>
    <s v="PF-19225"/>
    <s v="Phillip Flathmann"/>
    <x v="0"/>
    <s v="United States"/>
    <s v="Edmonds"/>
    <x v="4"/>
    <n v="98026"/>
    <x v="1"/>
    <s v="FUR-FU-10004053"/>
    <x v="0"/>
    <s v="Furnishings"/>
    <s v="DAX Two-Tone Silver Metal Document Frame"/>
    <n v="80.959999999999994"/>
    <n v="4"/>
    <n v="0"/>
    <n v="34.812800000000003"/>
  </r>
  <r>
    <n v="9328"/>
    <s v="US-2014-130687"/>
    <x v="3"/>
    <x v="210"/>
    <d v="2014-09-11T00:00:00"/>
    <s v="First Class"/>
    <s v="PF-19225"/>
    <s v="Phillip Flathmann"/>
    <x v="0"/>
    <s v="United States"/>
    <s v="Edmonds"/>
    <x v="4"/>
    <n v="98026"/>
    <x v="1"/>
    <s v="TEC-PH-10002033"/>
    <x v="2"/>
    <s v="Phones"/>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s v="Art"/>
    <s v="Boston 1799 Powerhouse Electric Pencil Sharpener"/>
    <n v="25.98"/>
    <n v="1"/>
    <n v="0"/>
    <n v="7.2744"/>
  </r>
  <r>
    <n v="9330"/>
    <s v="CA-2012-164497"/>
    <x v="1"/>
    <x v="109"/>
    <d v="2012-11-30T00:00:00"/>
    <s v="First Class"/>
    <s v="AJ-10945"/>
    <s v="Ashley Jarboe"/>
    <x v="0"/>
    <s v="United States"/>
    <s v="San Francisco"/>
    <x v="1"/>
    <n v="94110"/>
    <x v="1"/>
    <s v="OFF-AP-10004655"/>
    <x v="1"/>
    <s v="Appliances"/>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s v="Envelopes"/>
    <s v="Staples"/>
    <n v="15.56"/>
    <n v="2"/>
    <n v="0"/>
    <n v="7.3132000000000001"/>
  </r>
  <r>
    <n v="9332"/>
    <s v="CA-2013-108056"/>
    <x v="0"/>
    <x v="321"/>
    <d v="2013-10-04T00:00:00"/>
    <s v="Standard Class"/>
    <s v="ES-14080"/>
    <s v="Erin Smith"/>
    <x v="1"/>
    <s v="United States"/>
    <s v="Springfield"/>
    <x v="21"/>
    <n v="97477"/>
    <x v="1"/>
    <s v="TEC-PH-10001817"/>
    <x v="2"/>
    <s v="Phones"/>
    <s v="Wilson Electronics DB Pro Signal Booster"/>
    <n v="859.2"/>
    <n v="3"/>
    <n v="0.2"/>
    <n v="75.180000000000064"/>
  </r>
  <r>
    <n v="9333"/>
    <s v="CA-2014-127726"/>
    <x v="3"/>
    <x v="220"/>
    <d v="2014-09-14T00:00:00"/>
    <s v="Second Class"/>
    <s v="SS-20410"/>
    <s v="Shahid Shariari"/>
    <x v="0"/>
    <s v="United States"/>
    <s v="Georgetown"/>
    <x v="0"/>
    <n v="40324"/>
    <x v="0"/>
    <s v="OFF-AP-10002578"/>
    <x v="1"/>
    <s v="Appliances"/>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s v="Fasteners"/>
    <s v="Acco Clips to Go Binder Clips, 24 Clips in Two Sizes"/>
    <n v="14.2"/>
    <n v="4"/>
    <n v="0"/>
    <n v="6.6739999999999995"/>
  </r>
  <r>
    <n v="9335"/>
    <s v="CA-2014-110198"/>
    <x v="3"/>
    <x v="927"/>
    <d v="2014-05-03T00:00:00"/>
    <s v="First Class"/>
    <s v="AG-10900"/>
    <s v="Arthur Gainer"/>
    <x v="0"/>
    <s v="United States"/>
    <s v="Coral Springs"/>
    <x v="2"/>
    <n v="33065"/>
    <x v="0"/>
    <s v="FUR-BO-10001798"/>
    <x v="0"/>
    <s v="Bookcases"/>
    <s v="Bush Somerset Collection Bookcase"/>
    <n v="314.35199999999998"/>
    <n v="3"/>
    <n v="0.2"/>
    <n v="-15.71759999999999"/>
  </r>
  <r>
    <n v="9336"/>
    <s v="CA-2014-110198"/>
    <x v="3"/>
    <x v="927"/>
    <d v="2014-05-03T00:00:00"/>
    <s v="First Class"/>
    <s v="AG-10900"/>
    <s v="Arthur Gainer"/>
    <x v="0"/>
    <s v="United States"/>
    <s v="Coral Springs"/>
    <x v="2"/>
    <n v="33065"/>
    <x v="0"/>
    <s v="OFF-LA-10004409"/>
    <x v="1"/>
    <s v="Labels"/>
    <s v="Avery 492"/>
    <n v="4.6079999999999997"/>
    <n v="2"/>
    <n v="0.2"/>
    <n v="1.4975999999999996"/>
  </r>
  <r>
    <n v="9337"/>
    <s v="CA-2014-130715"/>
    <x v="3"/>
    <x v="118"/>
    <d v="2014-09-21T00:00:00"/>
    <s v="Standard Class"/>
    <s v="CY-12745"/>
    <s v="Craig Yedwab"/>
    <x v="1"/>
    <s v="United States"/>
    <s v="San Francisco"/>
    <x v="1"/>
    <n v="94110"/>
    <x v="1"/>
    <s v="OFF-FA-10000621"/>
    <x v="1"/>
    <s v="Fasteners"/>
    <s v="OIC Colored Binder Clips, Assorted Sizes"/>
    <n v="17.899999999999999"/>
    <n v="5"/>
    <n v="0"/>
    <n v="8.7710000000000008"/>
  </r>
  <r>
    <n v="9338"/>
    <s v="CA-2011-155264"/>
    <x v="2"/>
    <x v="538"/>
    <d v="2011-10-22T00:00:00"/>
    <s v="Second Class"/>
    <s v="RP-19270"/>
    <s v="Rachel Payne"/>
    <x v="1"/>
    <s v="United States"/>
    <s v="San Francisco"/>
    <x v="1"/>
    <n v="94110"/>
    <x v="1"/>
    <s v="OFF-BI-10003196"/>
    <x v="1"/>
    <s v="Binders"/>
    <s v="Accohide Poly Flexible Ring Binders"/>
    <n v="2.9920000000000004"/>
    <n v="1"/>
    <n v="0.2"/>
    <n v="1.1219999999999999"/>
  </r>
  <r>
    <n v="9339"/>
    <s v="CA-2011-155264"/>
    <x v="2"/>
    <x v="538"/>
    <d v="2011-10-22T00:00:00"/>
    <s v="Second Class"/>
    <s v="RP-19270"/>
    <s v="Rachel Payne"/>
    <x v="1"/>
    <s v="United States"/>
    <s v="San Francisco"/>
    <x v="1"/>
    <n v="94110"/>
    <x v="1"/>
    <s v="OFF-BI-10003727"/>
    <x v="1"/>
    <s v="Binders"/>
    <s v="Avery Durable Slant Ring Binders With Label Holder"/>
    <n v="20.064"/>
    <n v="6"/>
    <n v="0.2"/>
    <n v="7.0223999999999993"/>
  </r>
  <r>
    <n v="9340"/>
    <s v="CA-2011-155264"/>
    <x v="2"/>
    <x v="538"/>
    <d v="2011-10-22T00:00:00"/>
    <s v="Second Class"/>
    <s v="RP-19270"/>
    <s v="Rachel Payne"/>
    <x v="1"/>
    <s v="United States"/>
    <s v="San Francisco"/>
    <x v="1"/>
    <n v="94110"/>
    <x v="1"/>
    <s v="OFF-PA-10003228"/>
    <x v="1"/>
    <s v="Paper"/>
    <s v="Xerox 1917"/>
    <n v="146.72999999999999"/>
    <n v="3"/>
    <n v="0"/>
    <n v="68.963099999999997"/>
  </r>
  <r>
    <n v="9341"/>
    <s v="CA-2011-155264"/>
    <x v="2"/>
    <x v="538"/>
    <d v="2011-10-22T00:00:00"/>
    <s v="Second Class"/>
    <s v="RP-19270"/>
    <s v="Rachel Payne"/>
    <x v="1"/>
    <s v="United States"/>
    <s v="San Francisco"/>
    <x v="1"/>
    <n v="94110"/>
    <x v="1"/>
    <s v="OFF-LA-10002787"/>
    <x v="1"/>
    <s v="Labels"/>
    <s v="Avery 480"/>
    <n v="18.75"/>
    <n v="5"/>
    <n v="0"/>
    <n v="9"/>
  </r>
  <r>
    <n v="9342"/>
    <s v="CA-2011-155264"/>
    <x v="2"/>
    <x v="538"/>
    <d v="2011-10-22T00:00:00"/>
    <s v="Second Class"/>
    <s v="RP-19270"/>
    <s v="Rachel Payne"/>
    <x v="1"/>
    <s v="United States"/>
    <s v="San Francisco"/>
    <x v="1"/>
    <n v="94110"/>
    <x v="1"/>
    <s v="TEC-PH-10001305"/>
    <x v="2"/>
    <s v="Phones"/>
    <s v="Panasonic KX TS208W Corded phone"/>
    <n v="117.57600000000002"/>
    <n v="3"/>
    <n v="0.2"/>
    <n v="11.757600000000011"/>
  </r>
  <r>
    <n v="9343"/>
    <s v="CA-2013-119123"/>
    <x v="0"/>
    <x v="69"/>
    <d v="2013-03-19T00:00:00"/>
    <s v="Standard Class"/>
    <s v="DB-13360"/>
    <s v="Dennis Bolton"/>
    <x v="2"/>
    <s v="United States"/>
    <s v="Riverside"/>
    <x v="1"/>
    <n v="92503"/>
    <x v="1"/>
    <s v="OFF-BI-10001036"/>
    <x v="1"/>
    <s v="Binders"/>
    <s v="Cardinal EasyOpen D-Ring Binders"/>
    <n v="51.184000000000012"/>
    <n v="7"/>
    <n v="0.2"/>
    <n v="19.193999999999999"/>
  </r>
  <r>
    <n v="9344"/>
    <s v="CA-2014-109085"/>
    <x v="3"/>
    <x v="922"/>
    <d v="2014-02-21T00:00:00"/>
    <s v="First Class"/>
    <s v="CK-12325"/>
    <s v="Christine Kargatis"/>
    <x v="2"/>
    <s v="United States"/>
    <s v="Troy"/>
    <x v="24"/>
    <n v="45373"/>
    <x v="3"/>
    <s v="FUR-TA-10001086"/>
    <x v="0"/>
    <s v="Tables"/>
    <s v="SAFCO PlanMaster Boards, 60w x 37-1/2d, White Melamine"/>
    <n v="455.97"/>
    <n v="5"/>
    <n v="0.4"/>
    <n v="-106.39299999999997"/>
  </r>
  <r>
    <n v="9345"/>
    <s v="CA-2014-109085"/>
    <x v="3"/>
    <x v="922"/>
    <d v="2014-02-21T00:00:00"/>
    <s v="First Class"/>
    <s v="CK-12325"/>
    <s v="Christine Kargatis"/>
    <x v="2"/>
    <s v="United States"/>
    <s v="Troy"/>
    <x v="24"/>
    <n v="45373"/>
    <x v="3"/>
    <s v="OFF-BI-10001525"/>
    <x v="1"/>
    <s v="Binders"/>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s v="Phones"/>
    <s v="Vtech CS6719"/>
    <n v="57.593999999999994"/>
    <n v="1"/>
    <n v="0.4"/>
    <n v="-11.518799999999999"/>
  </r>
  <r>
    <n v="9347"/>
    <s v="CA-2014-109085"/>
    <x v="3"/>
    <x v="922"/>
    <d v="2014-02-21T00:00:00"/>
    <s v="First Class"/>
    <s v="CK-12325"/>
    <s v="Christine Kargatis"/>
    <x v="2"/>
    <s v="United States"/>
    <s v="Troy"/>
    <x v="24"/>
    <n v="45373"/>
    <x v="3"/>
    <s v="FUR-FU-10004973"/>
    <x v="0"/>
    <s v="Furnishings"/>
    <s v="Flat Face Poster Frame"/>
    <n v="30.144000000000002"/>
    <n v="2"/>
    <n v="0.2"/>
    <n v="8.2896000000000001"/>
  </r>
  <r>
    <n v="9348"/>
    <s v="CA-2014-109085"/>
    <x v="3"/>
    <x v="922"/>
    <d v="2014-02-21T00:00:00"/>
    <s v="First Class"/>
    <s v="CK-12325"/>
    <s v="Christine Kargatis"/>
    <x v="2"/>
    <s v="United States"/>
    <s v="Troy"/>
    <x v="24"/>
    <n v="45373"/>
    <x v="3"/>
    <s v="FUR-CH-10003981"/>
    <x v="0"/>
    <s v="Chairs"/>
    <s v="Global Commerce Series Low-Back Swivel/Tilt Chairs"/>
    <n v="899.43"/>
    <n v="5"/>
    <n v="0.3"/>
    <n v="-12.84900000000016"/>
  </r>
  <r>
    <n v="9349"/>
    <s v="CA-2013-114860"/>
    <x v="0"/>
    <x v="596"/>
    <d v="2013-12-29T00:00:00"/>
    <s v="Standard Class"/>
    <s v="DN-13690"/>
    <s v="Duane Noonan"/>
    <x v="0"/>
    <s v="United States"/>
    <s v="Moreno Valley"/>
    <x v="1"/>
    <n v="92553"/>
    <x v="1"/>
    <s v="FUR-FU-10000277"/>
    <x v="0"/>
    <s v="Furnishings"/>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s v="Furnishings"/>
    <s v="Magnifier Swing Arm Lamp"/>
    <n v="41.96"/>
    <n v="2"/>
    <n v="0"/>
    <n v="10.909600000000001"/>
  </r>
  <r>
    <n v="9351"/>
    <s v="CA-2013-159009"/>
    <x v="0"/>
    <x v="713"/>
    <d v="2013-09-28T00:00:00"/>
    <s v="Standard Class"/>
    <s v="DP-13105"/>
    <s v="Dave Poirier"/>
    <x v="1"/>
    <s v="United States"/>
    <s v="Seattle"/>
    <x v="4"/>
    <n v="98115"/>
    <x v="1"/>
    <s v="OFF-BI-10004970"/>
    <x v="1"/>
    <s v="Binders"/>
    <s v="ACCOHIDE 3-Ring Binder, Blue, 1&quot;"/>
    <n v="13.216000000000001"/>
    <n v="4"/>
    <n v="0.2"/>
    <n v="4.4603999999999999"/>
  </r>
  <r>
    <n v="9352"/>
    <s v="CA-2013-159009"/>
    <x v="0"/>
    <x v="713"/>
    <d v="2013-09-28T00:00:00"/>
    <s v="Standard Class"/>
    <s v="DP-13105"/>
    <s v="Dave Poirier"/>
    <x v="1"/>
    <s v="United States"/>
    <s v="Seattle"/>
    <x v="4"/>
    <n v="98115"/>
    <x v="1"/>
    <s v="FUR-CH-10003396"/>
    <x v="0"/>
    <s v="Chairs"/>
    <s v="Global Deluxe Steno Chair"/>
    <n v="184.75200000000001"/>
    <n v="3"/>
    <n v="0.2"/>
    <n v="-20.784600000000012"/>
  </r>
  <r>
    <n v="9353"/>
    <s v="CA-2014-148411"/>
    <x v="3"/>
    <x v="241"/>
    <d v="2014-09-27T00:00:00"/>
    <s v="First Class"/>
    <s v="RO-19780"/>
    <s v="Rose O'Brian"/>
    <x v="0"/>
    <s v="United States"/>
    <s v="Chicago"/>
    <x v="10"/>
    <n v="60623"/>
    <x v="2"/>
    <s v="FUR-CH-10003973"/>
    <x v="0"/>
    <s v="Chairs"/>
    <s v="GuestStacker Chair with Chrome Finish Legs"/>
    <n v="520.46399999999994"/>
    <n v="2"/>
    <n v="0.3"/>
    <n v="-14.870399999999961"/>
  </r>
  <r>
    <n v="9354"/>
    <s v="CA-2014-148411"/>
    <x v="3"/>
    <x v="241"/>
    <d v="2014-09-27T00:00:00"/>
    <s v="First Class"/>
    <s v="RO-19780"/>
    <s v="Rose O'Brian"/>
    <x v="0"/>
    <s v="United States"/>
    <s v="Chicago"/>
    <x v="10"/>
    <n v="60623"/>
    <x v="2"/>
    <s v="OFF-PA-10002109"/>
    <x v="1"/>
    <s v="Paper"/>
    <s v="Wirebound Voice Message Log Book"/>
    <n v="11.423999999999999"/>
    <n v="3"/>
    <n v="0.2"/>
    <n v="3.7127999999999988"/>
  </r>
  <r>
    <n v="9355"/>
    <s v="CA-2012-110324"/>
    <x v="1"/>
    <x v="494"/>
    <d v="2012-12-05T00:00:00"/>
    <s v="Standard Class"/>
    <s v="MA-17560"/>
    <s v="Matt Abelman"/>
    <x v="2"/>
    <s v="United States"/>
    <s v="Jackson"/>
    <x v="12"/>
    <n v="49201"/>
    <x v="2"/>
    <s v="OFF-PA-10001826"/>
    <x v="1"/>
    <s v="Paper"/>
    <s v="Xerox 207"/>
    <n v="19.440000000000001"/>
    <n v="3"/>
    <n v="0"/>
    <n v="9.3312000000000008"/>
  </r>
  <r>
    <n v="9356"/>
    <s v="CA-2012-110324"/>
    <x v="1"/>
    <x v="494"/>
    <d v="2012-12-05T00:00:00"/>
    <s v="Standard Class"/>
    <s v="MA-17560"/>
    <s v="Matt Abelman"/>
    <x v="2"/>
    <s v="United States"/>
    <s v="Jackson"/>
    <x v="12"/>
    <n v="49201"/>
    <x v="2"/>
    <s v="OFF-AR-10000823"/>
    <x v="1"/>
    <s v="Art"/>
    <s v="Newell 307"/>
    <n v="3.64"/>
    <n v="2"/>
    <n v="0"/>
    <n v="1.0192000000000001"/>
  </r>
  <r>
    <n v="9357"/>
    <s v="CA-2012-110324"/>
    <x v="1"/>
    <x v="494"/>
    <d v="2012-12-05T00:00:00"/>
    <s v="Standard Class"/>
    <s v="MA-17560"/>
    <s v="Matt Abelman"/>
    <x v="2"/>
    <s v="United States"/>
    <s v="Jackson"/>
    <x v="12"/>
    <n v="49201"/>
    <x v="2"/>
    <s v="OFF-PA-10001776"/>
    <x v="1"/>
    <s v="Paper"/>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s v="Binders"/>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s v="Tables"/>
    <s v="Chromcraft Round Conference Tables"/>
    <n v="313.72199999999998"/>
    <n v="3"/>
    <n v="0.4"/>
    <n v="-99.34529999999998"/>
  </r>
  <r>
    <n v="9360"/>
    <s v="CA-2013-168046"/>
    <x v="0"/>
    <x v="967"/>
    <d v="2013-01-28T00:00:00"/>
    <s v="Second Class"/>
    <s v="JD-15895"/>
    <s v="Jonathan Doherty"/>
    <x v="1"/>
    <s v="United States"/>
    <s v="New York City"/>
    <x v="15"/>
    <n v="10024"/>
    <x v="3"/>
    <s v="FUR-FU-10000747"/>
    <x v="0"/>
    <s v="Furnishings"/>
    <s v="Tenex B1-RE Series Chair Mats for Low Pile Carpets"/>
    <n v="45.98"/>
    <n v="1"/>
    <n v="0"/>
    <n v="7.816599999999994"/>
  </r>
  <r>
    <n v="9361"/>
    <s v="CA-2013-168046"/>
    <x v="0"/>
    <x v="967"/>
    <d v="2013-01-28T00:00:00"/>
    <s v="Second Class"/>
    <s v="JD-15895"/>
    <s v="Jonathan Doherty"/>
    <x v="1"/>
    <s v="United States"/>
    <s v="New York City"/>
    <x v="15"/>
    <n v="10024"/>
    <x v="3"/>
    <s v="OFF-ST-10004337"/>
    <x v="1"/>
    <s v="Storage"/>
    <s v="SAFCO Commercial Wire Shelving, 72h"/>
    <n v="428.68"/>
    <n v="7"/>
    <n v="0"/>
    <n v="0"/>
  </r>
  <r>
    <n v="9362"/>
    <s v="CA-2014-111591"/>
    <x v="3"/>
    <x v="708"/>
    <d v="2014-03-26T00:00:00"/>
    <s v="Standard Class"/>
    <s v="PS-18970"/>
    <s v="Paul Stevenson"/>
    <x v="2"/>
    <s v="United States"/>
    <s v="Seattle"/>
    <x v="4"/>
    <n v="98105"/>
    <x v="1"/>
    <s v="OFF-BI-10004410"/>
    <x v="1"/>
    <s v="Binders"/>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s v="Fasteners"/>
    <s v="Super Bands, 12/Pack"/>
    <n v="13.020000000000001"/>
    <n v="7"/>
    <n v="0"/>
    <n v="0.3906000000000005"/>
  </r>
  <r>
    <n v="9364"/>
    <s v="CA-2014-111591"/>
    <x v="3"/>
    <x v="708"/>
    <d v="2014-03-26T00:00:00"/>
    <s v="Standard Class"/>
    <s v="PS-18970"/>
    <s v="Paul Stevenson"/>
    <x v="2"/>
    <s v="United States"/>
    <s v="Seattle"/>
    <x v="4"/>
    <n v="98105"/>
    <x v="1"/>
    <s v="FUR-FU-10002364"/>
    <x v="0"/>
    <s v="Furnishings"/>
    <s v="Eldon Expressions Wood Desk Accessories, Oak"/>
    <n v="22.14"/>
    <n v="3"/>
    <n v="0"/>
    <n v="6.4205999999999976"/>
  </r>
  <r>
    <n v="9365"/>
    <s v="CA-2014-111591"/>
    <x v="3"/>
    <x v="708"/>
    <d v="2014-03-26T00:00:00"/>
    <s v="Standard Class"/>
    <s v="PS-18970"/>
    <s v="Paul Stevenson"/>
    <x v="2"/>
    <s v="United States"/>
    <s v="Seattle"/>
    <x v="4"/>
    <n v="98105"/>
    <x v="1"/>
    <s v="OFF-ST-10001809"/>
    <x v="1"/>
    <s v="Storage"/>
    <s v="Fellowes Officeware Wire Shelving"/>
    <n v="359.32"/>
    <n v="4"/>
    <n v="0"/>
    <n v="7.1863999999999919"/>
  </r>
  <r>
    <n v="9366"/>
    <s v="US-2011-166828"/>
    <x v="2"/>
    <x v="963"/>
    <d v="2011-08-25T00:00:00"/>
    <s v="First Class"/>
    <s v="JF-15415"/>
    <s v="Jennifer Ferguson"/>
    <x v="0"/>
    <s v="United States"/>
    <s v="Saint Charles"/>
    <x v="25"/>
    <n v="63301"/>
    <x v="2"/>
    <s v="OFF-PA-10001846"/>
    <x v="1"/>
    <s v="Paper"/>
    <s v="Xerox 1899"/>
    <n v="11.56"/>
    <n v="2"/>
    <n v="0"/>
    <n v="5.6644000000000005"/>
  </r>
  <r>
    <n v="9367"/>
    <s v="CA-2011-108147"/>
    <x v="2"/>
    <x v="785"/>
    <d v="2011-06-13T00:00:00"/>
    <s v="Standard Class"/>
    <s v="RD-19480"/>
    <s v="Rick Duston"/>
    <x v="0"/>
    <s v="United States"/>
    <s v="Long Beach"/>
    <x v="15"/>
    <n v="11561"/>
    <x v="3"/>
    <s v="OFF-BI-10003876"/>
    <x v="1"/>
    <s v="Binders"/>
    <s v="Green Canvas Binder for 8-1/2&quot; x 14&quot; Sheets"/>
    <n v="68.48"/>
    <n v="2"/>
    <n v="0.2"/>
    <n v="25.679999999999996"/>
  </r>
  <r>
    <n v="9368"/>
    <s v="CA-2011-108147"/>
    <x v="2"/>
    <x v="785"/>
    <d v="2011-06-13T00:00:00"/>
    <s v="Standard Class"/>
    <s v="RD-19480"/>
    <s v="Rick Duston"/>
    <x v="0"/>
    <s v="United States"/>
    <s v="Long Beach"/>
    <x v="15"/>
    <n v="11561"/>
    <x v="3"/>
    <s v="OFF-ST-10003470"/>
    <x v="1"/>
    <s v="Storage"/>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s v="Paper"/>
    <s v="Xerox 1939"/>
    <n v="37.94"/>
    <n v="2"/>
    <n v="0"/>
    <n v="18.211199999999998"/>
  </r>
  <r>
    <n v="9370"/>
    <s v="CA-2014-113460"/>
    <x v="3"/>
    <x v="659"/>
    <d v="2014-11-10T00:00:00"/>
    <s v="Second Class"/>
    <s v="KN-16390"/>
    <s v="Katherine Nockton"/>
    <x v="1"/>
    <s v="United States"/>
    <s v="Clinton"/>
    <x v="39"/>
    <n v="20735"/>
    <x v="3"/>
    <s v="FUR-CH-10000422"/>
    <x v="0"/>
    <s v="Chairs"/>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s v="Furnishings"/>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s v="Chairs"/>
    <s v="Novimex Swivel Fabric Task Chair"/>
    <n v="317.05799999999999"/>
    <n v="3"/>
    <n v="0.3"/>
    <n v="-86.058600000000013"/>
  </r>
  <r>
    <n v="9373"/>
    <s v="CA-2012-111339"/>
    <x v="1"/>
    <x v="352"/>
    <d v="2012-05-31T00:00:00"/>
    <s v="First Class"/>
    <s v="VP-21760"/>
    <s v="Victoria Pisteka"/>
    <x v="1"/>
    <s v="United States"/>
    <s v="Columbus"/>
    <x v="24"/>
    <n v="43229"/>
    <x v="3"/>
    <s v="OFF-FA-10002988"/>
    <x v="1"/>
    <s v="Fasteners"/>
    <s v="Ideal Clamps"/>
    <n v="8.0399999999999991"/>
    <n v="5"/>
    <n v="0.2"/>
    <n v="2.9144999999999994"/>
  </r>
  <r>
    <n v="9374"/>
    <s v="CA-2014-102820"/>
    <x v="3"/>
    <x v="917"/>
    <d v="2014-05-12T00:00:00"/>
    <s v="Standard Class"/>
    <s v="CS-11950"/>
    <s v="Carlos Soltero"/>
    <x v="0"/>
    <s v="United States"/>
    <s v="Pasadena"/>
    <x v="1"/>
    <n v="91104"/>
    <x v="1"/>
    <s v="TEC-PH-10003437"/>
    <x v="2"/>
    <s v="Phones"/>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s v="Supplies"/>
    <s v="Acme Box Cutter Scissors"/>
    <n v="61.38"/>
    <n v="6"/>
    <n v="0"/>
    <n v="15.958800000000004"/>
  </r>
  <r>
    <n v="9376"/>
    <s v="CA-2012-126347"/>
    <x v="1"/>
    <x v="639"/>
    <d v="2012-12-19T00:00:00"/>
    <s v="Second Class"/>
    <s v="AJ-10945"/>
    <s v="Ashley Jarboe"/>
    <x v="0"/>
    <s v="United States"/>
    <s v="Los Angeles"/>
    <x v="1"/>
    <n v="90045"/>
    <x v="1"/>
    <s v="TEC-AC-10003063"/>
    <x v="2"/>
    <s v="Accessories"/>
    <s v="Micro Innovations USB RF Wireless Keyboard with Mouse"/>
    <n v="50"/>
    <n v="2"/>
    <n v="0"/>
    <n v="10.5"/>
  </r>
  <r>
    <n v="9377"/>
    <s v="CA-2014-108756"/>
    <x v="3"/>
    <x v="53"/>
    <d v="2014-12-30T00:00:00"/>
    <s v="Standard Class"/>
    <s v="PO-18865"/>
    <s v="Patrick O'Donnell"/>
    <x v="0"/>
    <s v="United States"/>
    <s v="East Orange"/>
    <x v="30"/>
    <n v="7017"/>
    <x v="3"/>
    <s v="TEC-AC-10003237"/>
    <x v="2"/>
    <s v="Accessories"/>
    <s v="Memorex Micro Travel Drive 4 GB"/>
    <n v="31.799999999999997"/>
    <n v="3"/>
    <n v="0"/>
    <n v="13.674000000000003"/>
  </r>
  <r>
    <n v="9378"/>
    <s v="CA-2014-155362"/>
    <x v="3"/>
    <x v="94"/>
    <d v="2014-12-22T00:00:00"/>
    <s v="Standard Class"/>
    <s v="DP-13105"/>
    <s v="Dave Poirier"/>
    <x v="1"/>
    <s v="United States"/>
    <s v="Eau Claire"/>
    <x v="6"/>
    <n v="54703"/>
    <x v="2"/>
    <s v="OFF-ST-10001031"/>
    <x v="1"/>
    <s v="Storage"/>
    <s v="Adjustable Personal File Tote"/>
    <n v="32.56"/>
    <n v="2"/>
    <n v="0"/>
    <n v="8.465600000000002"/>
  </r>
  <r>
    <n v="9379"/>
    <s v="CA-2013-117625"/>
    <x v="0"/>
    <x v="1120"/>
    <d v="2013-05-16T00:00:00"/>
    <s v="Standard Class"/>
    <s v="GM-14500"/>
    <s v="Gene McClure"/>
    <x v="0"/>
    <s v="United States"/>
    <s v="Chicago"/>
    <x v="10"/>
    <n v="60610"/>
    <x v="2"/>
    <s v="OFF-EN-10001535"/>
    <x v="1"/>
    <s v="Envelopes"/>
    <s v="Grip Seal Envelopes"/>
    <n v="7.0720000000000001"/>
    <n v="2"/>
    <n v="0.2"/>
    <n v="2.3868"/>
  </r>
  <r>
    <n v="9380"/>
    <s v="CA-2011-154158"/>
    <x v="2"/>
    <x v="851"/>
    <d v="2011-12-27T00:00:00"/>
    <s v="Second Class"/>
    <s v="CC-12670"/>
    <s v="Craig Carreira"/>
    <x v="0"/>
    <s v="United States"/>
    <s v="Tampa"/>
    <x v="2"/>
    <n v="33614"/>
    <x v="0"/>
    <s v="OFF-PA-10001295"/>
    <x v="1"/>
    <s v="Paper"/>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s v="Chairs"/>
    <s v="Padded Folding Chairs, Black, 4/Carton"/>
    <n v="64.784000000000006"/>
    <n v="1"/>
    <n v="0.2"/>
    <n v="6.4784000000000042"/>
  </r>
  <r>
    <n v="9382"/>
    <s v="CA-2011-154158"/>
    <x v="2"/>
    <x v="851"/>
    <d v="2011-12-27T00:00:00"/>
    <s v="Second Class"/>
    <s v="CC-12670"/>
    <s v="Craig Carreira"/>
    <x v="0"/>
    <s v="United States"/>
    <s v="Tampa"/>
    <x v="2"/>
    <n v="33614"/>
    <x v="0"/>
    <s v="OFF-ST-10000078"/>
    <x v="1"/>
    <s v="Storage"/>
    <s v="Tennsco 6- and 18-Compartment Lockers"/>
    <n v="424.27200000000005"/>
    <n v="2"/>
    <n v="0.2"/>
    <n v="-10.60680000000005"/>
  </r>
  <r>
    <n v="9383"/>
    <s v="CA-2011-154158"/>
    <x v="2"/>
    <x v="851"/>
    <d v="2011-12-27T00:00:00"/>
    <s v="Second Class"/>
    <s v="CC-12670"/>
    <s v="Craig Carreira"/>
    <x v="0"/>
    <s v="United States"/>
    <s v="Tampa"/>
    <x v="2"/>
    <n v="33614"/>
    <x v="0"/>
    <s v="OFF-AR-10001868"/>
    <x v="1"/>
    <s v="Art"/>
    <s v="Prang Dustless Chalk Sticks"/>
    <n v="1.3440000000000001"/>
    <n v="1"/>
    <n v="0.2"/>
    <n v="0.504"/>
  </r>
  <r>
    <n v="9384"/>
    <s v="CA-2011-154158"/>
    <x v="2"/>
    <x v="851"/>
    <d v="2011-12-27T00:00:00"/>
    <s v="Second Class"/>
    <s v="CC-12670"/>
    <s v="Craig Carreira"/>
    <x v="0"/>
    <s v="United States"/>
    <s v="Tampa"/>
    <x v="2"/>
    <n v="33614"/>
    <x v="0"/>
    <s v="OFF-ST-10004950"/>
    <x v="1"/>
    <s v="Storage"/>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s v="Paper"/>
    <s v="Xerox 226"/>
    <n v="25.92"/>
    <n v="4"/>
    <n v="0"/>
    <n v="12.441600000000001"/>
  </r>
  <r>
    <n v="9386"/>
    <s v="CA-2014-163097"/>
    <x v="3"/>
    <x v="151"/>
    <d v="2014-09-01T00:00:00"/>
    <s v="Standard Class"/>
    <s v="SF-20200"/>
    <s v="Sarah Foster"/>
    <x v="0"/>
    <s v="United States"/>
    <s v="Mesa"/>
    <x v="16"/>
    <n v="85204"/>
    <x v="1"/>
    <s v="FUR-FU-10004973"/>
    <x v="0"/>
    <s v="Furnishings"/>
    <s v="Flat Face Poster Frame"/>
    <n v="120.57600000000001"/>
    <n v="8"/>
    <n v="0.2"/>
    <n v="33.1584"/>
  </r>
  <r>
    <n v="9387"/>
    <s v="US-2014-127292"/>
    <x v="3"/>
    <x v="617"/>
    <d v="2014-01-24T00:00:00"/>
    <s v="Standard Class"/>
    <s v="RM-19375"/>
    <s v="Raymond Messe"/>
    <x v="0"/>
    <s v="United States"/>
    <s v="Burlington"/>
    <x v="42"/>
    <s v="05408"/>
    <x v="3"/>
    <s v="OFF-PA-10000157"/>
    <x v="1"/>
    <s v="Paper"/>
    <s v="Xerox 191"/>
    <n v="79.92"/>
    <n v="4"/>
    <n v="0"/>
    <n v="37.562399999999997"/>
  </r>
  <r>
    <n v="9388"/>
    <s v="US-2014-127292"/>
    <x v="3"/>
    <x v="617"/>
    <d v="2014-01-24T00:00:00"/>
    <s v="Standard Class"/>
    <s v="RM-19375"/>
    <s v="Raymond Messe"/>
    <x v="0"/>
    <s v="United States"/>
    <s v="Burlington"/>
    <x v="42"/>
    <s v="05408"/>
    <x v="3"/>
    <s v="OFF-PA-10001970"/>
    <x v="1"/>
    <s v="Paper"/>
    <s v="Xerox 1881"/>
    <n v="12.28"/>
    <n v="1"/>
    <n v="0"/>
    <n v="5.7715999999999994"/>
  </r>
  <r>
    <n v="9389"/>
    <s v="US-2014-127292"/>
    <x v="3"/>
    <x v="617"/>
    <d v="2014-01-24T00:00:00"/>
    <s v="Standard Class"/>
    <s v="RM-19375"/>
    <s v="Raymond Messe"/>
    <x v="0"/>
    <s v="United States"/>
    <s v="Burlington"/>
    <x v="42"/>
    <s v="05408"/>
    <x v="3"/>
    <s v="OFF-AP-10000828"/>
    <x v="1"/>
    <s v="Appliances"/>
    <s v="Avanti 4.4 Cu. Ft. Refrigerator"/>
    <n v="542.93999999999994"/>
    <n v="3"/>
    <n v="0"/>
    <n v="152.02319999999997"/>
  </r>
  <r>
    <n v="9390"/>
    <s v="US-2014-127292"/>
    <x v="3"/>
    <x v="617"/>
    <d v="2014-01-24T00:00:00"/>
    <s v="Standard Class"/>
    <s v="RM-19375"/>
    <s v="Raymond Messe"/>
    <x v="0"/>
    <s v="United States"/>
    <s v="Burlington"/>
    <x v="42"/>
    <s v="05408"/>
    <x v="3"/>
    <s v="OFF-EN-10001509"/>
    <x v="1"/>
    <s v="Envelopes"/>
    <s v="Poly String Tie Envelopes"/>
    <n v="2.04"/>
    <n v="1"/>
    <n v="0"/>
    <n v="0.95879999999999987"/>
  </r>
  <r>
    <n v="9391"/>
    <s v="CA-2012-163734"/>
    <x v="1"/>
    <x v="974"/>
    <d v="2012-06-24T00:00:00"/>
    <s v="Standard Class"/>
    <s v="KM-16375"/>
    <s v="Katherine Murray"/>
    <x v="2"/>
    <s v="United States"/>
    <s v="Houston"/>
    <x v="5"/>
    <n v="77070"/>
    <x v="2"/>
    <s v="OFF-ST-10003692"/>
    <x v="1"/>
    <s v="Storage"/>
    <s v="Recycled Steel Personal File for Hanging File Folders"/>
    <n v="228.92"/>
    <n v="5"/>
    <n v="0.2"/>
    <n v="14.307499999999997"/>
  </r>
  <r>
    <n v="9392"/>
    <s v="CA-2014-162474"/>
    <x v="3"/>
    <x v="677"/>
    <d v="2014-03-17T00:00:00"/>
    <s v="First Class"/>
    <s v="FH-14275"/>
    <s v="Frank Hawley"/>
    <x v="1"/>
    <s v="United States"/>
    <s v="Aurora"/>
    <x v="10"/>
    <n v="60505"/>
    <x v="2"/>
    <s v="TEC-PH-10004700"/>
    <x v="2"/>
    <s v="Phones"/>
    <s v="PowerGen Dual USB Car Charger"/>
    <n v="7.9920000000000009"/>
    <n v="1"/>
    <n v="0.2"/>
    <n v="2.5973999999999995"/>
  </r>
  <r>
    <n v="9393"/>
    <s v="CA-2012-130848"/>
    <x v="1"/>
    <x v="969"/>
    <d v="2012-10-25T00:00:00"/>
    <s v="Same Day"/>
    <s v="DG-13300"/>
    <s v="Deirdre Greer"/>
    <x v="1"/>
    <s v="United States"/>
    <s v="Denver"/>
    <x v="22"/>
    <n v="80219"/>
    <x v="1"/>
    <s v="FUR-CH-10000422"/>
    <x v="0"/>
    <s v="Chairs"/>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s v="Phones"/>
    <s v="Ooma Telo VoIP Home Phone System"/>
    <n v="629.94999999999993"/>
    <n v="5"/>
    <n v="0"/>
    <n v="157.48750000000001"/>
  </r>
  <r>
    <n v="9395"/>
    <s v="CA-2011-125997"/>
    <x v="2"/>
    <x v="59"/>
    <d v="2011-09-23T00:00:00"/>
    <s v="First Class"/>
    <s v="MW-18220"/>
    <s v="Mitch Webber"/>
    <x v="0"/>
    <s v="United States"/>
    <s v="New York City"/>
    <x v="15"/>
    <n v="10011"/>
    <x v="3"/>
    <s v="FUR-CH-10001394"/>
    <x v="0"/>
    <s v="Chairs"/>
    <s v="Global Leather Executive Chair"/>
    <n v="631.78200000000004"/>
    <n v="2"/>
    <n v="0.1"/>
    <n v="140.39599999999993"/>
  </r>
  <r>
    <n v="9396"/>
    <s v="CA-2011-125997"/>
    <x v="2"/>
    <x v="59"/>
    <d v="2011-09-23T00:00:00"/>
    <s v="First Class"/>
    <s v="MW-18220"/>
    <s v="Mitch Webber"/>
    <x v="0"/>
    <s v="United States"/>
    <s v="New York City"/>
    <x v="15"/>
    <n v="10011"/>
    <x v="3"/>
    <s v="FUR-BO-10002213"/>
    <x v="0"/>
    <s v="Bookcases"/>
    <s v="DMI Eclipse Executive Suite Bookcases"/>
    <n v="801.5680000000001"/>
    <n v="2"/>
    <n v="0.2"/>
    <n v="-10.019600000000054"/>
  </r>
  <r>
    <n v="9397"/>
    <s v="CA-2011-125997"/>
    <x v="2"/>
    <x v="59"/>
    <d v="2011-09-23T00:00:00"/>
    <s v="First Class"/>
    <s v="MW-18220"/>
    <s v="Mitch Webber"/>
    <x v="0"/>
    <s v="United States"/>
    <s v="New York City"/>
    <x v="15"/>
    <n v="10011"/>
    <x v="3"/>
    <s v="OFF-LA-10002762"/>
    <x v="1"/>
    <s v="Labels"/>
    <s v="Avery 485"/>
    <n v="75.179999999999993"/>
    <n v="6"/>
    <n v="0"/>
    <n v="35.334599999999995"/>
  </r>
  <r>
    <n v="9398"/>
    <s v="CA-2011-125997"/>
    <x v="2"/>
    <x v="59"/>
    <d v="2011-09-23T00:00:00"/>
    <s v="First Class"/>
    <s v="MW-18220"/>
    <s v="Mitch Webber"/>
    <x v="0"/>
    <s v="United States"/>
    <s v="New York City"/>
    <x v="15"/>
    <n v="10011"/>
    <x v="3"/>
    <s v="OFF-AP-10003842"/>
    <x v="1"/>
    <s v="Appliances"/>
    <s v="Euro-Pro Shark Turbo Vacuum"/>
    <n v="30.98"/>
    <n v="1"/>
    <n v="0"/>
    <n v="8.0548000000000002"/>
  </r>
  <r>
    <n v="9399"/>
    <s v="CA-2011-125997"/>
    <x v="2"/>
    <x v="59"/>
    <d v="2011-09-23T00:00:00"/>
    <s v="First Class"/>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s v="Art"/>
    <s v="Newell 332"/>
    <n v="14.111999999999998"/>
    <n v="6"/>
    <n v="0.2"/>
    <n v="1.2348000000000008"/>
  </r>
  <r>
    <n v="9401"/>
    <s v="CA-2012-167696"/>
    <x v="1"/>
    <x v="1218"/>
    <d v="2012-09-21T00:00:00"/>
    <s v="Standard Class"/>
    <s v="BD-11500"/>
    <s v="Bradley Drucker"/>
    <x v="0"/>
    <s v="United States"/>
    <s v="Newport News"/>
    <x v="17"/>
    <n v="23602"/>
    <x v="0"/>
    <s v="OFF-EN-10001539"/>
    <x v="1"/>
    <s v="Envelopes"/>
    <s v="Staples"/>
    <n v="31.12"/>
    <n v="4"/>
    <n v="0"/>
    <n v="14.6264"/>
  </r>
  <r>
    <n v="9402"/>
    <s v="CA-2011-159814"/>
    <x v="2"/>
    <x v="1219"/>
    <d v="2011-06-28T00:00:00"/>
    <s v="Standard Class"/>
    <s v="LP-17080"/>
    <s v="Liz Pelletier"/>
    <x v="0"/>
    <s v="United States"/>
    <s v="Tucson"/>
    <x v="16"/>
    <n v="85705"/>
    <x v="1"/>
    <s v="FUR-FU-10001731"/>
    <x v="0"/>
    <s v="Furnishings"/>
    <s v="Acrylic Self-Standing Desk Frames"/>
    <n v="4.2720000000000002"/>
    <n v="2"/>
    <n v="0.2"/>
    <n v="0.96119999999999983"/>
  </r>
  <r>
    <n v="9403"/>
    <s v="CA-2013-105459"/>
    <x v="0"/>
    <x v="399"/>
    <d v="2013-08-18T00:00:00"/>
    <s v="Second Class"/>
    <s v="NP-18700"/>
    <s v="Nora Preis"/>
    <x v="0"/>
    <s v="United States"/>
    <s v="New York City"/>
    <x v="15"/>
    <n v="10024"/>
    <x v="3"/>
    <s v="FUR-TA-10001095"/>
    <x v="0"/>
    <s v="Tables"/>
    <s v="Chromcraft Round Conference Tables"/>
    <n v="209.148"/>
    <n v="2"/>
    <n v="0.4"/>
    <n v="-66.230199999999996"/>
  </r>
  <r>
    <n v="9404"/>
    <s v="CA-2013-105459"/>
    <x v="0"/>
    <x v="399"/>
    <d v="2013-08-18T00:00:00"/>
    <s v="Second Class"/>
    <s v="NP-18700"/>
    <s v="Nora Preis"/>
    <x v="0"/>
    <s v="United States"/>
    <s v="New York City"/>
    <x v="15"/>
    <n v="10024"/>
    <x v="3"/>
    <s v="OFF-ST-10000078"/>
    <x v="1"/>
    <s v="Storage"/>
    <s v="Tennsco 6- and 18-Compartment Lockers"/>
    <n v="1591.02"/>
    <n v="6"/>
    <n v="0"/>
    <n v="286.38359999999989"/>
  </r>
  <r>
    <n v="9405"/>
    <s v="CA-2014-141663"/>
    <x v="3"/>
    <x v="669"/>
    <d v="2014-04-18T00:00:00"/>
    <s v="Standard Class"/>
    <s v="DP-13105"/>
    <s v="Dave Poirier"/>
    <x v="1"/>
    <s v="United States"/>
    <s v="Philadelphia"/>
    <x v="9"/>
    <n v="19134"/>
    <x v="3"/>
    <s v="OFF-FA-10004076"/>
    <x v="1"/>
    <s v="Fasteners"/>
    <s v="Translucent Push Pins by OIC"/>
    <n v="7.92"/>
    <n v="5"/>
    <n v="0.2"/>
    <n v="1.6829999999999994"/>
  </r>
  <r>
    <n v="9406"/>
    <s v="CA-2011-152618"/>
    <x v="2"/>
    <x v="619"/>
    <d v="2011-03-17T00:00:00"/>
    <s v="First Class"/>
    <s v="RB-19465"/>
    <s v="Rick Bensley"/>
    <x v="2"/>
    <s v="United States"/>
    <s v="Chicago"/>
    <x v="10"/>
    <n v="60653"/>
    <x v="2"/>
    <s v="TEC-MA-10003626"/>
    <x v="2"/>
    <s v="Machines"/>
    <s v="Hewlett-Packard Deskjet 6540 Color Inkjet Printer"/>
    <n v="574.91"/>
    <n v="2"/>
    <n v="0.3"/>
    <n v="156.04699999999997"/>
  </r>
  <r>
    <n v="9407"/>
    <s v="CA-2011-152618"/>
    <x v="2"/>
    <x v="619"/>
    <d v="2011-03-17T00:00:00"/>
    <s v="First Class"/>
    <s v="RB-19465"/>
    <s v="Rick Bensley"/>
    <x v="2"/>
    <s v="United States"/>
    <s v="Chicago"/>
    <x v="10"/>
    <n v="60653"/>
    <x v="2"/>
    <s v="OFF-PA-10001215"/>
    <x v="1"/>
    <s v="Paper"/>
    <s v="Xerox 1963"/>
    <n v="8.4480000000000004"/>
    <n v="2"/>
    <n v="0.2"/>
    <n v="2.6399999999999997"/>
  </r>
  <r>
    <n v="9408"/>
    <s v="CA-2014-162789"/>
    <x v="3"/>
    <x v="585"/>
    <d v="2014-09-25T00:00:00"/>
    <s v="Second Class"/>
    <s v="LC-17140"/>
    <s v="Logan Currie"/>
    <x v="0"/>
    <s v="United States"/>
    <s v="New York City"/>
    <x v="15"/>
    <n v="10035"/>
    <x v="3"/>
    <s v="TEC-AC-10002842"/>
    <x v="2"/>
    <s v="Accessories"/>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s v="Furnishings"/>
    <s v="Eldon 500 Class Desk Accessories"/>
    <n v="12.07"/>
    <n v="1"/>
    <n v="0"/>
    <n v="3.9831000000000003"/>
  </r>
  <r>
    <n v="9410"/>
    <s v="US-2014-110149"/>
    <x v="3"/>
    <x v="389"/>
    <d v="2014-12-14T00:00:00"/>
    <s v="First Class"/>
    <s v="WB-21850"/>
    <s v="William Brown"/>
    <x v="0"/>
    <s v="United States"/>
    <s v="Philadelphia"/>
    <x v="9"/>
    <n v="19143"/>
    <x v="3"/>
    <s v="OFF-BI-10000014"/>
    <x v="1"/>
    <s v="Binders"/>
    <s v="Heavy-Duty E-Z-D Binders"/>
    <n v="3.2730000000000006"/>
    <n v="1"/>
    <n v="0.7"/>
    <n v="-2.5092999999999996"/>
  </r>
  <r>
    <n v="9411"/>
    <s v="US-2014-110149"/>
    <x v="3"/>
    <x v="389"/>
    <d v="2014-12-14T00:00:00"/>
    <s v="First Class"/>
    <s v="WB-21850"/>
    <s v="William Brown"/>
    <x v="0"/>
    <s v="United States"/>
    <s v="Philadelphia"/>
    <x v="9"/>
    <n v="19143"/>
    <x v="3"/>
    <s v="FUR-FU-10001475"/>
    <x v="0"/>
    <s v="Furnishings"/>
    <s v="Contract Clock, 14&quot;, Brown"/>
    <n v="87.92"/>
    <n v="5"/>
    <n v="0.2"/>
    <n v="15.385999999999999"/>
  </r>
  <r>
    <n v="9412"/>
    <s v="CA-2013-108959"/>
    <x v="0"/>
    <x v="612"/>
    <d v="2013-03-15T00:00:00"/>
    <s v="Second Class"/>
    <s v="MH-17785"/>
    <s v="Maya Herman"/>
    <x v="1"/>
    <s v="United States"/>
    <s v="Glendale"/>
    <x v="16"/>
    <n v="85301"/>
    <x v="1"/>
    <s v="OFF-ST-10001272"/>
    <x v="1"/>
    <s v="Storage"/>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s v="Chairs"/>
    <s v="HON 5400 Series Task Chairs for Big and Tall"/>
    <n v="2803.92"/>
    <n v="5"/>
    <n v="0.2"/>
    <n v="0"/>
  </r>
  <r>
    <n v="9414"/>
    <s v="CA-2013-132017"/>
    <x v="0"/>
    <x v="182"/>
    <d v="2013-09-28T00:00:00"/>
    <s v="First Class"/>
    <s v="MH-17620"/>
    <s v="Matt Hagelstein"/>
    <x v="1"/>
    <s v="United States"/>
    <s v="Houston"/>
    <x v="5"/>
    <n v="77041"/>
    <x v="2"/>
    <s v="OFF-BI-10004001"/>
    <x v="1"/>
    <s v="Binders"/>
    <s v="GBC Recycled VeloBinder Covers"/>
    <n v="6.8159999999999981"/>
    <n v="2"/>
    <n v="0.8"/>
    <n v="-11.587200000000003"/>
  </r>
  <r>
    <n v="9415"/>
    <s v="CA-2012-127824"/>
    <x v="1"/>
    <x v="1090"/>
    <d v="2012-10-22T00:00:00"/>
    <s v="Standard Class"/>
    <s v="JC-15775"/>
    <s v="John Castell"/>
    <x v="0"/>
    <s v="United States"/>
    <s v="Seattle"/>
    <x v="4"/>
    <n v="98115"/>
    <x v="1"/>
    <s v="TEC-PH-10004094"/>
    <x v="2"/>
    <s v="Phones"/>
    <s v="Motorola L703CM"/>
    <n v="249.58400000000003"/>
    <n v="2"/>
    <n v="0.2"/>
    <n v="15.598999999999997"/>
  </r>
  <r>
    <n v="9416"/>
    <s v="CA-2012-127824"/>
    <x v="1"/>
    <x v="1090"/>
    <d v="2012-10-22T00:00:00"/>
    <s v="Standard Class"/>
    <s v="JC-15775"/>
    <s v="John Castell"/>
    <x v="0"/>
    <s v="United States"/>
    <s v="Seattle"/>
    <x v="4"/>
    <n v="98115"/>
    <x v="1"/>
    <s v="OFF-PA-10001184"/>
    <x v="1"/>
    <s v="Paper"/>
    <s v="Xerox 1903"/>
    <n v="17.940000000000001"/>
    <n v="3"/>
    <n v="0"/>
    <n v="8.7906000000000013"/>
  </r>
  <r>
    <n v="9417"/>
    <s v="CA-2012-127824"/>
    <x v="1"/>
    <x v="1090"/>
    <d v="2012-10-22T00:00:00"/>
    <s v="Standard Class"/>
    <s v="JC-15775"/>
    <s v="John Castell"/>
    <x v="0"/>
    <s v="United States"/>
    <s v="Seattle"/>
    <x v="4"/>
    <n v="98115"/>
    <x v="1"/>
    <s v="FUR-FU-10002505"/>
    <x v="0"/>
    <s v="Furnishings"/>
    <s v="Eldon 100 Class Desk Accessories"/>
    <n v="10.11"/>
    <n v="3"/>
    <n v="0"/>
    <n v="3.2351999999999994"/>
  </r>
  <r>
    <n v="9418"/>
    <s v="CA-2011-148285"/>
    <x v="2"/>
    <x v="1220"/>
    <d v="2011-11-01T00:00:00"/>
    <s v="Standard Class"/>
    <s v="RD-19810"/>
    <s v="Ross DeVincentis"/>
    <x v="2"/>
    <s v="United States"/>
    <s v="Fayetteville"/>
    <x v="3"/>
    <n v="28314"/>
    <x v="0"/>
    <s v="OFF-PA-10001166"/>
    <x v="1"/>
    <s v="Paper"/>
    <s v="Xerox 2"/>
    <n v="10.368000000000002"/>
    <n v="2"/>
    <n v="0.2"/>
    <n v="3.6288"/>
  </r>
  <r>
    <n v="9419"/>
    <s v="CA-2011-148285"/>
    <x v="2"/>
    <x v="1220"/>
    <d v="2011-11-01T00:00:00"/>
    <s v="Standard Class"/>
    <s v="RD-19810"/>
    <s v="Ross DeVincentis"/>
    <x v="2"/>
    <s v="United States"/>
    <s v="Fayetteville"/>
    <x v="3"/>
    <n v="28314"/>
    <x v="0"/>
    <s v="OFF-PA-10000349"/>
    <x v="1"/>
    <s v="Paper"/>
    <s v="Staples"/>
    <n v="11.952000000000002"/>
    <n v="3"/>
    <n v="0.2"/>
    <n v="4.0338000000000003"/>
  </r>
  <r>
    <n v="9420"/>
    <s v="CA-2014-152926"/>
    <x v="3"/>
    <x v="280"/>
    <d v="2014-10-05T00:00:00"/>
    <s v="Second Class"/>
    <s v="SC-20695"/>
    <s v="Steve Chapman"/>
    <x v="1"/>
    <s v="United States"/>
    <s v="Houston"/>
    <x v="5"/>
    <n v="77041"/>
    <x v="2"/>
    <s v="OFF-AP-10004708"/>
    <x v="1"/>
    <s v="Appliances"/>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s v="Appliances"/>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s v="Phones"/>
    <s v="VTech DS6151"/>
    <n v="604.75199999999995"/>
    <n v="6"/>
    <n v="0.2"/>
    <n v="60.475200000000058"/>
  </r>
  <r>
    <n v="9423"/>
    <s v="CA-2011-145254"/>
    <x v="2"/>
    <x v="149"/>
    <d v="2011-07-27T00:00:00"/>
    <s v="Standard Class"/>
    <s v="NC-18535"/>
    <s v="Nick Crebassa"/>
    <x v="1"/>
    <s v="United States"/>
    <s v="San Francisco"/>
    <x v="1"/>
    <n v="94122"/>
    <x v="1"/>
    <s v="OFF-SU-10004664"/>
    <x v="1"/>
    <s v="Supplies"/>
    <s v="Acme Softgrip Scissors"/>
    <n v="40.700000000000003"/>
    <n v="5"/>
    <n v="0"/>
    <n v="11.802999999999999"/>
  </r>
  <r>
    <n v="9424"/>
    <s v="CA-2011-145254"/>
    <x v="2"/>
    <x v="149"/>
    <d v="2011-07-27T00:00:00"/>
    <s v="Standard Class"/>
    <s v="NC-18535"/>
    <s v="Nick Crebassa"/>
    <x v="1"/>
    <s v="United States"/>
    <s v="San Francisco"/>
    <x v="1"/>
    <n v="94122"/>
    <x v="1"/>
    <s v="TEC-PH-10004531"/>
    <x v="2"/>
    <s v="Phones"/>
    <s v="AT&amp;T CL2909"/>
    <n v="302.37599999999998"/>
    <n v="3"/>
    <n v="0.2"/>
    <n v="37.796999999999997"/>
  </r>
  <r>
    <n v="9425"/>
    <s v="CA-2011-145254"/>
    <x v="2"/>
    <x v="149"/>
    <d v="2011-07-27T00:00:00"/>
    <s v="Standard Class"/>
    <s v="NC-18535"/>
    <s v="Nick Crebassa"/>
    <x v="1"/>
    <s v="United States"/>
    <s v="San Francisco"/>
    <x v="1"/>
    <n v="94122"/>
    <x v="1"/>
    <s v="TEC-AC-10002167"/>
    <x v="2"/>
    <s v="Accessories"/>
    <s v="Imation 8gb Micro Traveldrive Usb 2.0 Flash Drive"/>
    <n v="45"/>
    <n v="3"/>
    <n v="0"/>
    <n v="4.9500000000000011"/>
  </r>
  <r>
    <n v="9426"/>
    <s v="CA-2011-116246"/>
    <x v="2"/>
    <x v="171"/>
    <d v="2011-09-17T00:00:00"/>
    <s v="Second Class"/>
    <s v="LW-17215"/>
    <s v="Luke Weiss"/>
    <x v="0"/>
    <s v="United States"/>
    <s v="New York City"/>
    <x v="15"/>
    <n v="10035"/>
    <x v="3"/>
    <s v="FUR-CH-10002024"/>
    <x v="0"/>
    <s v="Chairs"/>
    <s v="HON 5400 Series Task Chairs for Big and Tall"/>
    <n v="3785.2920000000004"/>
    <n v="6"/>
    <n v="0.1"/>
    <n v="420.58800000000019"/>
  </r>
  <r>
    <n v="9427"/>
    <s v="CA-2013-160479"/>
    <x v="0"/>
    <x v="306"/>
    <d v="2013-09-21T00:00:00"/>
    <s v="Standard Class"/>
    <s v="AH-10585"/>
    <s v="Angele Hood"/>
    <x v="0"/>
    <s v="United States"/>
    <s v="Seattle"/>
    <x v="4"/>
    <n v="98105"/>
    <x v="1"/>
    <s v="OFF-AR-10002445"/>
    <x v="1"/>
    <s v="Art"/>
    <s v="SANFORD Major Accent Highlighters"/>
    <n v="35.4"/>
    <n v="5"/>
    <n v="0"/>
    <n v="13.452000000000002"/>
  </r>
  <r>
    <n v="9428"/>
    <s v="CA-2011-167486"/>
    <x v="2"/>
    <x v="501"/>
    <d v="2011-12-01T00:00:00"/>
    <s v="Standard Class"/>
    <s v="JO-15145"/>
    <s v="Jack O'Briant"/>
    <x v="1"/>
    <s v="United States"/>
    <s v="Buffalo"/>
    <x v="15"/>
    <n v="14215"/>
    <x v="3"/>
    <s v="FUR-FU-10003268"/>
    <x v="0"/>
    <s v="Furnishings"/>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s v="Chairs"/>
    <s v="Hon Multipurpose Stacking Arm Chairs"/>
    <n v="1212.9599999999998"/>
    <n v="8"/>
    <n v="0.3"/>
    <n v="-69.311999999999898"/>
  </r>
  <r>
    <n v="9430"/>
    <s v="CA-2012-166219"/>
    <x v="1"/>
    <x v="834"/>
    <d v="2012-09-01T00:00:00"/>
    <s v="Standard Class"/>
    <s v="BP-11185"/>
    <s v="Ben Peterman"/>
    <x v="1"/>
    <s v="United States"/>
    <s v="Dallas"/>
    <x v="5"/>
    <n v="75081"/>
    <x v="2"/>
    <s v="TEC-PH-10004165"/>
    <x v="2"/>
    <s v="Phones"/>
    <s v="Mitel MiVoice 5330e IP Phone"/>
    <n v="1099.96"/>
    <n v="5"/>
    <n v="0.2"/>
    <n v="82.496999999999957"/>
  </r>
  <r>
    <n v="9431"/>
    <s v="CA-2012-166219"/>
    <x v="1"/>
    <x v="834"/>
    <d v="2012-09-01T00:00:00"/>
    <s v="Standard Class"/>
    <s v="BP-11185"/>
    <s v="Ben Peterman"/>
    <x v="1"/>
    <s v="United States"/>
    <s v="Dallas"/>
    <x v="5"/>
    <n v="75081"/>
    <x v="2"/>
    <s v="FUR-TA-10004607"/>
    <x v="0"/>
    <s v="Tables"/>
    <s v="Hon 2111 Invitation Series Straight Table"/>
    <n v="103.48100000000001"/>
    <n v="1"/>
    <n v="0.3"/>
    <n v="-16.261300000000006"/>
  </r>
  <r>
    <n v="9432"/>
    <s v="CA-2012-111864"/>
    <x v="1"/>
    <x v="974"/>
    <d v="2012-06-19T00:00:00"/>
    <s v="Same Day"/>
    <s v="PP-18955"/>
    <s v="Paul Prost"/>
    <x v="2"/>
    <s v="United States"/>
    <s v="Philadelphia"/>
    <x v="9"/>
    <n v="19134"/>
    <x v="3"/>
    <s v="OFF-LA-10004677"/>
    <x v="1"/>
    <s v="Labels"/>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s v="Accessories"/>
    <s v="Imation Clip USB flash drive - 8 GB"/>
    <n v="30.080000000000002"/>
    <n v="2"/>
    <n v="0.2"/>
    <n v="-5.2640000000000002"/>
  </r>
  <r>
    <n v="9434"/>
    <s v="CA-2012-119627"/>
    <x v="1"/>
    <x v="493"/>
    <d v="2012-08-23T00:00:00"/>
    <s v="Standard Class"/>
    <s v="SC-20725"/>
    <s v="Steven Cartwright"/>
    <x v="0"/>
    <s v="United States"/>
    <s v="Peoria"/>
    <x v="16"/>
    <n v="85345"/>
    <x v="1"/>
    <s v="OFF-PA-10001937"/>
    <x v="1"/>
    <s v="Paper"/>
    <s v="Xerox 21"/>
    <n v="36.288000000000011"/>
    <n v="7"/>
    <n v="0.2"/>
    <n v="12.700800000000001"/>
  </r>
  <r>
    <n v="9435"/>
    <s v="CA-2012-119627"/>
    <x v="1"/>
    <x v="493"/>
    <d v="2012-08-23T00:00:00"/>
    <s v="Standard Class"/>
    <s v="SC-20725"/>
    <s v="Steven Cartwright"/>
    <x v="0"/>
    <s v="United States"/>
    <s v="Peoria"/>
    <x v="16"/>
    <n v="85345"/>
    <x v="1"/>
    <s v="OFF-AR-10000203"/>
    <x v="1"/>
    <s v="Art"/>
    <s v="Newell 336"/>
    <n v="10.272000000000002"/>
    <n v="3"/>
    <n v="0.2"/>
    <n v="1.1555999999999984"/>
  </r>
  <r>
    <n v="9436"/>
    <s v="CA-2012-119627"/>
    <x v="1"/>
    <x v="493"/>
    <d v="2012-08-23T00:00:00"/>
    <s v="Standard Class"/>
    <s v="SC-20725"/>
    <s v="Steven Cartwright"/>
    <x v="0"/>
    <s v="United States"/>
    <s v="Peoria"/>
    <x v="16"/>
    <n v="85345"/>
    <x v="1"/>
    <s v="TEC-AC-10001142"/>
    <x v="2"/>
    <s v="Accessories"/>
    <s v="First Data FD10 PIN Pad"/>
    <n v="252.8"/>
    <n v="4"/>
    <n v="0.2"/>
    <n v="-31.600000000000037"/>
  </r>
  <r>
    <n v="9437"/>
    <s v="CA-2012-160787"/>
    <x v="1"/>
    <x v="12"/>
    <d v="2012-09-25T00:00:00"/>
    <s v="Same Day"/>
    <s v="BM-11785"/>
    <s v="Bryan Mills"/>
    <x v="0"/>
    <s v="United States"/>
    <s v="Philadelphia"/>
    <x v="9"/>
    <n v="19143"/>
    <x v="3"/>
    <s v="OFF-BI-10003712"/>
    <x v="1"/>
    <s v="Binders"/>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s v="Paper"/>
    <s v="Xerox 201"/>
    <n v="12.96"/>
    <n v="2"/>
    <n v="0"/>
    <n v="6.2208000000000006"/>
  </r>
  <r>
    <n v="9439"/>
    <s v="CA-2014-126144"/>
    <x v="3"/>
    <x v="689"/>
    <d v="2014-08-06T00:00:00"/>
    <s v="Standard Class"/>
    <s v="GM-14680"/>
    <s v="Greg Matthias"/>
    <x v="0"/>
    <s v="United States"/>
    <s v="Philadelphia"/>
    <x v="9"/>
    <n v="19134"/>
    <x v="3"/>
    <s v="TEC-PH-10001079"/>
    <x v="2"/>
    <s v="Phones"/>
    <s v="Polycom SoundPoint Pro SE-225 Corded phone"/>
    <n v="285.57599999999996"/>
    <n v="4"/>
    <n v="0.4"/>
    <n v="-57.115200000000016"/>
  </r>
  <r>
    <n v="9440"/>
    <s v="US-2011-154655"/>
    <x v="2"/>
    <x v="36"/>
    <d v="2011-10-17T00:00:00"/>
    <s v="Standard Class"/>
    <s v="BP-11050"/>
    <s v="Barry Pond"/>
    <x v="1"/>
    <s v="United States"/>
    <s v="Chicago"/>
    <x v="10"/>
    <n v="60623"/>
    <x v="2"/>
    <s v="OFF-SU-10000898"/>
    <x v="1"/>
    <s v="Supplies"/>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s v="Paper"/>
    <s v="Strathmore Photo Frame Cards"/>
    <n v="14.62"/>
    <n v="2"/>
    <n v="0"/>
    <n v="6.7251999999999992"/>
  </r>
  <r>
    <n v="9442"/>
    <s v="CA-2011-165477"/>
    <x v="2"/>
    <x v="282"/>
    <d v="2011-12-31T00:00:00"/>
    <s v="Second Class"/>
    <s v="RE-19405"/>
    <s v="Ricardo Emerson"/>
    <x v="0"/>
    <s v="United States"/>
    <s v="Kent"/>
    <x v="24"/>
    <n v="44240"/>
    <x v="3"/>
    <s v="OFF-AP-10003281"/>
    <x v="1"/>
    <s v="Appliances"/>
    <s v="Acco 6 Outlet Guardian Standard Surge Suppressor"/>
    <n v="48.36"/>
    <n v="5"/>
    <n v="0.2"/>
    <n v="6.0449999999999946"/>
  </r>
  <r>
    <n v="9443"/>
    <s v="CA-2014-165904"/>
    <x v="3"/>
    <x v="104"/>
    <d v="2014-04-12T00:00:00"/>
    <s v="Standard Class"/>
    <s v="HR-14770"/>
    <s v="Hallie Redmond"/>
    <x v="2"/>
    <s v="United States"/>
    <s v="Jacksonville"/>
    <x v="2"/>
    <n v="32216"/>
    <x v="0"/>
    <s v="OFF-AR-10003156"/>
    <x v="1"/>
    <s v="Art"/>
    <s v="50 Colored Long Pencils"/>
    <n v="16.256"/>
    <n v="2"/>
    <n v="0.2"/>
    <n v="1.2192000000000007"/>
  </r>
  <r>
    <n v="9444"/>
    <s v="CA-2014-165904"/>
    <x v="3"/>
    <x v="104"/>
    <d v="2014-04-12T00:00:00"/>
    <s v="Standard Class"/>
    <s v="HR-14770"/>
    <s v="Hallie Redmond"/>
    <x v="2"/>
    <s v="United States"/>
    <s v="Jacksonville"/>
    <x v="2"/>
    <n v="32216"/>
    <x v="0"/>
    <s v="TEC-PH-10000576"/>
    <x v="2"/>
    <s v="Phones"/>
    <s v="AT&amp;T 1080 Corded phone"/>
    <n v="219.18400000000003"/>
    <n v="2"/>
    <n v="0.2"/>
    <n v="19.178600000000003"/>
  </r>
  <r>
    <n v="9445"/>
    <s v="CA-2012-104052"/>
    <x v="1"/>
    <x v="1201"/>
    <d v="2012-03-02T00:00:00"/>
    <s v="First Class"/>
    <s v="TP-21565"/>
    <s v="Tracy Poddar"/>
    <x v="1"/>
    <s v="United States"/>
    <s v="Coppell"/>
    <x v="5"/>
    <n v="75019"/>
    <x v="2"/>
    <s v="TEC-PH-10003215"/>
    <x v="2"/>
    <s v="Phones"/>
    <s v="Jackery Bar Premium Fast-charging Portable Charger"/>
    <n v="95.84"/>
    <n v="4"/>
    <n v="0.2"/>
    <n v="34.741999999999997"/>
  </r>
  <r>
    <n v="9446"/>
    <s v="CA-2012-168277"/>
    <x v="1"/>
    <x v="352"/>
    <d v="2012-06-03T00:00:00"/>
    <s v="Standard Class"/>
    <s v="KB-16315"/>
    <s v="Karl Braun"/>
    <x v="0"/>
    <s v="United States"/>
    <s v="Indianapolis"/>
    <x v="14"/>
    <n v="46203"/>
    <x v="2"/>
    <s v="OFF-LA-10004484"/>
    <x v="1"/>
    <s v="Labels"/>
    <s v="Avery 476"/>
    <n v="12.39"/>
    <n v="3"/>
    <n v="0"/>
    <n v="5.6993999999999998"/>
  </r>
  <r>
    <n v="9447"/>
    <s v="CA-2013-158617"/>
    <x v="0"/>
    <x v="897"/>
    <d v="2013-09-29T00:00:00"/>
    <s v="Standard Class"/>
    <s v="AC-10660"/>
    <s v="Anna Chung"/>
    <x v="0"/>
    <s v="United States"/>
    <s v="Lawrence"/>
    <x v="14"/>
    <n v="46226"/>
    <x v="2"/>
    <s v="OFF-PA-10002245"/>
    <x v="1"/>
    <s v="Paper"/>
    <s v="Xerox 1895"/>
    <n v="35.880000000000003"/>
    <n v="6"/>
    <n v="0"/>
    <n v="16.146000000000001"/>
  </r>
  <r>
    <n v="9448"/>
    <s v="CA-2014-136882"/>
    <x v="3"/>
    <x v="837"/>
    <d v="2014-06-04T00:00:00"/>
    <s v="Standard Class"/>
    <s v="DN-13690"/>
    <s v="Duane Noonan"/>
    <x v="0"/>
    <s v="United States"/>
    <s v="Tulsa"/>
    <x v="26"/>
    <n v="74133"/>
    <x v="2"/>
    <s v="FUR-FU-10003664"/>
    <x v="0"/>
    <s v="Furnishings"/>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s v="Labels"/>
    <s v="Avery 481"/>
    <n v="12.32"/>
    <n v="4"/>
    <n v="0"/>
    <n v="5.9135999999999997"/>
  </r>
  <r>
    <n v="9450"/>
    <s v="CA-2011-140032"/>
    <x v="2"/>
    <x v="78"/>
    <d v="2011-09-13T00:00:00"/>
    <s v="Standard Class"/>
    <s v="TS-21340"/>
    <s v="Toby Swindell"/>
    <x v="0"/>
    <s v="United States"/>
    <s v="San Francisco"/>
    <x v="1"/>
    <n v="94109"/>
    <x v="1"/>
    <s v="OFF-BI-10000822"/>
    <x v="1"/>
    <s v="Binders"/>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s v="Storage"/>
    <s v="Eldon Gobal File Keepers"/>
    <n v="136.26"/>
    <n v="9"/>
    <n v="0"/>
    <n v="5.4503999999999913"/>
  </r>
  <r>
    <n v="9452"/>
    <s v="CA-2012-129546"/>
    <x v="1"/>
    <x v="694"/>
    <d v="2012-10-05T00:00:00"/>
    <s v="Standard Class"/>
    <s v="RP-19855"/>
    <s v="Roy Phan"/>
    <x v="1"/>
    <s v="United States"/>
    <s v="Los Angeles"/>
    <x v="1"/>
    <n v="90032"/>
    <x v="1"/>
    <s v="OFF-AP-10002495"/>
    <x v="1"/>
    <s v="Appliances"/>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s v="Binders"/>
    <s v="GBC Recycled VeloBinder Covers"/>
    <n v="81.792000000000002"/>
    <n v="6"/>
    <n v="0.2"/>
    <n v="26.582399999999986"/>
  </r>
  <r>
    <n v="9454"/>
    <s v="CA-2012-129546"/>
    <x v="1"/>
    <x v="694"/>
    <d v="2012-10-05T00:00:00"/>
    <s v="Standard Class"/>
    <s v="RP-19855"/>
    <s v="Roy Phan"/>
    <x v="1"/>
    <s v="United States"/>
    <s v="Los Angeles"/>
    <x v="1"/>
    <n v="90032"/>
    <x v="1"/>
    <s v="OFF-SU-10004884"/>
    <x v="1"/>
    <s v="Supplies"/>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s v="Phones"/>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s v="Machines"/>
    <s v="Penpower WorldCard Pro Card Scanner"/>
    <n v="91.474999999999994"/>
    <n v="1"/>
    <n v="0.5"/>
    <n v="-1.8294999999999959"/>
  </r>
  <r>
    <n v="9457"/>
    <s v="CA-2014-151855"/>
    <x v="3"/>
    <x v="837"/>
    <d v="2014-06-04T00:00:00"/>
    <s v="Standard Class"/>
    <s v="BW-11110"/>
    <s v="Bart Watters"/>
    <x v="1"/>
    <s v="United States"/>
    <s v="Greensboro"/>
    <x v="3"/>
    <n v="27405"/>
    <x v="0"/>
    <s v="TEC-AC-10002380"/>
    <x v="2"/>
    <s v="Accessories"/>
    <s v="Sony 8GB Class 10 Micro SDHC R40 Memory Card"/>
    <n v="27.192"/>
    <n v="3"/>
    <n v="0.2"/>
    <n v="0.33989999999999654"/>
  </r>
  <r>
    <n v="9458"/>
    <s v="CA-2014-151855"/>
    <x v="3"/>
    <x v="837"/>
    <d v="2014-06-04T00:00:00"/>
    <s v="Standard Class"/>
    <s v="BW-11110"/>
    <s v="Bart Watters"/>
    <x v="1"/>
    <s v="United States"/>
    <s v="Greensboro"/>
    <x v="3"/>
    <n v="27405"/>
    <x v="0"/>
    <s v="OFF-BI-10004209"/>
    <x v="1"/>
    <s v="Binders"/>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s v="Art"/>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s v="Phones"/>
    <s v="iOttie HLCRIO102 Car Mount"/>
    <n v="15.991999999999999"/>
    <n v="1"/>
    <n v="0.2"/>
    <n v="-2.9985000000000022"/>
  </r>
  <r>
    <n v="9461"/>
    <s v="CA-2011-101833"/>
    <x v="2"/>
    <x v="664"/>
    <d v="2011-11-22T00:00:00"/>
    <s v="Second Class"/>
    <s v="FG-14260"/>
    <s v="Frank Gastineau"/>
    <x v="2"/>
    <s v="United States"/>
    <s v="New York City"/>
    <x v="15"/>
    <n v="10024"/>
    <x v="3"/>
    <s v="OFF-PA-10003591"/>
    <x v="1"/>
    <s v="Paper"/>
    <s v="Southworth 100% Cotton The Best Paper"/>
    <n v="34.44"/>
    <n v="3"/>
    <n v="0"/>
    <n v="17.22"/>
  </r>
  <r>
    <n v="9462"/>
    <s v="CA-2011-100867"/>
    <x v="2"/>
    <x v="538"/>
    <d v="2011-10-24T00:00:00"/>
    <s v="Standard Class"/>
    <s v="EH-14125"/>
    <s v="Eugene Hildebrand"/>
    <x v="2"/>
    <s v="United States"/>
    <s v="Lakewood"/>
    <x v="1"/>
    <n v="90712"/>
    <x v="1"/>
    <s v="TEC-PH-10004922"/>
    <x v="2"/>
    <s v="Phones"/>
    <s v="RCA Visys Integrated PBX 8-Line Router"/>
    <n v="321.55200000000002"/>
    <n v="6"/>
    <n v="0.2"/>
    <n v="20.097000000000008"/>
  </r>
  <r>
    <n v="9463"/>
    <s v="US-2014-109610"/>
    <x v="3"/>
    <x v="920"/>
    <d v="2014-12-01T00:00:00"/>
    <s v="Second Class"/>
    <s v="BS-11590"/>
    <s v="Brendan Sweed"/>
    <x v="1"/>
    <s v="United States"/>
    <s v="Louisville"/>
    <x v="0"/>
    <n v="40214"/>
    <x v="0"/>
    <s v="FUR-CH-10001854"/>
    <x v="0"/>
    <s v="Chairs"/>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s v="Art"/>
    <s v="Zebra Zazzle Fluorescent Highlighters"/>
    <n v="19.456000000000003"/>
    <n v="4"/>
    <n v="0.2"/>
    <n v="3.4047999999999981"/>
  </r>
  <r>
    <n v="9465"/>
    <s v="CA-2011-109127"/>
    <x v="2"/>
    <x v="1059"/>
    <d v="2011-12-25T00:00:00"/>
    <s v="Standard Class"/>
    <s v="JC-15775"/>
    <s v="John Castell"/>
    <x v="0"/>
    <s v="United States"/>
    <s v="Newark"/>
    <x v="13"/>
    <n v="19711"/>
    <x v="3"/>
    <s v="OFF-LA-10004409"/>
    <x v="1"/>
    <s v="Labels"/>
    <s v="Avery 492"/>
    <n v="17.28"/>
    <n v="6"/>
    <n v="0"/>
    <n v="7.9487999999999985"/>
  </r>
  <r>
    <n v="9466"/>
    <s v="CA-2013-126858"/>
    <x v="0"/>
    <x v="258"/>
    <d v="2013-11-24T00:00:00"/>
    <s v="Standard Class"/>
    <s v="JM-15265"/>
    <s v="Janet Molinari"/>
    <x v="1"/>
    <s v="United States"/>
    <s v="Seattle"/>
    <x v="4"/>
    <n v="98115"/>
    <x v="1"/>
    <s v="FUR-FU-10000448"/>
    <x v="0"/>
    <s v="Furnishings"/>
    <s v="Tenex Chairmats For Use With Carpeted Floors"/>
    <n v="31.96"/>
    <n v="2"/>
    <n v="0"/>
    <n v="1.597999999999999"/>
  </r>
  <r>
    <n v="9467"/>
    <s v="CA-2014-102925"/>
    <x v="3"/>
    <x v="60"/>
    <d v="2014-11-11T00:00:00"/>
    <s v="Second Class"/>
    <s v="CD-12280"/>
    <s v="Christina DeMoss"/>
    <x v="0"/>
    <s v="United States"/>
    <s v="New York City"/>
    <x v="15"/>
    <n v="10024"/>
    <x v="3"/>
    <s v="OFF-BI-10002735"/>
    <x v="1"/>
    <s v="Binders"/>
    <s v="GBC Prestige Therm-A-Bind Covers"/>
    <n v="164.68800000000002"/>
    <n v="6"/>
    <n v="0.2"/>
    <n v="55.582200000000007"/>
  </r>
  <r>
    <n v="9468"/>
    <s v="CA-2014-102925"/>
    <x v="3"/>
    <x v="60"/>
    <d v="2014-11-11T00:00:00"/>
    <s v="Second Class"/>
    <s v="CD-12280"/>
    <s v="Christina DeMoss"/>
    <x v="0"/>
    <s v="United States"/>
    <s v="New York City"/>
    <x v="15"/>
    <n v="10024"/>
    <x v="3"/>
    <s v="FUR-TA-10003469"/>
    <x v="0"/>
    <s v="Tables"/>
    <s v="Balt Split Level Computer Training Table"/>
    <n v="166.5"/>
    <n v="2"/>
    <n v="0.4"/>
    <n v="-66.599999999999994"/>
  </r>
  <r>
    <n v="9469"/>
    <s v="CA-2014-102925"/>
    <x v="3"/>
    <x v="60"/>
    <d v="2014-11-11T00:00:00"/>
    <s v="Second Class"/>
    <s v="CD-12280"/>
    <s v="Christina DeMoss"/>
    <x v="0"/>
    <s v="United States"/>
    <s v="New York City"/>
    <x v="15"/>
    <n v="10024"/>
    <x v="3"/>
    <s v="OFF-PA-10001870"/>
    <x v="1"/>
    <s v="Paper"/>
    <s v="Xerox 202"/>
    <n v="12.96"/>
    <n v="2"/>
    <n v="0"/>
    <n v="6.2208000000000006"/>
  </r>
  <r>
    <n v="9470"/>
    <s v="CA-2014-102925"/>
    <x v="3"/>
    <x v="60"/>
    <d v="2014-11-11T00:00:00"/>
    <s v="Second Class"/>
    <s v="CD-12280"/>
    <s v="Christina DeMoss"/>
    <x v="0"/>
    <s v="United States"/>
    <s v="New York City"/>
    <x v="15"/>
    <n v="10024"/>
    <x v="3"/>
    <s v="OFF-PA-10004071"/>
    <x v="1"/>
    <s v="Paper"/>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s v="Phones"/>
    <s v="Anker Astro 15000mAh USB Portable Charger"/>
    <n v="99.98"/>
    <n v="2"/>
    <n v="0"/>
    <n v="3.9991999999999877"/>
  </r>
  <r>
    <n v="9472"/>
    <s v="CA-2014-102925"/>
    <x v="3"/>
    <x v="60"/>
    <d v="2014-11-11T00:00:00"/>
    <s v="Second Class"/>
    <s v="CD-12280"/>
    <s v="Christina DeMoss"/>
    <x v="0"/>
    <s v="United States"/>
    <s v="New York City"/>
    <x v="15"/>
    <n v="10024"/>
    <x v="3"/>
    <s v="OFF-BI-10002706"/>
    <x v="1"/>
    <s v="Binders"/>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s v="Chairs"/>
    <s v="Harbour Creations 67200 Series Stacking Chairs"/>
    <n v="128.12400000000002"/>
    <n v="2"/>
    <n v="0.1"/>
    <n v="24.2012"/>
  </r>
  <r>
    <n v="9474"/>
    <s v="CA-2014-102925"/>
    <x v="3"/>
    <x v="60"/>
    <d v="2014-11-11T00:00:00"/>
    <s v="Second Class"/>
    <s v="CD-12280"/>
    <s v="Christina DeMoss"/>
    <x v="0"/>
    <s v="United States"/>
    <s v="New York City"/>
    <x v="15"/>
    <n v="10024"/>
    <x v="3"/>
    <s v="FUR-FU-10004245"/>
    <x v="0"/>
    <s v="Furnishings"/>
    <s v="Career Cubicle Clock, 8 1/4&quot;, Black"/>
    <n v="101.4"/>
    <n v="5"/>
    <n v="0"/>
    <n v="38.532000000000004"/>
  </r>
  <r>
    <n v="9475"/>
    <s v="CA-2012-100818"/>
    <x v="1"/>
    <x v="70"/>
    <d v="2012-06-05T00:00:00"/>
    <s v="Second Class"/>
    <s v="JM-15265"/>
    <s v="Janet Molinari"/>
    <x v="1"/>
    <s v="United States"/>
    <s v="Chicago"/>
    <x v="10"/>
    <n v="60653"/>
    <x v="2"/>
    <s v="OFF-LA-10000443"/>
    <x v="1"/>
    <s v="Labels"/>
    <s v="Avery 501"/>
    <n v="5.9039999999999999"/>
    <n v="2"/>
    <n v="0.2"/>
    <n v="1.9925999999999999"/>
  </r>
  <r>
    <n v="9476"/>
    <s v="CA-2012-100818"/>
    <x v="1"/>
    <x v="70"/>
    <d v="2012-06-05T00:00:00"/>
    <s v="Second Class"/>
    <s v="JM-15265"/>
    <s v="Janet Molinari"/>
    <x v="1"/>
    <s v="United States"/>
    <s v="Chicago"/>
    <x v="10"/>
    <n v="60653"/>
    <x v="2"/>
    <s v="OFF-PA-10001125"/>
    <x v="1"/>
    <s v="Paper"/>
    <s v="Xerox 1988"/>
    <n v="173.48800000000003"/>
    <n v="7"/>
    <n v="0.2"/>
    <n v="54.214999999999982"/>
  </r>
  <r>
    <n v="9477"/>
    <s v="CA-2012-100818"/>
    <x v="1"/>
    <x v="70"/>
    <d v="2012-06-05T00:00:00"/>
    <s v="Second Class"/>
    <s v="JM-15265"/>
    <s v="Janet Molinari"/>
    <x v="1"/>
    <s v="United States"/>
    <s v="Chicago"/>
    <x v="10"/>
    <n v="60653"/>
    <x v="2"/>
    <s v="FUR-FU-10002703"/>
    <x v="0"/>
    <s v="Furnishings"/>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s v="Binders"/>
    <s v="Storex Dura Pro Binders"/>
    <n v="3.5639999999999992"/>
    <n v="3"/>
    <n v="0.8"/>
    <n v="-6.2370000000000019"/>
  </r>
  <r>
    <n v="9479"/>
    <s v="CA-2011-126193"/>
    <x v="2"/>
    <x v="557"/>
    <d v="2011-09-14T00:00:00"/>
    <s v="Standard Class"/>
    <s v="SS-20410"/>
    <s v="Shahid Shariari"/>
    <x v="0"/>
    <s v="United States"/>
    <s v="Oswego"/>
    <x v="10"/>
    <n v="60543"/>
    <x v="2"/>
    <s v="OFF-FA-10000936"/>
    <x v="1"/>
    <s v="Fasteners"/>
    <s v="Acco Hot Clips Clips to Go"/>
    <n v="13.16"/>
    <n v="5"/>
    <n v="0.2"/>
    <n v="4.1124999999999998"/>
  </r>
  <r>
    <n v="9480"/>
    <s v="CA-2011-126193"/>
    <x v="2"/>
    <x v="557"/>
    <d v="2011-09-14T00:00:00"/>
    <s v="Standard Class"/>
    <s v="SS-20410"/>
    <s v="Shahid Shariari"/>
    <x v="0"/>
    <s v="United States"/>
    <s v="Oswego"/>
    <x v="10"/>
    <n v="60543"/>
    <x v="2"/>
    <s v="OFF-BI-10001249"/>
    <x v="1"/>
    <s v="Binders"/>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s v="Binders"/>
    <s v="Ibico Hi-Tech Manual Binding System"/>
    <n v="304.98999999999995"/>
    <n v="5"/>
    <n v="0.8"/>
    <n v="-533.73250000000007"/>
  </r>
  <r>
    <n v="9482"/>
    <s v="CA-2014-150504"/>
    <x v="3"/>
    <x v="44"/>
    <d v="2014-11-13T00:00:00"/>
    <s v="Standard Class"/>
    <s v="HG-14845"/>
    <s v="Harry Greene"/>
    <x v="0"/>
    <s v="United States"/>
    <s v="Dallas"/>
    <x v="5"/>
    <n v="75220"/>
    <x v="2"/>
    <s v="OFF-ST-10000615"/>
    <x v="1"/>
    <s v="Storage"/>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s v="Accessories"/>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s v="Art"/>
    <s v="Crayola Colored Pencils"/>
    <n v="19.68"/>
    <n v="6"/>
    <n v="0"/>
    <n v="6.4943999999999988"/>
  </r>
  <r>
    <n v="9485"/>
    <s v="CA-2013-164770"/>
    <x v="0"/>
    <x v="499"/>
    <d v="2013-12-05T00:00:00"/>
    <s v="Second Class"/>
    <s v="MY-18295"/>
    <s v="Muhammed Yedwab"/>
    <x v="1"/>
    <s v="United States"/>
    <s v="Houston"/>
    <x v="5"/>
    <n v="77036"/>
    <x v="2"/>
    <s v="FUR-BO-10003893"/>
    <x v="0"/>
    <s v="Bookcases"/>
    <s v="Sauder Camden County Collection Library"/>
    <n v="781.86399999999992"/>
    <n v="10"/>
    <n v="0.32"/>
    <n v="-137.97600000000008"/>
  </r>
  <r>
    <n v="9486"/>
    <s v="CA-2013-164770"/>
    <x v="0"/>
    <x v="499"/>
    <d v="2013-12-05T00:00:00"/>
    <s v="Second Class"/>
    <s v="MY-18295"/>
    <s v="Muhammed Yedwab"/>
    <x v="1"/>
    <s v="United States"/>
    <s v="Houston"/>
    <x v="5"/>
    <n v="77036"/>
    <x v="2"/>
    <s v="OFF-PA-10003893"/>
    <x v="1"/>
    <s v="Paper"/>
    <s v="Xerox 1962"/>
    <n v="30.816000000000003"/>
    <n v="9"/>
    <n v="0.2"/>
    <n v="9.6299999999999955"/>
  </r>
  <r>
    <n v="9487"/>
    <s v="CA-2014-130505"/>
    <x v="3"/>
    <x v="386"/>
    <d v="2014-10-13T00:00:00"/>
    <s v="Same Day"/>
    <s v="NF-18385"/>
    <s v="Natalie Fritzler"/>
    <x v="0"/>
    <s v="United States"/>
    <s v="Wheeling"/>
    <x v="48"/>
    <n v="26003"/>
    <x v="3"/>
    <s v="FUR-TA-10001932"/>
    <x v="0"/>
    <s v="Tables"/>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s v="Fasteners"/>
    <s v="Stockwell Push Pins"/>
    <n v="6.5400000000000009"/>
    <n v="3"/>
    <n v="0"/>
    <n v="2.1581999999999999"/>
  </r>
  <r>
    <n v="9489"/>
    <s v="CA-2012-156566"/>
    <x v="1"/>
    <x v="486"/>
    <d v="2012-10-04T00:00:00"/>
    <s v="First Class"/>
    <s v="EM-13960"/>
    <s v="Eric Murdock"/>
    <x v="0"/>
    <s v="United States"/>
    <s v="Portland"/>
    <x v="21"/>
    <n v="97206"/>
    <x v="1"/>
    <s v="TEC-PH-10001817"/>
    <x v="2"/>
    <s v="Phones"/>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s v="Art"/>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s v="Binders"/>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s v="Art"/>
    <s v="Manco Dry-Lighter Erasable Highlighter"/>
    <n v="9.120000000000001"/>
    <n v="3"/>
    <n v="0"/>
    <n v="3.1007999999999996"/>
  </r>
  <r>
    <n v="9493"/>
    <s v="CA-2014-163188"/>
    <x v="3"/>
    <x v="659"/>
    <d v="2014-11-08T00:00:00"/>
    <s v="Same Day"/>
    <s v="EC-14050"/>
    <s v="Erin Creighton"/>
    <x v="0"/>
    <s v="United States"/>
    <s v="Oklahoma City"/>
    <x v="26"/>
    <n v="73120"/>
    <x v="2"/>
    <s v="OFF-BI-10000756"/>
    <x v="1"/>
    <s v="Binders"/>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s v="Tables"/>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s v="Binders"/>
    <s v="Storex Dura Pro Binders"/>
    <n v="11.88"/>
    <n v="2"/>
    <n v="0"/>
    <n v="5.3460000000000001"/>
  </r>
  <r>
    <n v="9496"/>
    <s v="US-2013-123610"/>
    <x v="0"/>
    <x v="536"/>
    <d v="2013-05-17T00:00:00"/>
    <s v="Standard Class"/>
    <s v="VM-21835"/>
    <s v="Vivian Mathis"/>
    <x v="0"/>
    <s v="United States"/>
    <s v="Mission Viejo"/>
    <x v="1"/>
    <n v="92691"/>
    <x v="1"/>
    <s v="TEC-AC-10004518"/>
    <x v="2"/>
    <s v="Accessories"/>
    <s v="Memorex Mini Travel Drive 32 GB USB 2.0 Flash Drive"/>
    <n v="120"/>
    <n v="6"/>
    <n v="0"/>
    <n v="46.800000000000004"/>
  </r>
  <r>
    <n v="9497"/>
    <s v="US-2013-123610"/>
    <x v="0"/>
    <x v="536"/>
    <d v="2013-05-17T00:00:00"/>
    <s v="Standard Class"/>
    <s v="VM-21835"/>
    <s v="Vivian Mathis"/>
    <x v="0"/>
    <s v="United States"/>
    <s v="Mission Viejo"/>
    <x v="1"/>
    <n v="92691"/>
    <x v="1"/>
    <s v="OFF-AP-10002222"/>
    <x v="1"/>
    <s v="Appliances"/>
    <s v="Staples"/>
    <n v="8.67"/>
    <n v="1"/>
    <n v="0"/>
    <n v="2.3409000000000004"/>
  </r>
  <r>
    <n v="9498"/>
    <s v="CA-2014-118213"/>
    <x v="3"/>
    <x v="60"/>
    <d v="2014-11-08T00:00:00"/>
    <s v="First Class"/>
    <s v="AB-10060"/>
    <s v="Adam Bellavance"/>
    <x v="2"/>
    <s v="United States"/>
    <s v="Greenwood"/>
    <x v="14"/>
    <n v="46142"/>
    <x v="2"/>
    <s v="OFF-PA-10002615"/>
    <x v="1"/>
    <s v="Paper"/>
    <s v="Ampad Gold Fibre Wirebound Steno Books, 6&quot; x 9&quot;, Gregg Ruled"/>
    <n v="4.41"/>
    <n v="1"/>
    <n v="0"/>
    <n v="2.0286"/>
  </r>
  <r>
    <n v="9499"/>
    <s v="CA-2014-118213"/>
    <x v="3"/>
    <x v="60"/>
    <d v="2014-11-08T00:00:00"/>
    <s v="First Class"/>
    <s v="AB-10060"/>
    <s v="Adam Bellavance"/>
    <x v="2"/>
    <s v="United States"/>
    <s v="Greenwood"/>
    <x v="14"/>
    <n v="46142"/>
    <x v="2"/>
    <s v="OFF-PA-10000565"/>
    <x v="1"/>
    <s v="Paper"/>
    <s v="Staples"/>
    <n v="167.94"/>
    <n v="3"/>
    <n v="0"/>
    <n v="82.290599999999998"/>
  </r>
  <r>
    <n v="9500"/>
    <s v="CA-2014-118213"/>
    <x v="3"/>
    <x v="60"/>
    <d v="2014-11-08T00:00:00"/>
    <s v="First Class"/>
    <s v="AB-10060"/>
    <s v="Adam Bellavance"/>
    <x v="2"/>
    <s v="United States"/>
    <s v="Greenwood"/>
    <x v="14"/>
    <n v="46142"/>
    <x v="2"/>
    <s v="OFF-PA-10003673"/>
    <x v="1"/>
    <s v="Paper"/>
    <s v="Strathmore Photo Mount Cards"/>
    <n v="67.8"/>
    <n v="10"/>
    <n v="0"/>
    <n v="31.187999999999999"/>
  </r>
  <r>
    <n v="9501"/>
    <s v="CA-2013-149237"/>
    <x v="0"/>
    <x v="439"/>
    <d v="2013-05-31T00:00:00"/>
    <s v="Standard Class"/>
    <s v="CM-12235"/>
    <s v="Chris McAfee"/>
    <x v="0"/>
    <s v="United States"/>
    <s v="Milwaukee"/>
    <x v="6"/>
    <n v="53209"/>
    <x v="2"/>
    <s v="FUR-FU-10002088"/>
    <x v="0"/>
    <s v="Furnishings"/>
    <s v="Nu-Dell Float Frame 11 x 14 1/2"/>
    <n v="26.94"/>
    <n v="3"/>
    <n v="0"/>
    <n v="11.314800000000002"/>
  </r>
  <r>
    <n v="9502"/>
    <s v="US-2012-158589"/>
    <x v="1"/>
    <x v="312"/>
    <d v="2012-11-24T00:00:00"/>
    <s v="Standard Class"/>
    <s v="KW-16570"/>
    <s v="Kelly Williams"/>
    <x v="0"/>
    <s v="United States"/>
    <s v="San Francisco"/>
    <x v="1"/>
    <n v="94109"/>
    <x v="1"/>
    <s v="FUR-FU-10001546"/>
    <x v="0"/>
    <s v="Furnishings"/>
    <s v="Dana Swing-Arm Lamps"/>
    <n v="32.04"/>
    <n v="3"/>
    <n v="0"/>
    <n v="8.01"/>
  </r>
  <r>
    <n v="9503"/>
    <s v="CA-2013-101329"/>
    <x v="0"/>
    <x v="183"/>
    <d v="2013-04-30T00:00:00"/>
    <s v="Standard Class"/>
    <s v="MM-17920"/>
    <s v="Michael Moore"/>
    <x v="0"/>
    <s v="United States"/>
    <s v="Rome"/>
    <x v="15"/>
    <n v="13440"/>
    <x v="3"/>
    <s v="OFF-AR-10000614"/>
    <x v="1"/>
    <s v="Art"/>
    <s v="Barrel Sharpener"/>
    <n v="32.129999999999995"/>
    <n v="9"/>
    <n v="0"/>
    <n v="8.3537999999999997"/>
  </r>
  <r>
    <n v="9504"/>
    <s v="CA-2013-101329"/>
    <x v="0"/>
    <x v="183"/>
    <d v="2013-04-30T00:00:00"/>
    <s v="Standard Class"/>
    <s v="MM-17920"/>
    <s v="Michael Moore"/>
    <x v="0"/>
    <s v="United States"/>
    <s v="Rome"/>
    <x v="15"/>
    <n v="13440"/>
    <x v="3"/>
    <s v="OFF-AR-10003190"/>
    <x v="1"/>
    <s v="Art"/>
    <s v="Newell 32"/>
    <n v="2.88"/>
    <n v="1"/>
    <n v="0"/>
    <n v="0.80640000000000001"/>
  </r>
  <r>
    <n v="9505"/>
    <s v="CA-2013-113607"/>
    <x v="0"/>
    <x v="500"/>
    <d v="2013-10-19T00:00:00"/>
    <s v="Standard Class"/>
    <s v="PW-19030"/>
    <s v="Pauline Webber"/>
    <x v="1"/>
    <s v="United States"/>
    <s v="New York City"/>
    <x v="15"/>
    <n v="10009"/>
    <x v="3"/>
    <s v="TEC-PH-10004094"/>
    <x v="2"/>
    <s v="Phones"/>
    <s v="Motorola L703CM"/>
    <n v="1091.93"/>
    <n v="7"/>
    <n v="0"/>
    <n v="272.98250000000002"/>
  </r>
  <r>
    <n v="9506"/>
    <s v="CA-2013-113607"/>
    <x v="0"/>
    <x v="500"/>
    <d v="2013-10-19T00:00:00"/>
    <s v="Standard Class"/>
    <s v="PW-19030"/>
    <s v="Pauline Webber"/>
    <x v="1"/>
    <s v="United States"/>
    <s v="New York City"/>
    <x v="15"/>
    <n v="10009"/>
    <x v="3"/>
    <s v="OFF-PA-10001970"/>
    <x v="1"/>
    <s v="Paper"/>
    <s v="Xerox 1908"/>
    <n v="111.96"/>
    <n v="2"/>
    <n v="0"/>
    <n v="54.860399999999998"/>
  </r>
  <r>
    <n v="9507"/>
    <s v="CA-2011-149104"/>
    <x v="2"/>
    <x v="267"/>
    <d v="2011-04-07T00:00:00"/>
    <s v="Second Class"/>
    <s v="RD-19900"/>
    <s v="Ruben Dartt"/>
    <x v="0"/>
    <s v="United States"/>
    <s v="Dearborn Heights"/>
    <x v="12"/>
    <n v="48127"/>
    <x v="2"/>
    <s v="OFF-AR-10002952"/>
    <x v="1"/>
    <s v="Art"/>
    <s v="Stanley Contemporary Battery Pencil Sharpeners"/>
    <n v="26.7"/>
    <n v="2"/>
    <n v="0"/>
    <n v="7.4759999999999991"/>
  </r>
  <r>
    <n v="9508"/>
    <s v="CA-2011-149104"/>
    <x v="2"/>
    <x v="267"/>
    <d v="2011-04-07T00:00:00"/>
    <s v="Second Class"/>
    <s v="RD-19900"/>
    <s v="Ruben Dartt"/>
    <x v="0"/>
    <s v="United States"/>
    <s v="Dearborn Heights"/>
    <x v="12"/>
    <n v="48127"/>
    <x v="2"/>
    <s v="OFF-BI-10004209"/>
    <x v="1"/>
    <s v="Binders"/>
    <s v="Fellowes Twister Kit, Gray/Clear, 3/pkg"/>
    <n v="40.199999999999996"/>
    <n v="5"/>
    <n v="0"/>
    <n v="18.089999999999996"/>
  </r>
  <r>
    <n v="9509"/>
    <s v="CA-2011-149104"/>
    <x v="2"/>
    <x v="267"/>
    <d v="2011-04-07T00:00:00"/>
    <s v="Second Class"/>
    <s v="RD-19900"/>
    <s v="Ruben Dartt"/>
    <x v="0"/>
    <s v="United States"/>
    <s v="Dearborn Heights"/>
    <x v="12"/>
    <n v="48127"/>
    <x v="2"/>
    <s v="OFF-AR-10004685"/>
    <x v="1"/>
    <s v="Art"/>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s v="Storage"/>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s v="Art"/>
    <s v="Dixon Prang Watercolor Pencils, 10-Color Set with Brush"/>
    <n v="38.339999999999996"/>
    <n v="9"/>
    <n v="0"/>
    <n v="15.7194"/>
  </r>
  <r>
    <n v="9512"/>
    <s v="CA-2011-130575"/>
    <x v="2"/>
    <x v="637"/>
    <d v="2011-12-16T00:00:00"/>
    <s v="First Class"/>
    <s v="CS-11845"/>
    <s v="Cari Sayre"/>
    <x v="1"/>
    <s v="United States"/>
    <s v="Chicago"/>
    <x v="10"/>
    <n v="60623"/>
    <x v="2"/>
    <s v="OFF-BI-10002353"/>
    <x v="1"/>
    <s v="Binders"/>
    <s v="GBC VeloBind Cover Sets"/>
    <n v="9.2639999999999976"/>
    <n v="3"/>
    <n v="0.8"/>
    <n v="-13.895999999999997"/>
  </r>
  <r>
    <n v="9513"/>
    <s v="CA-2014-142461"/>
    <x v="3"/>
    <x v="1109"/>
    <d v="2014-06-04T00:00:00"/>
    <s v="Second Class"/>
    <s v="KT-16480"/>
    <s v="Kean Thornton"/>
    <x v="0"/>
    <s v="United States"/>
    <s v="Dallas"/>
    <x v="5"/>
    <n v="75217"/>
    <x v="2"/>
    <s v="FUR-BO-10001811"/>
    <x v="0"/>
    <s v="Bookcases"/>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s v="Accessories"/>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s v="Paper"/>
    <s v="Xerox 1887"/>
    <n v="91.055999999999997"/>
    <n v="6"/>
    <n v="0.2"/>
    <n v="31.869599999999995"/>
  </r>
  <r>
    <n v="9516"/>
    <s v="CA-2011-154165"/>
    <x v="2"/>
    <x v="1223"/>
    <d v="2011-02-25T00:00:00"/>
    <s v="Standard Class"/>
    <s v="DL-13315"/>
    <s v="Delfina Latchford"/>
    <x v="0"/>
    <s v="United States"/>
    <s v="Chicago"/>
    <x v="10"/>
    <n v="60653"/>
    <x v="2"/>
    <s v="OFF-AR-10003631"/>
    <x v="1"/>
    <s v="Art"/>
    <s v="Staples"/>
    <n v="54.207999999999998"/>
    <n v="14"/>
    <n v="0.2"/>
    <n v="8.808799999999998"/>
  </r>
  <r>
    <n v="9517"/>
    <s v="CA-2012-123939"/>
    <x v="1"/>
    <x v="252"/>
    <d v="2012-08-26T00:00:00"/>
    <s v="Second Class"/>
    <s v="MS-17710"/>
    <s v="Maurice Satty"/>
    <x v="0"/>
    <s v="United States"/>
    <s v="Bowling Green"/>
    <x v="24"/>
    <n v="43402"/>
    <x v="3"/>
    <s v="TEC-PH-10000923"/>
    <x v="2"/>
    <s v="Phones"/>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s v="Labels"/>
    <s v="Avery 474"/>
    <n v="6.911999999999999"/>
    <n v="3"/>
    <n v="0.2"/>
    <n v="2.5056000000000003"/>
  </r>
  <r>
    <n v="9519"/>
    <s v="CA-2012-123939"/>
    <x v="1"/>
    <x v="252"/>
    <d v="2012-08-26T00:00:00"/>
    <s v="Second Class"/>
    <s v="MS-17710"/>
    <s v="Maurice Satty"/>
    <x v="0"/>
    <s v="United States"/>
    <s v="Bowling Green"/>
    <x v="24"/>
    <n v="43402"/>
    <x v="3"/>
    <s v="OFF-ST-10003208"/>
    <x v="1"/>
    <s v="Storage"/>
    <s v="Adjustable Depth Letter/Legal Cart"/>
    <n v="435.50400000000002"/>
    <n v="3"/>
    <n v="0.2"/>
    <n v="48.994199999999921"/>
  </r>
  <r>
    <n v="9520"/>
    <s v="US-2014-104451"/>
    <x v="3"/>
    <x v="540"/>
    <d v="2014-05-13T00:00:00"/>
    <s v="Second Class"/>
    <s v="MM-18055"/>
    <s v="Michelle Moray"/>
    <x v="0"/>
    <s v="United States"/>
    <s v="San Francisco"/>
    <x v="1"/>
    <n v="94110"/>
    <x v="1"/>
    <s v="OFF-AP-10000692"/>
    <x v="1"/>
    <s v="Appliances"/>
    <s v="Fellowes Mighty 8 Compact Surge Protector"/>
    <n v="81.08"/>
    <n v="4"/>
    <n v="0"/>
    <n v="22.702400000000004"/>
  </r>
  <r>
    <n v="9521"/>
    <s v="CA-2013-101189"/>
    <x v="0"/>
    <x v="1084"/>
    <d v="2013-02-09T00:00:00"/>
    <s v="Standard Class"/>
    <s v="JB-15400"/>
    <s v="Jennifer Braxton"/>
    <x v="1"/>
    <s v="United States"/>
    <s v="Los Angeles"/>
    <x v="1"/>
    <n v="90049"/>
    <x v="1"/>
    <s v="OFF-ST-10004180"/>
    <x v="1"/>
    <s v="Storage"/>
    <s v="Safco Commercial Shelving"/>
    <n v="93.02"/>
    <n v="2"/>
    <n v="0"/>
    <n v="3.720799999999997"/>
  </r>
  <r>
    <n v="9522"/>
    <s v="CA-2011-169446"/>
    <x v="2"/>
    <x v="174"/>
    <d v="2011-12-25T00:00:00"/>
    <s v="Standard Class"/>
    <s v="SG-20605"/>
    <s v="Speros Goranitis"/>
    <x v="0"/>
    <s v="United States"/>
    <s v="Chicago"/>
    <x v="10"/>
    <n v="60623"/>
    <x v="2"/>
    <s v="TEC-PH-10002817"/>
    <x v="2"/>
    <s v="Phones"/>
    <s v="RCA ViSYS 25425RE1 Corded phone"/>
    <n v="323.97600000000006"/>
    <n v="3"/>
    <n v="0.2"/>
    <n v="36.44729999999997"/>
  </r>
  <r>
    <n v="9523"/>
    <s v="CA-2011-169446"/>
    <x v="2"/>
    <x v="174"/>
    <d v="2011-12-25T00:00:00"/>
    <s v="Standard Class"/>
    <s v="SG-20605"/>
    <s v="Speros Goranitis"/>
    <x v="0"/>
    <s v="United States"/>
    <s v="Chicago"/>
    <x v="10"/>
    <n v="60623"/>
    <x v="2"/>
    <s v="OFF-PA-10000295"/>
    <x v="1"/>
    <s v="Paper"/>
    <s v="Xerox 229"/>
    <n v="15.552000000000003"/>
    <n v="3"/>
    <n v="0.2"/>
    <n v="5.4432"/>
  </r>
  <r>
    <n v="9524"/>
    <s v="CA-2011-169446"/>
    <x v="2"/>
    <x v="174"/>
    <d v="2011-12-25T00:00:00"/>
    <s v="Standard Class"/>
    <s v="SG-20605"/>
    <s v="Speros Goranitis"/>
    <x v="0"/>
    <s v="United States"/>
    <s v="Chicago"/>
    <x v="10"/>
    <n v="60623"/>
    <x v="2"/>
    <s v="OFF-ST-10000419"/>
    <x v="1"/>
    <s v="Storage"/>
    <s v="Rogers Jumbo File, Granite"/>
    <n v="32.591999999999999"/>
    <n v="3"/>
    <n v="0.2"/>
    <n v="-7.7406000000000006"/>
  </r>
  <r>
    <n v="9525"/>
    <s v="CA-2014-156958"/>
    <x v="3"/>
    <x v="256"/>
    <d v="2014-12-07T00:00:00"/>
    <s v="First Class"/>
    <s v="PB-18805"/>
    <s v="Patrick Bzostek"/>
    <x v="2"/>
    <s v="United States"/>
    <s v="Seattle"/>
    <x v="4"/>
    <n v="98115"/>
    <x v="1"/>
    <s v="OFF-BI-10001524"/>
    <x v="1"/>
    <s v="Binders"/>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s v="Furnishings"/>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s v="Phones"/>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s v="Binders"/>
    <s v="GBC VeloBinder Manual Binding System"/>
    <n v="172.75200000000001"/>
    <n v="6"/>
    <n v="0.2"/>
    <n v="60.463200000000015"/>
  </r>
  <r>
    <n v="9529"/>
    <s v="CA-2014-156958"/>
    <x v="3"/>
    <x v="256"/>
    <d v="2014-12-07T00:00:00"/>
    <s v="First Class"/>
    <s v="PB-18805"/>
    <s v="Patrick Bzostek"/>
    <x v="2"/>
    <s v="United States"/>
    <s v="Seattle"/>
    <x v="4"/>
    <n v="98115"/>
    <x v="1"/>
    <s v="OFF-BI-10002071"/>
    <x v="1"/>
    <s v="Binders"/>
    <s v="Fellowes Black Plastic Comb Bindings"/>
    <n v="9.2959999999999994"/>
    <n v="2"/>
    <n v="0.2"/>
    <n v="3.0211999999999994"/>
  </r>
  <r>
    <n v="9530"/>
    <s v="CA-2014-101637"/>
    <x v="3"/>
    <x v="668"/>
    <d v="2014-03-26T00:00:00"/>
    <s v="Same Day"/>
    <s v="AC-10615"/>
    <s v="Ann Chong"/>
    <x v="1"/>
    <s v="United States"/>
    <s v="Beaumont"/>
    <x v="5"/>
    <n v="77705"/>
    <x v="2"/>
    <s v="OFF-ST-10002352"/>
    <x v="1"/>
    <s v="Storage"/>
    <s v="Iris Project Case"/>
    <n v="12.768000000000001"/>
    <n v="2"/>
    <n v="0.2"/>
    <n v="0.95759999999999934"/>
  </r>
  <r>
    <n v="9531"/>
    <s v="CA-2014-111759"/>
    <x v="3"/>
    <x v="141"/>
    <d v="2014-07-13T00:00:00"/>
    <s v="Standard Class"/>
    <s v="MR-17545"/>
    <s v="Mathew Reese"/>
    <x v="2"/>
    <s v="United States"/>
    <s v="Seattle"/>
    <x v="4"/>
    <n v="98103"/>
    <x v="1"/>
    <s v="OFF-PA-10003127"/>
    <x v="1"/>
    <s v="Paper"/>
    <s v="Staples"/>
    <n v="52.76"/>
    <n v="2"/>
    <n v="0"/>
    <n v="24.269599999999997"/>
  </r>
  <r>
    <n v="9532"/>
    <s v="CA-2014-102729"/>
    <x v="3"/>
    <x v="40"/>
    <d v="2014-11-01T00:00:00"/>
    <s v="Standard Class"/>
    <s v="BF-11215"/>
    <s v="Benjamin Farhat"/>
    <x v="2"/>
    <s v="United States"/>
    <s v="Dallas"/>
    <x v="5"/>
    <n v="75217"/>
    <x v="2"/>
    <s v="OFF-ST-10000464"/>
    <x v="1"/>
    <s v="Storage"/>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s v="Chairs"/>
    <s v="Metal Folding Chairs, Beige, 4/Carton"/>
    <n v="427.64400000000001"/>
    <n v="14"/>
    <n v="0.1"/>
    <n v="80.777199999999979"/>
  </r>
  <r>
    <n v="9534"/>
    <s v="CA-2013-116596"/>
    <x v="0"/>
    <x v="189"/>
    <d v="2013-11-01T00:00:00"/>
    <s v="Standard Class"/>
    <s v="BW-11200"/>
    <s v="Ben Wallace"/>
    <x v="0"/>
    <s v="United States"/>
    <s v="New York City"/>
    <x v="15"/>
    <n v="10011"/>
    <x v="3"/>
    <s v="OFF-FA-10000134"/>
    <x v="1"/>
    <s v="Fasteners"/>
    <s v="Advantus Push Pins, Aluminum Head"/>
    <n v="40.669999999999995"/>
    <n v="7"/>
    <n v="0"/>
    <n v="12.607699999999999"/>
  </r>
  <r>
    <n v="9535"/>
    <s v="CA-2013-116596"/>
    <x v="0"/>
    <x v="189"/>
    <d v="2013-11-01T00:00:00"/>
    <s v="Standard Class"/>
    <s v="BW-11200"/>
    <s v="Ben Wallace"/>
    <x v="0"/>
    <s v="United States"/>
    <s v="New York City"/>
    <x v="15"/>
    <n v="10011"/>
    <x v="3"/>
    <s v="OFF-ST-10000636"/>
    <x v="1"/>
    <s v="Storage"/>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s v="Binders"/>
    <s v="Prestige Round Ring Binders"/>
    <n v="9.7280000000000015"/>
    <n v="2"/>
    <n v="0.2"/>
    <n v="3.283199999999999"/>
  </r>
  <r>
    <n v="9537"/>
    <s v="CA-2014-124191"/>
    <x v="3"/>
    <x v="492"/>
    <d v="2014-06-15T00:00:00"/>
    <s v="Second Class"/>
    <s v="TS-21610"/>
    <s v="Troy Staebel"/>
    <x v="0"/>
    <s v="United States"/>
    <s v="Chicago"/>
    <x v="10"/>
    <n v="60610"/>
    <x v="2"/>
    <s v="FUR-FU-10002364"/>
    <x v="0"/>
    <s v="Furnishings"/>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s v="Bookcases"/>
    <s v="Atlantic Metals Mobile 4-Shelf Bookcases, Custom Colors"/>
    <n v="477.666"/>
    <n v="2"/>
    <n v="0.15"/>
    <n v="84.293999999999969"/>
  </r>
  <r>
    <n v="9539"/>
    <s v="US-2014-169488"/>
    <x v="3"/>
    <x v="210"/>
    <d v="2014-09-10T00:00:00"/>
    <s v="First Class"/>
    <s v="AA-10375"/>
    <s v="Allen Armold"/>
    <x v="0"/>
    <s v="United States"/>
    <s v="Providence"/>
    <x v="34"/>
    <n v="2908"/>
    <x v="3"/>
    <s v="OFF-PA-10002659"/>
    <x v="1"/>
    <s v="Paper"/>
    <s v="Avoid Verbal Orders Carbonless Minifold Book"/>
    <n v="16.899999999999999"/>
    <n v="5"/>
    <n v="0"/>
    <n v="7.7739999999999991"/>
  </r>
  <r>
    <n v="9540"/>
    <s v="US-2014-169488"/>
    <x v="3"/>
    <x v="210"/>
    <d v="2014-09-10T00:00:00"/>
    <s v="First Class"/>
    <s v="AA-10375"/>
    <s v="Allen Armold"/>
    <x v="0"/>
    <s v="United States"/>
    <s v="Providence"/>
    <x v="34"/>
    <n v="2908"/>
    <x v="3"/>
    <s v="OFF-PA-10000157"/>
    <x v="1"/>
    <s v="Paper"/>
    <s v="Xerox 191"/>
    <n v="39.96"/>
    <n v="2"/>
    <n v="0"/>
    <n v="18.781199999999998"/>
  </r>
  <r>
    <n v="9541"/>
    <s v="CA-2012-135727"/>
    <x v="1"/>
    <x v="1224"/>
    <d v="2012-05-16T00:00:00"/>
    <s v="Second Class"/>
    <s v="PS-18970"/>
    <s v="Paul Stevenson"/>
    <x v="2"/>
    <s v="United States"/>
    <s v="Phoenix"/>
    <x v="16"/>
    <n v="85023"/>
    <x v="1"/>
    <s v="FUR-CH-10004540"/>
    <x v="0"/>
    <s v="Chairs"/>
    <s v="Global Chrome Stack Chair"/>
    <n v="191.96800000000002"/>
    <n v="7"/>
    <n v="0.2"/>
    <n v="16.797200000000004"/>
  </r>
  <r>
    <n v="9542"/>
    <s v="CA-2012-135251"/>
    <x v="1"/>
    <x v="705"/>
    <d v="2012-08-10T00:00:00"/>
    <s v="Standard Class"/>
    <s v="RP-19270"/>
    <s v="Rachel Payne"/>
    <x v="1"/>
    <s v="United States"/>
    <s v="Houston"/>
    <x v="5"/>
    <n v="77095"/>
    <x v="2"/>
    <s v="OFF-LA-10004544"/>
    <x v="1"/>
    <s v="Labels"/>
    <s v="Avery 505"/>
    <n v="35.520000000000003"/>
    <n v="3"/>
    <n v="0.2"/>
    <n v="13.320000000000002"/>
  </r>
  <r>
    <n v="9543"/>
    <s v="CA-2012-135251"/>
    <x v="1"/>
    <x v="705"/>
    <d v="2012-08-10T00:00:00"/>
    <s v="Standard Class"/>
    <s v="RP-19270"/>
    <s v="Rachel Payne"/>
    <x v="1"/>
    <s v="United States"/>
    <s v="Houston"/>
    <x v="5"/>
    <n v="77095"/>
    <x v="2"/>
    <s v="OFF-BI-10001097"/>
    <x v="1"/>
    <s v="Binders"/>
    <s v="Avery Hole Reinforcements"/>
    <n v="6.2299999999999986"/>
    <n v="5"/>
    <n v="0.8"/>
    <n v="-9.6565000000000047"/>
  </r>
  <r>
    <n v="9544"/>
    <s v="CA-2012-135251"/>
    <x v="1"/>
    <x v="705"/>
    <d v="2012-08-10T00:00:00"/>
    <s v="Standard Class"/>
    <s v="RP-19270"/>
    <s v="Rachel Payne"/>
    <x v="1"/>
    <s v="United States"/>
    <s v="Houston"/>
    <x v="5"/>
    <n v="77095"/>
    <x v="2"/>
    <s v="OFF-PA-10003302"/>
    <x v="1"/>
    <s v="Paper"/>
    <s v="Xerox 1906"/>
    <n v="56.704000000000001"/>
    <n v="2"/>
    <n v="0.2"/>
    <n v="19.137599999999992"/>
  </r>
  <r>
    <n v="9545"/>
    <s v="CA-2012-135251"/>
    <x v="1"/>
    <x v="705"/>
    <d v="2012-08-10T00:00:00"/>
    <s v="Standard Class"/>
    <s v="RP-19270"/>
    <s v="Rachel Payne"/>
    <x v="1"/>
    <s v="United States"/>
    <s v="Houston"/>
    <x v="5"/>
    <n v="77095"/>
    <x v="2"/>
    <s v="FUR-BO-10003965"/>
    <x v="0"/>
    <s v="Bookcases"/>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s v="Accessories"/>
    <s v="Maxell 4.7GB DVD+R 5/Pack"/>
    <n v="1.98"/>
    <n v="2"/>
    <n v="0"/>
    <n v="0.89100000000000001"/>
  </r>
  <r>
    <n v="9547"/>
    <s v="CA-2011-166590"/>
    <x v="2"/>
    <x v="194"/>
    <d v="2011-11-02T00:00:00"/>
    <s v="Standard Class"/>
    <s v="NC-18625"/>
    <s v="Noah Childs"/>
    <x v="1"/>
    <s v="United States"/>
    <s v="Columbus"/>
    <x v="14"/>
    <n v="47201"/>
    <x v="2"/>
    <s v="OFF-PA-10000482"/>
    <x v="1"/>
    <s v="Paper"/>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s v="Paper"/>
    <s v="Xerox 1900"/>
    <n v="6.8480000000000008"/>
    <n v="2"/>
    <n v="0.2"/>
    <n v="2.1399999999999992"/>
  </r>
  <r>
    <n v="9549"/>
    <s v="CA-2013-131744"/>
    <x v="0"/>
    <x v="1133"/>
    <d v="2013-06-21T00:00:00"/>
    <s v="Second Class"/>
    <s v="SC-20770"/>
    <s v="Stewart Carmichael"/>
    <x v="1"/>
    <s v="United States"/>
    <s v="Philadelphia"/>
    <x v="9"/>
    <n v="19134"/>
    <x v="3"/>
    <s v="OFF-BI-10003910"/>
    <x v="1"/>
    <s v="Binders"/>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s v="Appliances"/>
    <s v="Harmony Air Purifier"/>
    <n v="453.6"/>
    <n v="3"/>
    <n v="0.2"/>
    <n v="90.71999999999997"/>
  </r>
  <r>
    <n v="9551"/>
    <s v="CA-2012-160864"/>
    <x v="1"/>
    <x v="910"/>
    <d v="2012-05-06T00:00:00"/>
    <s v="First Class"/>
    <s v="NF-18595"/>
    <s v="Nicole Fjeld"/>
    <x v="2"/>
    <s v="United States"/>
    <s v="San Jose"/>
    <x v="1"/>
    <n v="95123"/>
    <x v="1"/>
    <s v="OFF-BI-10004654"/>
    <x v="1"/>
    <s v="Binders"/>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s v="Storage"/>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s v="Accessories"/>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s v="Furnishings"/>
    <s v="Aluminum Document Frame"/>
    <n v="68.432000000000016"/>
    <n v="7"/>
    <n v="0.2"/>
    <n v="8.5539999999999878"/>
  </r>
  <r>
    <n v="9555"/>
    <s v="CA-2012-111612"/>
    <x v="1"/>
    <x v="109"/>
    <d v="2012-12-02T00:00:00"/>
    <s v="Standard Class"/>
    <s v="EB-14110"/>
    <s v="Eugene Barchas"/>
    <x v="0"/>
    <s v="United States"/>
    <s v="Columbus"/>
    <x v="24"/>
    <n v="43229"/>
    <x v="3"/>
    <s v="FUR-FU-10003799"/>
    <x v="0"/>
    <s v="Furnishings"/>
    <s v="Seth Thomas 13 1/2&quot; Wall Clock"/>
    <n v="71.12"/>
    <n v="5"/>
    <n v="0.2"/>
    <n v="9.7789999999999964"/>
  </r>
  <r>
    <n v="9556"/>
    <s v="CA-2012-111612"/>
    <x v="1"/>
    <x v="109"/>
    <d v="2012-12-02T00:00:00"/>
    <s v="Standard Class"/>
    <s v="EB-14110"/>
    <s v="Eugene Barchas"/>
    <x v="0"/>
    <s v="United States"/>
    <s v="Columbus"/>
    <x v="24"/>
    <n v="43229"/>
    <x v="3"/>
    <s v="OFF-FA-10003021"/>
    <x v="1"/>
    <s v="Fasteners"/>
    <s v="Staples"/>
    <n v="3.008"/>
    <n v="2"/>
    <n v="0.2"/>
    <n v="0.56399999999999983"/>
  </r>
  <r>
    <n v="9557"/>
    <s v="CA-2012-156853"/>
    <x v="1"/>
    <x v="155"/>
    <d v="2012-12-05T00:00:00"/>
    <s v="Second Class"/>
    <s v="HP-14815"/>
    <s v="Harold Pawlan"/>
    <x v="2"/>
    <s v="United States"/>
    <s v="Concord"/>
    <x v="38"/>
    <n v="3301"/>
    <x v="3"/>
    <s v="OFF-PA-10003656"/>
    <x v="1"/>
    <s v="Paper"/>
    <s v="Xerox 1935"/>
    <n v="184.66"/>
    <n v="7"/>
    <n v="0"/>
    <n v="84.943599999999989"/>
  </r>
  <r>
    <n v="9558"/>
    <s v="CA-2011-103086"/>
    <x v="2"/>
    <x v="1136"/>
    <d v="2011-10-19T00:00:00"/>
    <s v="Second Class"/>
    <s v="EB-14170"/>
    <s v="Evan Bailliet"/>
    <x v="0"/>
    <s v="United States"/>
    <s v="Houston"/>
    <x v="5"/>
    <n v="77095"/>
    <x v="2"/>
    <s v="FUR-FU-10004586"/>
    <x v="0"/>
    <s v="Furnishings"/>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s v="Accessories"/>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s v="Storage"/>
    <s v="Tennsco Industrial Shelving"/>
    <n v="195.64"/>
    <n v="5"/>
    <n v="0.2"/>
    <n v="-44.018999999999991"/>
  </r>
  <r>
    <n v="9561"/>
    <s v="CA-2013-129280"/>
    <x v="0"/>
    <x v="973"/>
    <d v="2013-05-06T00:00:00"/>
    <s v="First Class"/>
    <s v="SM-20905"/>
    <s v="Susan MacKendrick"/>
    <x v="0"/>
    <s v="United States"/>
    <s v="Newark"/>
    <x v="24"/>
    <n v="43055"/>
    <x v="3"/>
    <s v="FUR-FU-10001876"/>
    <x v="0"/>
    <s v="Furnishings"/>
    <s v="Computer Room Manger, 14&quot;"/>
    <n v="51.967999999999996"/>
    <n v="2"/>
    <n v="0.2"/>
    <n v="10.393599999999998"/>
  </r>
  <r>
    <n v="9562"/>
    <s v="CA-2013-129280"/>
    <x v="0"/>
    <x v="973"/>
    <d v="2013-05-06T00:00:00"/>
    <s v="First Class"/>
    <s v="SM-20905"/>
    <s v="Susan MacKendrick"/>
    <x v="0"/>
    <s v="United States"/>
    <s v="Newark"/>
    <x v="24"/>
    <n v="43055"/>
    <x v="3"/>
    <s v="TEC-AC-10002637"/>
    <x v="2"/>
    <s v="Accessories"/>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s v="Machines"/>
    <s v="Cisco 8961 IP Phone Charcoal"/>
    <n v="224.93700000000004"/>
    <n v="3"/>
    <n v="0.7"/>
    <n v="-164.9538"/>
  </r>
  <r>
    <n v="9564"/>
    <s v="CA-2013-129280"/>
    <x v="0"/>
    <x v="973"/>
    <d v="2013-05-06T00:00:00"/>
    <s v="First Class"/>
    <s v="SM-20905"/>
    <s v="Susan MacKendrick"/>
    <x v="0"/>
    <s v="United States"/>
    <s v="Newark"/>
    <x v="24"/>
    <n v="43055"/>
    <x v="3"/>
    <s v="OFF-LA-10000081"/>
    <x v="1"/>
    <s v="Labels"/>
    <s v="Avery 496"/>
    <n v="6"/>
    <n v="2"/>
    <n v="0.2"/>
    <n v="2.0999999999999996"/>
  </r>
  <r>
    <n v="9565"/>
    <s v="CA-2012-161242"/>
    <x v="1"/>
    <x v="932"/>
    <d v="2012-06-08T00:00:00"/>
    <s v="Standard Class"/>
    <s v="CG-12040"/>
    <s v="Catherine Glotzbach"/>
    <x v="2"/>
    <s v="United States"/>
    <s v="Los Angeles"/>
    <x v="1"/>
    <n v="90045"/>
    <x v="1"/>
    <s v="OFF-PA-10001838"/>
    <x v="1"/>
    <s v="Paper"/>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s v="Chairs"/>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s v="Binders"/>
    <s v="Ibico Plastic and Wire Spiral Binding Combs"/>
    <n v="12.645000000000001"/>
    <n v="5"/>
    <n v="0.7"/>
    <n v="-10.116"/>
  </r>
  <r>
    <n v="9568"/>
    <s v="CA-2011-130428"/>
    <x v="2"/>
    <x v="691"/>
    <d v="2011-03-31T00:00:00"/>
    <s v="Same Day"/>
    <s v="TG-21640"/>
    <s v="Trudy Glocke"/>
    <x v="0"/>
    <s v="United States"/>
    <s v="Tampa"/>
    <x v="2"/>
    <n v="33614"/>
    <x v="0"/>
    <s v="OFF-AR-10004027"/>
    <x v="1"/>
    <s v="Art"/>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s v="Phones"/>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s v="Binders"/>
    <s v="Accohide Poly Flexible Ring Binders"/>
    <n v="6.732000000000002"/>
    <n v="6"/>
    <n v="0.7"/>
    <n v="-4.4879999999999978"/>
  </r>
  <r>
    <n v="9571"/>
    <s v="CA-2012-113131"/>
    <x v="1"/>
    <x v="496"/>
    <d v="2012-09-24T00:00:00"/>
    <s v="Same Day"/>
    <s v="MB-17305"/>
    <s v="Maria Bertelson"/>
    <x v="0"/>
    <s v="United States"/>
    <s v="Columbus"/>
    <x v="24"/>
    <n v="43229"/>
    <x v="3"/>
    <s v="OFF-ST-10001172"/>
    <x v="1"/>
    <s v="Storage"/>
    <s v="Tennsco Lockers, Sand"/>
    <n v="33.568000000000005"/>
    <n v="2"/>
    <n v="0.2"/>
    <n v="1.6783999999999981"/>
  </r>
  <r>
    <n v="9572"/>
    <s v="CA-2012-113131"/>
    <x v="1"/>
    <x v="496"/>
    <d v="2012-09-24T00:00:00"/>
    <s v="Same Day"/>
    <s v="MB-17305"/>
    <s v="Maria Bertelson"/>
    <x v="0"/>
    <s v="United States"/>
    <s v="Columbus"/>
    <x v="24"/>
    <n v="43229"/>
    <x v="3"/>
    <s v="OFF-EN-10003068"/>
    <x v="1"/>
    <s v="Envelopes"/>
    <s v="#6 3/4 Gummed Flap White Envelopes"/>
    <n v="15.840000000000002"/>
    <n v="2"/>
    <n v="0.2"/>
    <n v="5.5439999999999987"/>
  </r>
  <r>
    <n v="9573"/>
    <s v="CA-2012-113131"/>
    <x v="1"/>
    <x v="496"/>
    <d v="2012-09-24T00:00:00"/>
    <s v="Same Day"/>
    <s v="MB-17305"/>
    <s v="Maria Bertelson"/>
    <x v="0"/>
    <s v="United States"/>
    <s v="Columbus"/>
    <x v="24"/>
    <n v="43229"/>
    <x v="3"/>
    <s v="OFF-LA-10003510"/>
    <x v="1"/>
    <s v="Labels"/>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s v="Art"/>
    <s v="Newell 347"/>
    <n v="17.12"/>
    <n v="5"/>
    <n v="0.2"/>
    <n v="1.9259999999999975"/>
  </r>
  <r>
    <n v="9575"/>
    <s v="CA-2012-148495"/>
    <x v="1"/>
    <x v="863"/>
    <d v="2012-08-13T00:00:00"/>
    <s v="Same Day"/>
    <s v="SF-20065"/>
    <s v="Sandra Flanagan"/>
    <x v="0"/>
    <s v="United States"/>
    <s v="Pomona"/>
    <x v="1"/>
    <n v="91767"/>
    <x v="1"/>
    <s v="FUR-FU-10001889"/>
    <x v="0"/>
    <s v="Furnishings"/>
    <s v="Ultra Door Pull Handle"/>
    <n v="31.56"/>
    <n v="3"/>
    <n v="0"/>
    <n v="10.4148"/>
  </r>
  <r>
    <n v="9576"/>
    <s v="CA-2012-143147"/>
    <x v="1"/>
    <x v="989"/>
    <d v="2012-05-28T00:00:00"/>
    <s v="Second Class"/>
    <s v="PS-18760"/>
    <s v="Pamela Stobb"/>
    <x v="0"/>
    <s v="United States"/>
    <s v="San Antonio"/>
    <x v="5"/>
    <n v="78207"/>
    <x v="2"/>
    <s v="FUR-CH-10000863"/>
    <x v="0"/>
    <s v="Chairs"/>
    <s v="Novimex Swivel Fabric Task Chair"/>
    <n v="105.68599999999999"/>
    <n v="1"/>
    <n v="0.3"/>
    <n v="-28.686199999999999"/>
  </r>
  <r>
    <n v="9577"/>
    <s v="CA-2012-143147"/>
    <x v="1"/>
    <x v="989"/>
    <d v="2012-05-28T00:00:00"/>
    <s v="Second Class"/>
    <s v="PS-18760"/>
    <s v="Pamela Stobb"/>
    <x v="0"/>
    <s v="United States"/>
    <s v="San Antonio"/>
    <x v="5"/>
    <n v="78207"/>
    <x v="2"/>
    <s v="TEC-MA-10004679"/>
    <x v="2"/>
    <s v="Machines"/>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s v="Chairs"/>
    <s v="Global Stack Chair with Arms, Black"/>
    <n v="104.93"/>
    <n v="5"/>
    <n v="0.3"/>
    <n v="-4.4969999999999999"/>
  </r>
  <r>
    <n v="9579"/>
    <s v="CA-2014-152975"/>
    <x v="3"/>
    <x v="32"/>
    <d v="2014-09-17T00:00:00"/>
    <s v="First Class"/>
    <s v="RB-19705"/>
    <s v="Roger Barcio"/>
    <x v="2"/>
    <s v="United States"/>
    <s v="New York City"/>
    <x v="15"/>
    <n v="10035"/>
    <x v="3"/>
    <s v="TEC-PH-10004586"/>
    <x v="2"/>
    <s v="Phones"/>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s v="Storage"/>
    <s v="Sensible Storage WireTech Storage Systems"/>
    <n v="70.98"/>
    <n v="1"/>
    <n v="0"/>
    <n v="3.5489999999999924"/>
  </r>
  <r>
    <n v="9581"/>
    <s v="CA-2014-152975"/>
    <x v="3"/>
    <x v="32"/>
    <d v="2014-09-17T00:00:00"/>
    <s v="First Class"/>
    <s v="RB-19705"/>
    <s v="Roger Barcio"/>
    <x v="2"/>
    <s v="United States"/>
    <s v="New York City"/>
    <x v="15"/>
    <n v="10035"/>
    <x v="3"/>
    <s v="OFF-AR-10001988"/>
    <x v="1"/>
    <s v="Art"/>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s v="Chairs"/>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s v="Fasteners"/>
    <s v="Ideal Clamps"/>
    <n v="9.6479999999999997"/>
    <n v="6"/>
    <n v="0.2"/>
    <n v="3.4973999999999998"/>
  </r>
  <r>
    <n v="9584"/>
    <s v="CA-2014-116127"/>
    <x v="3"/>
    <x v="643"/>
    <d v="2014-06-28T00:00:00"/>
    <s v="Second Class"/>
    <s v="SB-20185"/>
    <s v="Sarah Brown"/>
    <x v="0"/>
    <s v="United States"/>
    <s v="New York City"/>
    <x v="15"/>
    <n v="10024"/>
    <x v="3"/>
    <s v="FUR-BO-10002213"/>
    <x v="0"/>
    <s v="Bookcases"/>
    <s v="DMI Eclipse Executive Suite Bookcases"/>
    <n v="400.78400000000005"/>
    <n v="1"/>
    <n v="0.2"/>
    <n v="-5.0098000000000269"/>
  </r>
  <r>
    <n v="9585"/>
    <s v="CA-2014-132584"/>
    <x v="3"/>
    <x v="775"/>
    <d v="2014-08-28T00:00:00"/>
    <s v="First Class"/>
    <s v="HJ-14875"/>
    <s v="Heather Jas"/>
    <x v="2"/>
    <s v="United States"/>
    <s v="Detroit"/>
    <x v="12"/>
    <n v="48234"/>
    <x v="2"/>
    <s v="OFF-ST-10000344"/>
    <x v="1"/>
    <s v="Storage"/>
    <s v="Neat Ideas Personal Hanging Folder Files, Black"/>
    <n v="53.72"/>
    <n v="4"/>
    <n v="0"/>
    <n v="13.967199999999998"/>
  </r>
  <r>
    <n v="9586"/>
    <s v="CA-2013-160598"/>
    <x v="0"/>
    <x v="370"/>
    <d v="2013-08-29T00:00:00"/>
    <s v="First Class"/>
    <s v="SV-20815"/>
    <s v="Stuart Van"/>
    <x v="1"/>
    <s v="United States"/>
    <s v="Miami"/>
    <x v="2"/>
    <n v="33142"/>
    <x v="0"/>
    <s v="OFF-PA-10002319"/>
    <x v="1"/>
    <s v="Paper"/>
    <s v="Xerox 1944"/>
    <n v="31.007999999999999"/>
    <n v="1"/>
    <n v="0.2"/>
    <n v="11.240400000000001"/>
  </r>
  <r>
    <n v="9587"/>
    <s v="CA-2013-108630"/>
    <x v="0"/>
    <x v="741"/>
    <d v="2013-11-19T00:00:00"/>
    <s v="Same Day"/>
    <s v="BE-11410"/>
    <s v="Bobby Elias"/>
    <x v="0"/>
    <s v="United States"/>
    <s v="Concord"/>
    <x v="1"/>
    <n v="94521"/>
    <x v="1"/>
    <s v="OFF-BI-10002437"/>
    <x v="1"/>
    <s v="Binders"/>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s v="Storage"/>
    <s v="Carina Media Storage Towers in Natural &amp; Black"/>
    <n v="195.136"/>
    <n v="4"/>
    <n v="0.2"/>
    <n v="-43.9056"/>
  </r>
  <r>
    <n v="9589"/>
    <s v="CA-2014-110940"/>
    <x v="3"/>
    <x v="283"/>
    <d v="2014-07-29T00:00:00"/>
    <s v="Standard Class"/>
    <s v="AZ-10750"/>
    <s v="Annie Zypern"/>
    <x v="0"/>
    <s v="United States"/>
    <s v="Wheeling"/>
    <x v="10"/>
    <n v="60090"/>
    <x v="2"/>
    <s v="OFF-AR-10000380"/>
    <x v="1"/>
    <s v="Art"/>
    <s v="Hunt PowerHouse Electric Pencil Sharpener, Blue"/>
    <n v="121.536"/>
    <n v="4"/>
    <n v="0.2"/>
    <n v="15.191999999999979"/>
  </r>
  <r>
    <n v="9590"/>
    <s v="CA-2011-119172"/>
    <x v="2"/>
    <x v="218"/>
    <d v="2011-05-15T00:00:00"/>
    <s v="Standard Class"/>
    <s v="HD-14785"/>
    <s v="Harold Dahlen"/>
    <x v="2"/>
    <s v="United States"/>
    <s v="Chicago"/>
    <x v="10"/>
    <n v="60610"/>
    <x v="2"/>
    <s v="OFF-PA-10003036"/>
    <x v="1"/>
    <s v="Paper"/>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s v="Binders"/>
    <s v="Avery Arch Ring Binders"/>
    <n v="104.57999999999998"/>
    <n v="9"/>
    <n v="0.8"/>
    <n v="-172.55700000000007"/>
  </r>
  <r>
    <n v="9592"/>
    <s v="US-2013-105452"/>
    <x v="0"/>
    <x v="1062"/>
    <d v="2013-08-02T00:00:00"/>
    <s v="Standard Class"/>
    <s v="BF-11005"/>
    <s v="Barry Franz"/>
    <x v="2"/>
    <s v="United States"/>
    <s v="Pasadena"/>
    <x v="5"/>
    <n v="77506"/>
    <x v="2"/>
    <s v="FUR-FU-10003691"/>
    <x v="0"/>
    <s v="Furnishings"/>
    <s v="Eldon Image Series Desk Accessories, Ebony"/>
    <n v="24.700000000000003"/>
    <n v="5"/>
    <n v="0.6"/>
    <n v="-9.8799999999999955"/>
  </r>
  <r>
    <n v="9593"/>
    <s v="US-2013-105452"/>
    <x v="0"/>
    <x v="1062"/>
    <d v="2013-08-02T00:00:00"/>
    <s v="Standard Class"/>
    <s v="BF-11005"/>
    <s v="Barry Franz"/>
    <x v="2"/>
    <s v="United States"/>
    <s v="Pasadena"/>
    <x v="5"/>
    <n v="77506"/>
    <x v="2"/>
    <s v="FUR-FU-10003806"/>
    <x v="0"/>
    <s v="Furnishings"/>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s v="Paper"/>
    <s v="Xerox 1980"/>
    <n v="8.56"/>
    <n v="2"/>
    <n v="0"/>
    <n v="3.8519999999999994"/>
  </r>
  <r>
    <n v="9595"/>
    <s v="CA-2014-108931"/>
    <x v="3"/>
    <x v="32"/>
    <d v="2014-09-20T00:00:00"/>
    <s v="Standard Class"/>
    <s v="HZ-14950"/>
    <s v="Henia Zydlo"/>
    <x v="0"/>
    <s v="United States"/>
    <s v="New York City"/>
    <x v="15"/>
    <n v="10024"/>
    <x v="3"/>
    <s v="OFF-PA-10003845"/>
    <x v="1"/>
    <s v="Paper"/>
    <s v="Xerox 1987"/>
    <n v="11.56"/>
    <n v="2"/>
    <n v="0"/>
    <n v="5.6644000000000005"/>
  </r>
  <r>
    <n v="9596"/>
    <s v="CA-2014-104619"/>
    <x v="3"/>
    <x v="714"/>
    <d v="2014-01-30T00:00:00"/>
    <s v="Standard Class"/>
    <s v="KD-16495"/>
    <s v="Keith Dawkins"/>
    <x v="1"/>
    <s v="United States"/>
    <s v="San Jose"/>
    <x v="1"/>
    <n v="95123"/>
    <x v="1"/>
    <s v="OFF-AP-10001492"/>
    <x v="1"/>
    <s v="Appliances"/>
    <s v="Acco Six-Outlet Power Strip, 4' Cord Length"/>
    <n v="25.86"/>
    <n v="3"/>
    <n v="0"/>
    <n v="6.7236000000000002"/>
  </r>
  <r>
    <n v="9597"/>
    <s v="CA-2014-104619"/>
    <x v="3"/>
    <x v="714"/>
    <d v="2014-01-30T00:00:00"/>
    <s v="Standard Class"/>
    <s v="KD-16495"/>
    <s v="Keith Dawkins"/>
    <x v="1"/>
    <s v="United States"/>
    <s v="San Jose"/>
    <x v="1"/>
    <n v="95123"/>
    <x v="1"/>
    <s v="OFF-BI-10004318"/>
    <x v="1"/>
    <s v="Binders"/>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s v="Phones"/>
    <s v="Jensen SMPS-640 - speaker phone"/>
    <n v="110.352"/>
    <n v="3"/>
    <n v="0.2"/>
    <n v="8.2763999999999953"/>
  </r>
  <r>
    <n v="9599"/>
    <s v="CA-2012-149517"/>
    <x v="1"/>
    <x v="444"/>
    <d v="2012-09-23T00:00:00"/>
    <s v="Standard Class"/>
    <s v="FC-14245"/>
    <s v="Frank Carlisle"/>
    <x v="2"/>
    <s v="United States"/>
    <s v="Sacramento"/>
    <x v="1"/>
    <n v="95823"/>
    <x v="1"/>
    <s v="FUR-FU-10003464"/>
    <x v="0"/>
    <s v="Furnishings"/>
    <s v="Seth Thomas 8 1/2&quot; Cubicle Clock"/>
    <n v="60.84"/>
    <n v="3"/>
    <n v="0"/>
    <n v="19.468799999999998"/>
  </r>
  <r>
    <n v="9600"/>
    <s v="CA-2012-116841"/>
    <x v="1"/>
    <x v="1225"/>
    <d v="2012-04-18T00:00:00"/>
    <s v="Standard Class"/>
    <s v="TP-21130"/>
    <s v="Theone Pippenger"/>
    <x v="0"/>
    <s v="United States"/>
    <s v="Springfield"/>
    <x v="21"/>
    <n v="97477"/>
    <x v="1"/>
    <s v="OFF-AP-10002403"/>
    <x v="1"/>
    <s v="Appliances"/>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s v="Paper"/>
    <s v="Xerox 1997"/>
    <n v="41.472000000000008"/>
    <n v="8"/>
    <n v="0.2"/>
    <n v="14.5152"/>
  </r>
  <r>
    <n v="9602"/>
    <s v="CA-2013-117604"/>
    <x v="0"/>
    <x v="913"/>
    <d v="2013-09-10T00:00:00"/>
    <s v="Standard Class"/>
    <s v="JP-15520"/>
    <s v="Jeremy Pistek"/>
    <x v="0"/>
    <s v="United States"/>
    <s v="Jonesboro"/>
    <x v="36"/>
    <n v="72401"/>
    <x v="0"/>
    <s v="OFF-PA-10001357"/>
    <x v="1"/>
    <s v="Paper"/>
    <s v="Xerox 1886"/>
    <n v="239.5"/>
    <n v="5"/>
    <n v="0"/>
    <n v="114.95999999999998"/>
  </r>
  <r>
    <n v="9603"/>
    <s v="CA-2011-130155"/>
    <x v="2"/>
    <x v="946"/>
    <d v="2011-05-22T00:00:00"/>
    <s v="First Class"/>
    <s v="TD-20995"/>
    <s v="Tamara Dahlen"/>
    <x v="0"/>
    <s v="United States"/>
    <s v="Virginia Beach"/>
    <x v="17"/>
    <n v="23464"/>
    <x v="0"/>
    <s v="OFF-SU-10004737"/>
    <x v="1"/>
    <s v="Supplies"/>
    <s v="Acme Design Stainless Steel Bent Scissors"/>
    <n v="34.200000000000003"/>
    <n v="5"/>
    <n v="0"/>
    <n v="9.234"/>
  </r>
  <r>
    <n v="9604"/>
    <s v="CA-2013-129861"/>
    <x v="0"/>
    <x v="26"/>
    <d v="2013-06-24T00:00:00"/>
    <s v="Standard Class"/>
    <s v="DM-13345"/>
    <s v="Denise Monton"/>
    <x v="1"/>
    <s v="United States"/>
    <s v="Rochester"/>
    <x v="15"/>
    <n v="14609"/>
    <x v="3"/>
    <s v="FUR-TA-10003715"/>
    <x v="0"/>
    <s v="Tables"/>
    <s v="Hon 2111 Invitation Series Corner Table"/>
    <n v="376.86599999999999"/>
    <n v="3"/>
    <n v="0.4"/>
    <n v="-213.55740000000006"/>
  </r>
  <r>
    <n v="9605"/>
    <s v="CA-2012-138625"/>
    <x v="1"/>
    <x v="121"/>
    <d v="2012-11-05T00:00:00"/>
    <s v="First Class"/>
    <s v="EG-13900"/>
    <s v="Emily Grady"/>
    <x v="0"/>
    <s v="United States"/>
    <s v="Chesapeake"/>
    <x v="17"/>
    <n v="23320"/>
    <x v="0"/>
    <s v="OFF-AP-10003099"/>
    <x v="1"/>
    <s v="Appliances"/>
    <s v="Eureka Hand Vacuum, Bagless"/>
    <n v="197.72"/>
    <n v="4"/>
    <n v="0"/>
    <n v="55.36160000000001"/>
  </r>
  <r>
    <n v="9606"/>
    <s v="US-2014-122672"/>
    <x v="3"/>
    <x v="259"/>
    <d v="2014-11-10T00:00:00"/>
    <s v="Standard Class"/>
    <s v="HG-14965"/>
    <s v="Henry Goldwyn"/>
    <x v="1"/>
    <s v="United States"/>
    <s v="Lancaster"/>
    <x v="24"/>
    <n v="43130"/>
    <x v="3"/>
    <s v="TEC-AC-10002323"/>
    <x v="2"/>
    <s v="Accessories"/>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s v="Storage"/>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s v="Paper"/>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s v="Labels"/>
    <s v="Avery 52"/>
    <n v="11.07"/>
    <n v="3"/>
    <n v="0"/>
    <n v="5.2028999999999996"/>
  </r>
  <r>
    <n v="9610"/>
    <s v="CA-2013-130638"/>
    <x v="0"/>
    <x v="458"/>
    <d v="2013-05-20T00:00:00"/>
    <s v="Second Class"/>
    <s v="SC-20095"/>
    <s v="Sanjit Chand"/>
    <x v="0"/>
    <s v="United States"/>
    <s v="Los Angeles"/>
    <x v="1"/>
    <n v="90045"/>
    <x v="1"/>
    <s v="FUR-FU-10002116"/>
    <x v="0"/>
    <s v="Furnishings"/>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s v="Labels"/>
    <s v="Avery 481"/>
    <n v="27.72"/>
    <n v="9"/>
    <n v="0"/>
    <n v="13.3056"/>
  </r>
  <r>
    <n v="9612"/>
    <s v="CA-2014-144365"/>
    <x v="3"/>
    <x v="1200"/>
    <d v="2014-10-31T00:00:00"/>
    <s v="Standard Class"/>
    <s v="CS-11950"/>
    <s v="Carlos Soltero"/>
    <x v="0"/>
    <s v="United States"/>
    <s v="Jackson"/>
    <x v="35"/>
    <n v="39212"/>
    <x v="0"/>
    <s v="OFF-FA-10000735"/>
    <x v="1"/>
    <s v="Fasteners"/>
    <s v="Staples"/>
    <n v="11.68"/>
    <n v="4"/>
    <n v="0"/>
    <n v="5.2559999999999993"/>
  </r>
  <r>
    <n v="9613"/>
    <s v="CA-2013-110086"/>
    <x v="0"/>
    <x v="31"/>
    <d v="2013-09-23T00:00:00"/>
    <s v="Standard Class"/>
    <s v="BD-11320"/>
    <s v="Bill Donatelli"/>
    <x v="0"/>
    <s v="United States"/>
    <s v="Woodland"/>
    <x v="1"/>
    <n v="95695"/>
    <x v="1"/>
    <s v="TEC-PH-10001299"/>
    <x v="2"/>
    <s v="Phones"/>
    <s v="Polycom CX300 Desktop Phone USB VoIP phone"/>
    <n v="239.98400000000004"/>
    <n v="2"/>
    <n v="0.2"/>
    <n v="23.998400000000004"/>
  </r>
  <r>
    <n v="9614"/>
    <s v="CA-2011-128524"/>
    <x v="2"/>
    <x v="7"/>
    <d v="2011-11-13T00:00:00"/>
    <s v="First Class"/>
    <s v="MZ-17515"/>
    <s v="Mary Zewe"/>
    <x v="1"/>
    <s v="United States"/>
    <s v="Seattle"/>
    <x v="4"/>
    <n v="98115"/>
    <x v="1"/>
    <s v="OFF-AP-10002892"/>
    <x v="1"/>
    <s v="Appliances"/>
    <s v="Belkin F5C206VTEL 6 Outlet Surge"/>
    <n v="22.98"/>
    <n v="1"/>
    <n v="0"/>
    <n v="6.8939999999999984"/>
  </r>
  <r>
    <n v="9615"/>
    <s v="CA-2011-128524"/>
    <x v="2"/>
    <x v="7"/>
    <d v="2011-11-13T00:00:00"/>
    <s v="First Class"/>
    <s v="MZ-17515"/>
    <s v="Mary Zewe"/>
    <x v="1"/>
    <s v="United States"/>
    <s v="Seattle"/>
    <x v="4"/>
    <n v="98115"/>
    <x v="1"/>
    <s v="TEC-AC-10002718"/>
    <x v="2"/>
    <s v="Accessories"/>
    <s v="Belkin Standard 104 key USB Keyboard"/>
    <n v="102.13"/>
    <n v="7"/>
    <n v="0"/>
    <n v="15.319499999999996"/>
  </r>
  <r>
    <n v="9616"/>
    <s v="CA-2011-128524"/>
    <x v="2"/>
    <x v="7"/>
    <d v="2011-11-13T00:00:00"/>
    <s v="First Class"/>
    <s v="MZ-17515"/>
    <s v="Mary Zewe"/>
    <x v="1"/>
    <s v="United States"/>
    <s v="Seattle"/>
    <x v="4"/>
    <n v="98115"/>
    <x v="1"/>
    <s v="OFF-BI-10003527"/>
    <x v="1"/>
    <s v="Binders"/>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s v="Art"/>
    <s v="Newell 346"/>
    <n v="5.76"/>
    <n v="2"/>
    <n v="0"/>
    <n v="1.6703999999999999"/>
  </r>
  <r>
    <n v="9618"/>
    <s v="CA-2014-160633"/>
    <x v="3"/>
    <x v="673"/>
    <d v="2014-11-22T00:00:00"/>
    <s v="Standard Class"/>
    <s v="BS-11380"/>
    <s v="Bill Stewart"/>
    <x v="1"/>
    <s v="United States"/>
    <s v="Bowling Green"/>
    <x v="24"/>
    <n v="43402"/>
    <x v="3"/>
    <s v="TEC-CO-10002095"/>
    <x v="2"/>
    <s v="Copiers"/>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s v="Art"/>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s v="Accessories"/>
    <s v="Logitech Media Keyboard K200"/>
    <n v="139.96000000000004"/>
    <n v="5"/>
    <n v="0.2"/>
    <n v="-1.7495000000000118"/>
  </r>
  <r>
    <n v="9621"/>
    <s v="CA-2011-115133"/>
    <x v="2"/>
    <x v="467"/>
    <d v="2011-09-30T00:00:00"/>
    <s v="Standard Class"/>
    <s v="DA-13450"/>
    <s v="Dianna Arnett"/>
    <x v="2"/>
    <s v="United States"/>
    <s v="Lancaster"/>
    <x v="24"/>
    <n v="43130"/>
    <x v="3"/>
    <s v="OFF-AP-10001634"/>
    <x v="1"/>
    <s v="Appliances"/>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s v="Accessories"/>
    <s v="Maxell CD-R Discs"/>
    <n v="3.1520000000000001"/>
    <n v="2"/>
    <n v="0.2"/>
    <n v="0.47279999999999966"/>
  </r>
  <r>
    <n v="9623"/>
    <s v="CA-2011-115133"/>
    <x v="2"/>
    <x v="467"/>
    <d v="2011-09-30T00:00:00"/>
    <s v="Standard Class"/>
    <s v="DA-13450"/>
    <s v="Dianna Arnett"/>
    <x v="2"/>
    <s v="United States"/>
    <s v="Lancaster"/>
    <x v="24"/>
    <n v="43130"/>
    <x v="3"/>
    <s v="OFF-PA-10000174"/>
    <x v="1"/>
    <s v="Paper"/>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s v="Appliances"/>
    <s v="Belkin F9G930V10-GRY 9 Outlet Surge"/>
    <n v="21.391999999999992"/>
    <n v="2"/>
    <n v="0.8"/>
    <n v="-54.549600000000012"/>
  </r>
  <r>
    <n v="9625"/>
    <s v="CA-2014-137449"/>
    <x v="3"/>
    <x v="222"/>
    <d v="2014-07-01T00:00:00"/>
    <s v="First Class"/>
    <s v="ME-17725"/>
    <s v="Max Engle"/>
    <x v="0"/>
    <s v="United States"/>
    <s v="Dallas"/>
    <x v="5"/>
    <n v="75220"/>
    <x v="2"/>
    <s v="FUR-TA-10002855"/>
    <x v="0"/>
    <s v="Tables"/>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s v="Bookcases"/>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s v="Paper"/>
    <s v="Xerox 1899"/>
    <n v="9.2480000000000011"/>
    <n v="2"/>
    <n v="0.2"/>
    <n v="3.3524000000000003"/>
  </r>
  <r>
    <n v="9628"/>
    <s v="CA-2011-139283"/>
    <x v="2"/>
    <x v="533"/>
    <d v="2011-11-27T00:00:00"/>
    <s v="Standard Class"/>
    <s v="BT-11440"/>
    <s v="Bobby Trafton"/>
    <x v="0"/>
    <s v="United States"/>
    <s v="Detroit"/>
    <x v="12"/>
    <n v="48227"/>
    <x v="2"/>
    <s v="OFF-BI-10002049"/>
    <x v="1"/>
    <s v="Binders"/>
    <s v="UniKeep View Case Binders"/>
    <n v="14.669999999999998"/>
    <n v="3"/>
    <n v="0"/>
    <n v="6.7481999999999989"/>
  </r>
  <r>
    <n v="9629"/>
    <s v="CA-2011-118192"/>
    <x v="2"/>
    <x v="286"/>
    <d v="2011-01-19T00:00:00"/>
    <s v="Standard Class"/>
    <s v="MM-17920"/>
    <s v="Michael Moore"/>
    <x v="0"/>
    <s v="United States"/>
    <s v="Newark"/>
    <x v="24"/>
    <n v="43055"/>
    <x v="3"/>
    <s v="OFF-PA-10002947"/>
    <x v="1"/>
    <s v="Paper"/>
    <s v="Xerox 1923"/>
    <n v="37.408000000000001"/>
    <n v="7"/>
    <n v="0.2"/>
    <n v="13.0928"/>
  </r>
  <r>
    <n v="9630"/>
    <s v="CA-2011-118192"/>
    <x v="2"/>
    <x v="286"/>
    <d v="2011-01-19T00:00:00"/>
    <s v="Standard Class"/>
    <s v="MM-17920"/>
    <s v="Michael Moore"/>
    <x v="0"/>
    <s v="United States"/>
    <s v="Newark"/>
    <x v="24"/>
    <n v="43055"/>
    <x v="3"/>
    <s v="OFF-BI-10003476"/>
    <x v="1"/>
    <s v="Binders"/>
    <s v="Avery Metallic Poly Binders"/>
    <n v="3.4380000000000006"/>
    <n v="2"/>
    <n v="0.7"/>
    <n v="-2.5212000000000003"/>
  </r>
  <r>
    <n v="9631"/>
    <s v="CA-2013-168844"/>
    <x v="0"/>
    <x v="1207"/>
    <d v="2013-06-07T00:00:00"/>
    <s v="Standard Class"/>
    <s v="NM-18520"/>
    <s v="Neoma Murray"/>
    <x v="0"/>
    <s v="United States"/>
    <s v="New York City"/>
    <x v="15"/>
    <n v="10011"/>
    <x v="3"/>
    <s v="OFF-BI-10002609"/>
    <x v="1"/>
    <s v="Binders"/>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s v="Phones"/>
    <s v="Jackery Bar Premium Fast-charging Portable Charger"/>
    <n v="179.7"/>
    <n v="6"/>
    <n v="0"/>
    <n v="88.052999999999997"/>
  </r>
  <r>
    <n v="9633"/>
    <s v="CA-2014-154809"/>
    <x v="3"/>
    <x v="778"/>
    <d v="2014-02-18T00:00:00"/>
    <s v="Standard Class"/>
    <s v="MH-17455"/>
    <s v="Mark Hamilton"/>
    <x v="0"/>
    <s v="United States"/>
    <s v="Minneapolis"/>
    <x v="11"/>
    <n v="55407"/>
    <x v="2"/>
    <s v="OFF-AP-10004785"/>
    <x v="1"/>
    <s v="Appliances"/>
    <s v="Holmes Replacement Filter for HEPA Air Cleaner, Medium Room"/>
    <n v="90.64"/>
    <n v="8"/>
    <n v="0"/>
    <n v="38.975200000000008"/>
  </r>
  <r>
    <n v="9634"/>
    <s v="CA-2011-151330"/>
    <x v="2"/>
    <x v="1005"/>
    <d v="2011-10-17T00:00:00"/>
    <s v="First Class"/>
    <s v="TC-21295"/>
    <s v="Toby Carlisle"/>
    <x v="0"/>
    <s v="United States"/>
    <s v="Everett"/>
    <x v="31"/>
    <n v="2149"/>
    <x v="3"/>
    <s v="TEC-AC-10000865"/>
    <x v="2"/>
    <s v="Accessories"/>
    <s v="WD My Passport Ultra 500GB Portable External Hard Drive"/>
    <n v="177"/>
    <n v="3"/>
    <n v="0"/>
    <n v="30.089999999999982"/>
  </r>
  <r>
    <n v="9635"/>
    <s v="CA-2011-151330"/>
    <x v="2"/>
    <x v="1005"/>
    <d v="2011-10-17T00:00:00"/>
    <s v="First Class"/>
    <s v="TC-21295"/>
    <s v="Toby Carlisle"/>
    <x v="0"/>
    <s v="United States"/>
    <s v="Everett"/>
    <x v="31"/>
    <n v="2149"/>
    <x v="3"/>
    <s v="OFF-ST-10000615"/>
    <x v="1"/>
    <s v="Storage"/>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s v="Chairs"/>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s v="Furnishings"/>
    <s v="Howard Miller 13-1/2&quot; Diameter Rosebrook Wall Clock"/>
    <n v="137.54"/>
    <n v="2"/>
    <n v="0"/>
    <n v="55.016000000000005"/>
  </r>
  <r>
    <n v="9638"/>
    <s v="CA-2011-124702"/>
    <x v="2"/>
    <x v="728"/>
    <d v="2011-11-25T00:00:00"/>
    <s v="Standard Class"/>
    <s v="MH-17785"/>
    <s v="Maya Herman"/>
    <x v="1"/>
    <s v="United States"/>
    <s v="Seattle"/>
    <x v="4"/>
    <n v="98105"/>
    <x v="1"/>
    <s v="FUR-TA-10003008"/>
    <x v="0"/>
    <s v="Tables"/>
    <s v="Lesro Round Back Collection Coffee Table, End Table"/>
    <n v="730.2"/>
    <n v="4"/>
    <n v="0"/>
    <n v="94.926000000000045"/>
  </r>
  <r>
    <n v="9639"/>
    <s v="US-2014-125808"/>
    <x v="3"/>
    <x v="105"/>
    <d v="2014-11-16T00:00:00"/>
    <s v="Second Class"/>
    <s v="EP-13915"/>
    <s v="Emily Phan"/>
    <x v="0"/>
    <s v="United States"/>
    <s v="Los Angeles"/>
    <x v="1"/>
    <n v="90032"/>
    <x v="1"/>
    <s v="OFF-PA-10001846"/>
    <x v="1"/>
    <s v="Paper"/>
    <s v="Xerox 1899"/>
    <n v="11.56"/>
    <n v="2"/>
    <n v="0"/>
    <n v="5.6644000000000005"/>
  </r>
  <r>
    <n v="9640"/>
    <s v="CA-2012-116638"/>
    <x v="1"/>
    <x v="1226"/>
    <d v="2012-01-31T00:00:00"/>
    <s v="Second Class"/>
    <s v="JH-15985"/>
    <s v="Joseph Holt"/>
    <x v="0"/>
    <s v="United States"/>
    <s v="Concord"/>
    <x v="3"/>
    <n v="28027"/>
    <x v="0"/>
    <s v="FUR-TA-10000198"/>
    <x v="0"/>
    <s v="Tables"/>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s v="Art"/>
    <s v="Newell Chalk Holder"/>
    <n v="20.65"/>
    <n v="5"/>
    <n v="0"/>
    <n v="9.4989999999999988"/>
  </r>
  <r>
    <n v="9642"/>
    <s v="CA-2011-104563"/>
    <x v="2"/>
    <x v="1009"/>
    <d v="2011-03-12T00:00:00"/>
    <s v="Standard Class"/>
    <s v="CM-12715"/>
    <s v="Craig Molinari"/>
    <x v="1"/>
    <s v="United States"/>
    <s v="Seattle"/>
    <x v="4"/>
    <n v="98103"/>
    <x v="1"/>
    <s v="OFF-ST-10000934"/>
    <x v="1"/>
    <s v="Storage"/>
    <s v="Contico 72&quot;H Heavy-Duty Storage System"/>
    <n v="204.89999999999998"/>
    <n v="5"/>
    <n v="0"/>
    <n v="0"/>
  </r>
  <r>
    <n v="9643"/>
    <s v="CA-2011-104563"/>
    <x v="2"/>
    <x v="1009"/>
    <d v="2011-03-12T00:00:00"/>
    <s v="Standard Class"/>
    <s v="CM-12715"/>
    <s v="Craig Molinari"/>
    <x v="1"/>
    <s v="United States"/>
    <s v="Seattle"/>
    <x v="4"/>
    <n v="98103"/>
    <x v="1"/>
    <s v="FUR-CH-10002780"/>
    <x v="0"/>
    <s v="Chairs"/>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s v="Chairs"/>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s v="Accessories"/>
    <s v="Memorex Micro Travel Drive 16 GB"/>
    <n v="89.544000000000011"/>
    <n v="7"/>
    <n v="0.2"/>
    <n v="12.312299999999993"/>
  </r>
  <r>
    <n v="9646"/>
    <s v="US-2014-107979"/>
    <x v="3"/>
    <x v="110"/>
    <d v="2014-06-14T00:00:00"/>
    <s v="Standard Class"/>
    <s v="FO-14305"/>
    <s v="Frank Olsen"/>
    <x v="0"/>
    <s v="United States"/>
    <s v="Glendale"/>
    <x v="16"/>
    <n v="85301"/>
    <x v="1"/>
    <s v="OFF-ST-10002485"/>
    <x v="1"/>
    <s v="Storage"/>
    <s v="Rogers Deluxe File Chest"/>
    <n v="35.167999999999999"/>
    <n v="2"/>
    <n v="0.2"/>
    <n v="-8.3524000000000012"/>
  </r>
  <r>
    <n v="9647"/>
    <s v="US-2014-107979"/>
    <x v="3"/>
    <x v="110"/>
    <d v="2014-06-14T00:00:00"/>
    <s v="Standard Class"/>
    <s v="FO-14305"/>
    <s v="Frank Olsen"/>
    <x v="0"/>
    <s v="United States"/>
    <s v="Glendale"/>
    <x v="16"/>
    <n v="85301"/>
    <x v="1"/>
    <s v="OFF-BI-10000778"/>
    <x v="1"/>
    <s v="Binders"/>
    <s v="GBC VeloBinder Electric Binding Machine"/>
    <n v="72.588000000000008"/>
    <n v="2"/>
    <n v="0.7"/>
    <n v="-48.391999999999982"/>
  </r>
  <r>
    <n v="9648"/>
    <s v="CA-2011-150518"/>
    <x v="2"/>
    <x v="84"/>
    <d v="2011-11-24T00:00:00"/>
    <s v="Standard Class"/>
    <s v="MW-18220"/>
    <s v="Mitch Webber"/>
    <x v="0"/>
    <s v="United States"/>
    <s v="Coon Rapids"/>
    <x v="11"/>
    <n v="55433"/>
    <x v="2"/>
    <s v="OFF-ST-10000877"/>
    <x v="1"/>
    <s v="Storage"/>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s v="Phones"/>
    <s v="Jabra SPEAK 410"/>
    <n v="281.96999999999997"/>
    <n v="3"/>
    <n v="0"/>
    <n v="78.951599999999999"/>
  </r>
  <r>
    <n v="9650"/>
    <s v="CA-2013-107104"/>
    <x v="0"/>
    <x v="491"/>
    <d v="2013-12-01T00:00:00"/>
    <s v="Standard Class"/>
    <s v="MS-17365"/>
    <s v="Maribeth Schnelling"/>
    <x v="0"/>
    <s v="United States"/>
    <s v="Los Angeles"/>
    <x v="1"/>
    <n v="90045"/>
    <x v="1"/>
    <s v="FUR-BO-10002213"/>
    <x v="0"/>
    <s v="Bookcases"/>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s v="Art"/>
    <s v="Newell 31"/>
    <n v="37.17"/>
    <n v="9"/>
    <n v="0"/>
    <n v="10.4076"/>
  </r>
  <r>
    <n v="9652"/>
    <s v="CA-2013-107104"/>
    <x v="0"/>
    <x v="491"/>
    <d v="2013-12-01T00:00:00"/>
    <s v="Standard Class"/>
    <s v="MS-17365"/>
    <s v="Maribeth Schnelling"/>
    <x v="0"/>
    <s v="United States"/>
    <s v="Los Angeles"/>
    <x v="1"/>
    <n v="90045"/>
    <x v="1"/>
    <s v="OFF-AP-10000055"/>
    <x v="1"/>
    <s v="Appliances"/>
    <s v="Belkin F9S820V06 8 Outlet Surge"/>
    <n v="64.959999999999994"/>
    <n v="2"/>
    <n v="0"/>
    <n v="19.487999999999992"/>
  </r>
  <r>
    <n v="9653"/>
    <s v="CA-2013-107104"/>
    <x v="0"/>
    <x v="491"/>
    <d v="2013-12-01T00:00:00"/>
    <s v="Standard Class"/>
    <s v="MS-17365"/>
    <s v="Maribeth Schnelling"/>
    <x v="0"/>
    <s v="United States"/>
    <s v="Los Angeles"/>
    <x v="1"/>
    <n v="90045"/>
    <x v="1"/>
    <s v="FUR-FU-10002937"/>
    <x v="0"/>
    <s v="Furnishings"/>
    <s v="GE 48&quot; Fluorescent Tube, Cool White Energy Saver, 34 Watts, 30/Box"/>
    <n v="595.38"/>
    <n v="6"/>
    <n v="0"/>
    <n v="297.69"/>
  </r>
  <r>
    <n v="9654"/>
    <s v="CA-2014-161893"/>
    <x v="3"/>
    <x v="205"/>
    <d v="2014-01-28T00:00:00"/>
    <s v="Standard Class"/>
    <s v="HP-14815"/>
    <s v="Harold Pawlan"/>
    <x v="2"/>
    <s v="United States"/>
    <s v="Tucson"/>
    <x v="16"/>
    <n v="85705"/>
    <x v="1"/>
    <s v="TEC-AC-10001874"/>
    <x v="2"/>
    <s v="Accessories"/>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s v="Binders"/>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s v="Furnishings"/>
    <s v="Computer Room Manger, 14&quot;"/>
    <n v="97.44"/>
    <n v="3"/>
    <n v="0"/>
    <n v="35.078399999999995"/>
  </r>
  <r>
    <n v="9657"/>
    <s v="CA-2011-156160"/>
    <x v="2"/>
    <x v="358"/>
    <d v="2011-09-29T00:00:00"/>
    <s v="Standard Class"/>
    <s v="AS-10090"/>
    <s v="Adam Shillingsburg"/>
    <x v="0"/>
    <s v="United States"/>
    <s v="New York City"/>
    <x v="15"/>
    <n v="10035"/>
    <x v="3"/>
    <s v="OFF-BI-10003355"/>
    <x v="1"/>
    <s v="Binders"/>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s v="Art"/>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s v="Labels"/>
    <s v="Smead Alpha-Z Color-Coded Name Labels First Letter Starter Set"/>
    <n v="18.75"/>
    <n v="5"/>
    <n v="0"/>
    <n v="9"/>
  </r>
  <r>
    <n v="9661"/>
    <s v="CA-2013-160717"/>
    <x v="0"/>
    <x v="112"/>
    <d v="2013-06-12T00:00:00"/>
    <s v="Standard Class"/>
    <s v="ME-17320"/>
    <s v="Maria Etezadi"/>
    <x v="2"/>
    <s v="United States"/>
    <s v="Santa Barbara"/>
    <x v="1"/>
    <n v="93101"/>
    <x v="1"/>
    <s v="TEC-PH-10001459"/>
    <x v="2"/>
    <s v="Phones"/>
    <s v="Samsung Galaxy Mega 6.3"/>
    <n v="3023.9280000000003"/>
    <n v="9"/>
    <n v="0.2"/>
    <n v="226.79460000000006"/>
  </r>
  <r>
    <n v="9662"/>
    <s v="CA-2013-160717"/>
    <x v="0"/>
    <x v="112"/>
    <d v="2013-06-12T00:00:00"/>
    <s v="Standard Class"/>
    <s v="ME-17320"/>
    <s v="Maria Etezadi"/>
    <x v="2"/>
    <s v="United States"/>
    <s v="Santa Barbara"/>
    <x v="1"/>
    <n v="93101"/>
    <x v="1"/>
    <s v="TEC-AC-10002134"/>
    <x v="2"/>
    <s v="Accessories"/>
    <s v="Rosewill 107 Normal Keys USB Wired Standard Keyboard"/>
    <n v="26.96"/>
    <n v="2"/>
    <n v="0"/>
    <n v="3.7744"/>
  </r>
  <r>
    <n v="9663"/>
    <s v="CA-2013-160717"/>
    <x v="0"/>
    <x v="112"/>
    <d v="2013-06-12T00:00:00"/>
    <s v="Standard Class"/>
    <s v="ME-17320"/>
    <s v="Maria Etezadi"/>
    <x v="2"/>
    <s v="United States"/>
    <s v="Santa Barbara"/>
    <x v="1"/>
    <n v="93101"/>
    <x v="1"/>
    <s v="TEC-PH-10001760"/>
    <x v="2"/>
    <s v="Phones"/>
    <s v="Bose SoundLink Bluetooth Speaker"/>
    <n v="477.6"/>
    <n v="3"/>
    <n v="0.2"/>
    <n v="161.19000000000003"/>
  </r>
  <r>
    <n v="9664"/>
    <s v="CA-2014-132619"/>
    <x v="3"/>
    <x v="515"/>
    <d v="2014-09-06T00:00:00"/>
    <s v="Standard Class"/>
    <s v="MS-17770"/>
    <s v="Maxwell Schwartz"/>
    <x v="0"/>
    <s v="United States"/>
    <s v="San Francisco"/>
    <x v="1"/>
    <n v="94109"/>
    <x v="1"/>
    <s v="OFF-ST-10001511"/>
    <x v="1"/>
    <s v="Storage"/>
    <s v="Space Solutions Commercial Steel Shelving"/>
    <n v="193.95000000000002"/>
    <n v="3"/>
    <n v="0"/>
    <n v="9.6974999999999838"/>
  </r>
  <r>
    <n v="9665"/>
    <s v="US-2012-120957"/>
    <x v="1"/>
    <x v="214"/>
    <d v="2012-12-07T00:00:00"/>
    <s v="Same Day"/>
    <s v="KH-16690"/>
    <s v="Kristen Hastings"/>
    <x v="1"/>
    <s v="United States"/>
    <s v="Riverside"/>
    <x v="1"/>
    <n v="92503"/>
    <x v="1"/>
    <s v="OFF-PA-10003953"/>
    <x v="1"/>
    <s v="Paper"/>
    <s v="Xerox 218"/>
    <n v="12.96"/>
    <n v="2"/>
    <n v="0"/>
    <n v="6.2208000000000006"/>
  </r>
  <r>
    <n v="9666"/>
    <s v="CA-2014-157448"/>
    <x v="3"/>
    <x v="673"/>
    <d v="2014-11-21T00:00:00"/>
    <s v="Standard Class"/>
    <s v="LC-16885"/>
    <s v="Lena Creighton"/>
    <x v="0"/>
    <s v="United States"/>
    <s v="Los Angeles"/>
    <x v="1"/>
    <n v="90049"/>
    <x v="1"/>
    <s v="FUR-FU-10003268"/>
    <x v="0"/>
    <s v="Furnishings"/>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s v="Furnishings"/>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s v="Binders"/>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s v="Envelopes"/>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s v="Labels"/>
    <s v="Avery 499"/>
    <n v="14.940000000000001"/>
    <n v="3"/>
    <n v="0"/>
    <n v="6.8723999999999998"/>
  </r>
  <r>
    <n v="9671"/>
    <s v="CA-2012-133396"/>
    <x v="1"/>
    <x v="863"/>
    <d v="2012-08-15T00:00:00"/>
    <s v="First Class"/>
    <s v="GK-14620"/>
    <s v="Grace Kelly"/>
    <x v="1"/>
    <s v="United States"/>
    <s v="Greensboro"/>
    <x v="3"/>
    <n v="27405"/>
    <x v="0"/>
    <s v="OFF-AR-10001446"/>
    <x v="1"/>
    <s v="Art"/>
    <s v="Newell 309"/>
    <n v="64.680000000000007"/>
    <n v="7"/>
    <n v="0.2"/>
    <n v="8.0849999999999973"/>
  </r>
  <r>
    <n v="9672"/>
    <s v="US-2014-140312"/>
    <x v="3"/>
    <x v="38"/>
    <d v="2014-11-20T00:00:00"/>
    <s v="Standard Class"/>
    <s v="KL-16645"/>
    <s v="Ken Lonsdale"/>
    <x v="0"/>
    <s v="United States"/>
    <s v="Dublin"/>
    <x v="1"/>
    <n v="94568"/>
    <x v="1"/>
    <s v="TEC-PH-10003442"/>
    <x v="2"/>
    <s v="Phones"/>
    <s v="Samsung Replacement EH64AVFWE Premium Headset"/>
    <n v="22"/>
    <n v="5"/>
    <n v="0.2"/>
    <n v="1.375"/>
  </r>
  <r>
    <n v="9673"/>
    <s v="CA-2013-114867"/>
    <x v="0"/>
    <x v="443"/>
    <d v="2013-12-29T00:00:00"/>
    <s v="Standard Class"/>
    <s v="FM-14290"/>
    <s v="Frank Merwin"/>
    <x v="2"/>
    <s v="United States"/>
    <s v="Philadelphia"/>
    <x v="9"/>
    <n v="19143"/>
    <x v="3"/>
    <s v="OFF-PA-10000477"/>
    <x v="1"/>
    <s v="Paper"/>
    <s v="Xerox 1952"/>
    <n v="7.9680000000000009"/>
    <n v="2"/>
    <n v="0.2"/>
    <n v="2.6892000000000005"/>
  </r>
  <r>
    <n v="9674"/>
    <s v="CA-2013-114867"/>
    <x v="0"/>
    <x v="443"/>
    <d v="2013-12-29T00:00:00"/>
    <s v="Standard Class"/>
    <s v="FM-14290"/>
    <s v="Frank Merwin"/>
    <x v="2"/>
    <s v="United States"/>
    <s v="Philadelphia"/>
    <x v="9"/>
    <n v="19143"/>
    <x v="3"/>
    <s v="TEC-PH-10002645"/>
    <x v="2"/>
    <s v="Phones"/>
    <s v="LG G2"/>
    <n v="1499.9699999999998"/>
    <n v="5"/>
    <n v="0.4"/>
    <n v="-374.99250000000006"/>
  </r>
  <r>
    <n v="9675"/>
    <s v="US-2011-164644"/>
    <x v="2"/>
    <x v="192"/>
    <d v="2011-07-24T00:00:00"/>
    <s v="Second Class"/>
    <s v="JL-15850"/>
    <s v="John Lucas"/>
    <x v="0"/>
    <s v="United States"/>
    <s v="Houston"/>
    <x v="5"/>
    <n v="77095"/>
    <x v="2"/>
    <s v="OFF-ST-10003123"/>
    <x v="1"/>
    <s v="Storage"/>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s v="Furnishings"/>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s v="Envelopes"/>
    <s v="Laser &amp; Ink Jet Business Envelopes"/>
    <n v="64.02"/>
    <n v="6"/>
    <n v="0"/>
    <n v="29.449199999999998"/>
  </r>
  <r>
    <n v="9678"/>
    <s v="CA-2013-144785"/>
    <x v="0"/>
    <x v="724"/>
    <d v="2013-04-24T00:00:00"/>
    <s v="Standard Class"/>
    <s v="CS-12490"/>
    <s v="Cindy Schnelling"/>
    <x v="1"/>
    <s v="United States"/>
    <s v="New York City"/>
    <x v="15"/>
    <n v="10009"/>
    <x v="3"/>
    <s v="OFF-AR-10001573"/>
    <x v="1"/>
    <s v="Art"/>
    <s v="American Pencil"/>
    <n v="6.99"/>
    <n v="3"/>
    <n v="0"/>
    <n v="2.027099999999999"/>
  </r>
  <r>
    <n v="9679"/>
    <s v="CA-2013-144785"/>
    <x v="0"/>
    <x v="724"/>
    <d v="2013-04-24T00:00:00"/>
    <s v="Standard Class"/>
    <s v="CS-12490"/>
    <s v="Cindy Schnelling"/>
    <x v="1"/>
    <s v="United States"/>
    <s v="New York City"/>
    <x v="15"/>
    <n v="10009"/>
    <x v="3"/>
    <s v="OFF-SU-10004290"/>
    <x v="1"/>
    <s v="Supplies"/>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s v="Storage"/>
    <s v="Fellowes Super Stor/Drawer Files"/>
    <n v="323.10000000000002"/>
    <n v="2"/>
    <n v="0"/>
    <n v="61.38900000000001"/>
  </r>
  <r>
    <n v="9681"/>
    <s v="CA-2012-130113"/>
    <x v="1"/>
    <x v="17"/>
    <d v="2012-12-31T00:00:00"/>
    <s v="Standard Class"/>
    <s v="AH-10030"/>
    <s v="Aaron Hawkins"/>
    <x v="1"/>
    <s v="United States"/>
    <s v="San Francisco"/>
    <x v="1"/>
    <n v="94122"/>
    <x v="1"/>
    <s v="TEC-PH-10003505"/>
    <x v="2"/>
    <s v="Phones"/>
    <s v="Geemarc AmpliPOWER60"/>
    <n v="668.16"/>
    <n v="9"/>
    <n v="0.2"/>
    <n v="75.167999999999921"/>
  </r>
  <r>
    <n v="9682"/>
    <s v="CA-2014-122770"/>
    <x v="3"/>
    <x v="1096"/>
    <d v="2014-12-19T00:00:00"/>
    <s v="Standard Class"/>
    <s v="EP-13915"/>
    <s v="Emily Phan"/>
    <x v="0"/>
    <s v="United States"/>
    <s v="San Francisco"/>
    <x v="1"/>
    <n v="94122"/>
    <x v="1"/>
    <s v="OFF-LA-10004559"/>
    <x v="1"/>
    <s v="Labels"/>
    <s v="Avery 49"/>
    <n v="8.64"/>
    <n v="3"/>
    <n v="0"/>
    <n v="4.2336"/>
  </r>
  <r>
    <n v="9683"/>
    <s v="CA-2014-122770"/>
    <x v="3"/>
    <x v="1096"/>
    <d v="2014-12-19T00:00:00"/>
    <s v="Standard Class"/>
    <s v="EP-13915"/>
    <s v="Emily Phan"/>
    <x v="0"/>
    <s v="United States"/>
    <s v="San Francisco"/>
    <x v="1"/>
    <n v="94122"/>
    <x v="1"/>
    <s v="OFF-PA-10003172"/>
    <x v="1"/>
    <s v="Paper"/>
    <s v="Xerox 1996"/>
    <n v="38.880000000000003"/>
    <n v="6"/>
    <n v="0"/>
    <n v="18.662400000000002"/>
  </r>
  <r>
    <n v="9684"/>
    <s v="CA-2014-122770"/>
    <x v="3"/>
    <x v="1096"/>
    <d v="2014-12-19T00:00:00"/>
    <s v="Standard Class"/>
    <s v="EP-13915"/>
    <s v="Emily Phan"/>
    <x v="0"/>
    <s v="United States"/>
    <s v="San Francisco"/>
    <x v="1"/>
    <n v="94122"/>
    <x v="1"/>
    <s v="FUR-FU-10001473"/>
    <x v="0"/>
    <s v="Furnishings"/>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s v="Paper"/>
    <s v="Xerox 1975"/>
    <n v="12.96"/>
    <n v="2"/>
    <n v="0"/>
    <n v="6.3504000000000005"/>
  </r>
  <r>
    <n v="9686"/>
    <s v="CA-2014-118668"/>
    <x v="3"/>
    <x v="460"/>
    <d v="2014-01-05T00:00:00"/>
    <s v="Second Class"/>
    <s v="FW-14395"/>
    <s v="Fred Wasserman"/>
    <x v="1"/>
    <s v="United States"/>
    <s v="Los Angeles"/>
    <x v="1"/>
    <n v="90032"/>
    <x v="1"/>
    <s v="TEC-AC-10000682"/>
    <x v="2"/>
    <s v="Accessories"/>
    <s v="Kensington K72356US Mouse-in-a-Box USB Desktop Mouse"/>
    <n v="16.59"/>
    <n v="1"/>
    <n v="0"/>
    <n v="5.8064999999999998"/>
  </r>
  <r>
    <n v="9687"/>
    <s v="CA-2014-116498"/>
    <x v="3"/>
    <x v="1109"/>
    <d v="2014-06-04T00:00:00"/>
    <s v="Standard Class"/>
    <s v="KA-16525"/>
    <s v="Kelly Andreada"/>
    <x v="0"/>
    <s v="United States"/>
    <s v="San Diego"/>
    <x v="1"/>
    <n v="92037"/>
    <x v="1"/>
    <s v="OFF-AR-10003405"/>
    <x v="1"/>
    <s v="Art"/>
    <s v="Dixon My First Ticonderoga Pencil, #2"/>
    <n v="35.099999999999994"/>
    <n v="6"/>
    <n v="0"/>
    <n v="10.178999999999997"/>
  </r>
  <r>
    <n v="9688"/>
    <s v="US-2014-130603"/>
    <x v="3"/>
    <x v="1033"/>
    <d v="2014-10-07T00:00:00"/>
    <s v="Standard Class"/>
    <s v="SC-20050"/>
    <s v="Sample Company A"/>
    <x v="2"/>
    <s v="United States"/>
    <s v="Arlington"/>
    <x v="5"/>
    <n v="76017"/>
    <x v="2"/>
    <s v="OFF-BI-10000301"/>
    <x v="1"/>
    <s v="Binders"/>
    <s v="GBC Instant Report Kit"/>
    <n v="11.645999999999997"/>
    <n v="9"/>
    <n v="0.8"/>
    <n v="-17.469000000000005"/>
  </r>
  <r>
    <n v="9689"/>
    <s v="US-2014-135986"/>
    <x v="3"/>
    <x v="308"/>
    <d v="2014-06-28T00:00:00"/>
    <s v="Standard Class"/>
    <s v="PG-18895"/>
    <s v="Paul Gonzalez"/>
    <x v="0"/>
    <s v="United States"/>
    <s v="Richmond"/>
    <x v="17"/>
    <n v="23223"/>
    <x v="0"/>
    <s v="OFF-PA-10001534"/>
    <x v="1"/>
    <s v="Paper"/>
    <s v="Xerox 230"/>
    <n v="32.400000000000006"/>
    <n v="5"/>
    <n v="0"/>
    <n v="15.552000000000001"/>
  </r>
  <r>
    <n v="9690"/>
    <s v="US-2014-135986"/>
    <x v="3"/>
    <x v="308"/>
    <d v="2014-06-28T00:00:00"/>
    <s v="Standard Class"/>
    <s v="PG-18895"/>
    <s v="Paul Gonzalez"/>
    <x v="0"/>
    <s v="United States"/>
    <s v="Richmond"/>
    <x v="17"/>
    <n v="23223"/>
    <x v="0"/>
    <s v="TEC-PH-10003691"/>
    <x v="2"/>
    <s v="Phones"/>
    <s v="BlackBerry Q10"/>
    <n v="503.96"/>
    <n v="4"/>
    <n v="0"/>
    <n v="125.99000000000001"/>
  </r>
  <r>
    <n v="9691"/>
    <s v="CA-2014-140536"/>
    <x v="3"/>
    <x v="1095"/>
    <d v="2014-04-06T00:00:00"/>
    <s v="First Class"/>
    <s v="TA-21385"/>
    <s v="Tom Ashbrook"/>
    <x v="2"/>
    <s v="United States"/>
    <s v="New York City"/>
    <x v="15"/>
    <n v="10035"/>
    <x v="3"/>
    <s v="OFF-AR-10001545"/>
    <x v="1"/>
    <s v="Art"/>
    <s v="Newell 326"/>
    <n v="7.04"/>
    <n v="4"/>
    <n v="0"/>
    <n v="2.0415999999999999"/>
  </r>
  <r>
    <n v="9692"/>
    <s v="CA-2012-130183"/>
    <x v="1"/>
    <x v="50"/>
    <d v="2012-11-17T00:00:00"/>
    <s v="Standard Class"/>
    <s v="PO-18850"/>
    <s v="Patrick O'Brill"/>
    <x v="0"/>
    <s v="United States"/>
    <s v="Houston"/>
    <x v="5"/>
    <n v="77041"/>
    <x v="2"/>
    <s v="FUR-BO-10001811"/>
    <x v="0"/>
    <s v="Bookcases"/>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s v="Storage"/>
    <s v="SAFCO Mobile Desk Side File, Wire Frame"/>
    <n v="470.35999999999996"/>
    <n v="11"/>
    <n v="0"/>
    <n v="122.2936"/>
  </r>
  <r>
    <n v="9694"/>
    <s v="CA-2014-130148"/>
    <x v="3"/>
    <x v="241"/>
    <d v="2014-09-29T00:00:00"/>
    <s v="Second Class"/>
    <s v="NK-18490"/>
    <s v="Neil Knudson"/>
    <x v="2"/>
    <s v="United States"/>
    <s v="San Francisco"/>
    <x v="1"/>
    <n v="94110"/>
    <x v="1"/>
    <s v="OFF-PA-10000551"/>
    <x v="1"/>
    <s v="Paper"/>
    <s v="Array Memo Cubes"/>
    <n v="31.08"/>
    <n v="6"/>
    <n v="0"/>
    <n v="15.229199999999999"/>
  </r>
  <r>
    <n v="9695"/>
    <s v="CA-2014-130148"/>
    <x v="3"/>
    <x v="241"/>
    <d v="2014-09-29T00:00:00"/>
    <s v="Second Class"/>
    <s v="NK-18490"/>
    <s v="Neil Knudson"/>
    <x v="2"/>
    <s v="United States"/>
    <s v="San Francisco"/>
    <x v="1"/>
    <n v="94110"/>
    <x v="1"/>
    <s v="OFF-SU-10001574"/>
    <x v="1"/>
    <s v="Supplies"/>
    <s v="Acme Value Line Scissors"/>
    <n v="7.3"/>
    <n v="2"/>
    <n v="0"/>
    <n v="2.1899999999999995"/>
  </r>
  <r>
    <n v="9696"/>
    <s v="US-2013-151260"/>
    <x v="0"/>
    <x v="25"/>
    <d v="2013-12-15T00:00:00"/>
    <s v="First Class"/>
    <s v="SC-20695"/>
    <s v="Steve Chapman"/>
    <x v="1"/>
    <s v="United States"/>
    <s v="Springfield"/>
    <x v="24"/>
    <n v="45503"/>
    <x v="3"/>
    <s v="OFF-AP-10002892"/>
    <x v="1"/>
    <s v="Appliances"/>
    <s v="Belkin F5C206VTEL 6 Outlet Surge"/>
    <n v="73.536000000000001"/>
    <n v="4"/>
    <n v="0.2"/>
    <n v="9.1919999999999931"/>
  </r>
  <r>
    <n v="9697"/>
    <s v="CA-2011-144281"/>
    <x v="2"/>
    <x v="1227"/>
    <d v="2011-06-15T00:00:00"/>
    <s v="Second Class"/>
    <s v="HK-14890"/>
    <s v="Heather Kirkland"/>
    <x v="1"/>
    <s v="United States"/>
    <s v="Detroit"/>
    <x v="12"/>
    <n v="48234"/>
    <x v="2"/>
    <s v="OFF-LA-10003930"/>
    <x v="1"/>
    <s v="Labels"/>
    <s v="Dot Matrix Printer Tape Reel Labels, White, 5000/Box"/>
    <n v="491.55"/>
    <n v="5"/>
    <n v="0"/>
    <n v="240.8595"/>
  </r>
  <r>
    <n v="9698"/>
    <s v="CA-2013-122511"/>
    <x v="0"/>
    <x v="21"/>
    <d v="2013-03-12T00:00:00"/>
    <s v="Same Day"/>
    <s v="BT-11485"/>
    <s v="Brad Thomas"/>
    <x v="2"/>
    <s v="United States"/>
    <s v="Philadelphia"/>
    <x v="9"/>
    <n v="19140"/>
    <x v="3"/>
    <s v="FUR-FU-10001037"/>
    <x v="0"/>
    <s v="Furnishings"/>
    <s v="DAX Charcoal/Nickel-Tone Document Frame, 5 x 7"/>
    <n v="30.336000000000002"/>
    <n v="4"/>
    <n v="0.2"/>
    <n v="9.48"/>
  </r>
  <r>
    <n v="9699"/>
    <s v="CA-2014-154116"/>
    <x v="3"/>
    <x v="934"/>
    <d v="2014-12-20T00:00:00"/>
    <s v="Standard Class"/>
    <s v="KM-16660"/>
    <s v="Khloe Miller"/>
    <x v="0"/>
    <s v="United States"/>
    <s v="Inglewood"/>
    <x v="1"/>
    <n v="90301"/>
    <x v="1"/>
    <s v="OFF-PA-10004569"/>
    <x v="1"/>
    <s v="Paper"/>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s v="Appliances"/>
    <s v="Hoover Commercial SteamVac"/>
    <n v="54.32"/>
    <n v="4"/>
    <n v="0"/>
    <n v="16.295999999999999"/>
  </r>
  <r>
    <n v="9701"/>
    <s v="CA-2014-154116"/>
    <x v="3"/>
    <x v="934"/>
    <d v="2014-12-20T00:00:00"/>
    <s v="Standard Class"/>
    <s v="KM-16660"/>
    <s v="Khloe Miller"/>
    <x v="0"/>
    <s v="United States"/>
    <s v="Inglewood"/>
    <x v="1"/>
    <n v="90301"/>
    <x v="1"/>
    <s v="TEC-PH-10000675"/>
    <x v="2"/>
    <s v="Phones"/>
    <s v="Panasonic KX TS3282B Corded phone"/>
    <n v="196.77600000000001"/>
    <n v="3"/>
    <n v="0.2"/>
    <n v="14.758199999999995"/>
  </r>
  <r>
    <n v="9702"/>
    <s v="CA-2013-105291"/>
    <x v="0"/>
    <x v="859"/>
    <d v="2013-11-05T00:00:00"/>
    <s v="Standard Class"/>
    <s v="SP-20920"/>
    <s v="Susan Pistek"/>
    <x v="0"/>
    <s v="United States"/>
    <s v="San Luis Obispo"/>
    <x v="1"/>
    <n v="93405"/>
    <x v="1"/>
    <s v="OFF-FA-10003059"/>
    <x v="1"/>
    <s v="Fasteners"/>
    <s v="Assorted Color Push Pins"/>
    <n v="3.62"/>
    <n v="2"/>
    <n v="0"/>
    <n v="1.1945999999999999"/>
  </r>
  <r>
    <n v="9703"/>
    <s v="CA-2014-147032"/>
    <x v="3"/>
    <x v="689"/>
    <d v="2014-08-05T00:00:00"/>
    <s v="Standard Class"/>
    <s v="LB-16795"/>
    <s v="Laurel Beltran"/>
    <x v="2"/>
    <s v="United States"/>
    <s v="Wilmington"/>
    <x v="13"/>
    <n v="19805"/>
    <x v="3"/>
    <s v="OFF-PA-10003256"/>
    <x v="1"/>
    <s v="Paper"/>
    <s v="Avery Personal Creations Heavyweight Cards"/>
    <n v="11.54"/>
    <n v="1"/>
    <n v="0"/>
    <n v="5.5391999999999992"/>
  </r>
  <r>
    <n v="9704"/>
    <s v="CA-2014-147032"/>
    <x v="3"/>
    <x v="689"/>
    <d v="2014-08-05T00:00:00"/>
    <s v="Standard Class"/>
    <s v="LB-16795"/>
    <s v="Laurel Beltran"/>
    <x v="2"/>
    <s v="United States"/>
    <s v="Wilmington"/>
    <x v="13"/>
    <n v="19805"/>
    <x v="3"/>
    <s v="OFF-BI-10003656"/>
    <x v="1"/>
    <s v="Binders"/>
    <s v="Fellowes PB200 Plastic Comb Binding Machine"/>
    <n v="849.95"/>
    <n v="5"/>
    <n v="0"/>
    <n v="390.97699999999998"/>
  </r>
  <r>
    <n v="9705"/>
    <s v="CA-2014-147032"/>
    <x v="3"/>
    <x v="689"/>
    <d v="2014-08-05T00:00:00"/>
    <s v="Standard Class"/>
    <s v="LB-16795"/>
    <s v="Laurel Beltran"/>
    <x v="2"/>
    <s v="United States"/>
    <s v="Wilmington"/>
    <x v="13"/>
    <n v="19805"/>
    <x v="3"/>
    <s v="OFF-BI-10002897"/>
    <x v="1"/>
    <s v="Binders"/>
    <s v="Black Avery Memo-Size 3-Ring Binder, 5 1/2&quot; x 8 1/2&quot;"/>
    <n v="11.01"/>
    <n v="3"/>
    <n v="0"/>
    <n v="5.3948999999999998"/>
  </r>
  <r>
    <n v="9706"/>
    <s v="CA-2014-125990"/>
    <x v="3"/>
    <x v="15"/>
    <d v="2014-10-24T00:00:00"/>
    <s v="Standard Class"/>
    <s v="JS-16030"/>
    <s v="Joy Smith"/>
    <x v="0"/>
    <s v="United States"/>
    <s v="San Francisco"/>
    <x v="1"/>
    <n v="94122"/>
    <x v="1"/>
    <s v="OFF-BI-10004826"/>
    <x v="1"/>
    <s v="Binders"/>
    <s v="JM Magazine Binder"/>
    <n v="39.624000000000009"/>
    <n v="3"/>
    <n v="0.2"/>
    <n v="13.868400000000001"/>
  </r>
  <r>
    <n v="9707"/>
    <s v="CA-2013-161746"/>
    <x v="0"/>
    <x v="147"/>
    <d v="2013-10-28T00:00:00"/>
    <s v="Standard Class"/>
    <s v="CS-11950"/>
    <s v="Carlos Soltero"/>
    <x v="0"/>
    <s v="United States"/>
    <s v="Los Angeles"/>
    <x v="1"/>
    <n v="90045"/>
    <x v="1"/>
    <s v="FUR-CH-10004626"/>
    <x v="0"/>
    <s v="Chairs"/>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s v="Art"/>
    <s v="Newell Chalk Holder"/>
    <n v="12.39"/>
    <n v="3"/>
    <n v="0"/>
    <n v="5.6993999999999998"/>
  </r>
  <r>
    <n v="9709"/>
    <s v="CA-2013-161746"/>
    <x v="0"/>
    <x v="147"/>
    <d v="2013-10-28T00:00:00"/>
    <s v="Standard Class"/>
    <s v="CS-11950"/>
    <s v="Carlos Soltero"/>
    <x v="0"/>
    <s v="United States"/>
    <s v="Los Angeles"/>
    <x v="1"/>
    <n v="90045"/>
    <x v="1"/>
    <s v="FUR-FU-10003731"/>
    <x v="0"/>
    <s v="Furnishings"/>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s v="Storage"/>
    <s v="SAFCO Boltless Steel Shelving"/>
    <n v="340.92"/>
    <n v="3"/>
    <n v="0"/>
    <n v="3.4091999999999842"/>
  </r>
  <r>
    <n v="9711"/>
    <s v="CA-2011-114251"/>
    <x v="2"/>
    <x v="1127"/>
    <d v="2011-11-10T00:00:00"/>
    <s v="Standard Class"/>
    <s v="MD-17350"/>
    <s v="Maribeth Dona"/>
    <x v="0"/>
    <s v="United States"/>
    <s v="Philadelphia"/>
    <x v="9"/>
    <n v="19143"/>
    <x v="3"/>
    <s v="FUR-FU-10001468"/>
    <x v="0"/>
    <s v="Furnishings"/>
    <s v="Tenex Antistatic Computer Chair Mats"/>
    <n v="273.56799999999998"/>
    <n v="2"/>
    <n v="0.2"/>
    <n v="-34.196000000000026"/>
  </r>
  <r>
    <n v="9712"/>
    <s v="CA-2011-114251"/>
    <x v="2"/>
    <x v="1127"/>
    <d v="2011-11-10T00:00:00"/>
    <s v="Standard Class"/>
    <s v="MD-17350"/>
    <s v="Maribeth Dona"/>
    <x v="0"/>
    <s v="United States"/>
    <s v="Philadelphia"/>
    <x v="9"/>
    <n v="19143"/>
    <x v="3"/>
    <s v="OFF-BI-10003684"/>
    <x v="1"/>
    <s v="Binders"/>
    <s v="Wilson Jones Legal Size Ring Binders"/>
    <n v="13.194000000000001"/>
    <n v="2"/>
    <n v="0.7"/>
    <n v="-8.7959999999999958"/>
  </r>
  <r>
    <n v="9713"/>
    <s v="CA-2011-114251"/>
    <x v="2"/>
    <x v="1127"/>
    <d v="2011-11-10T00:00:00"/>
    <s v="Standard Class"/>
    <s v="MD-17350"/>
    <s v="Maribeth Dona"/>
    <x v="0"/>
    <s v="United States"/>
    <s v="Philadelphia"/>
    <x v="9"/>
    <n v="19143"/>
    <x v="3"/>
    <s v="OFF-ST-10003716"/>
    <x v="1"/>
    <s v="Storage"/>
    <s v="Tennsco Double-Tier Lockers"/>
    <n v="1080.096"/>
    <n v="6"/>
    <n v="0.2"/>
    <n v="-94.508399999999995"/>
  </r>
  <r>
    <n v="9714"/>
    <s v="CA-2011-114251"/>
    <x v="2"/>
    <x v="1127"/>
    <d v="2011-11-10T00:00:00"/>
    <s v="Standard Class"/>
    <s v="MD-17350"/>
    <s v="Maribeth Dona"/>
    <x v="0"/>
    <s v="United States"/>
    <s v="Philadelphia"/>
    <x v="9"/>
    <n v="19143"/>
    <x v="3"/>
    <s v="TEC-AC-10001101"/>
    <x v="2"/>
    <s v="Accessories"/>
    <s v="Sony 16GB Class 10 Micro SDHC R40 Memory Card"/>
    <n v="51.56"/>
    <n v="5"/>
    <n v="0.2"/>
    <n v="-6.4450000000000021"/>
  </r>
  <r>
    <n v="9715"/>
    <s v="CA-2011-114251"/>
    <x v="2"/>
    <x v="1127"/>
    <d v="2011-11-10T00:00:00"/>
    <s v="Standard Class"/>
    <s v="MD-17350"/>
    <s v="Maribeth Dona"/>
    <x v="0"/>
    <s v="United States"/>
    <s v="Philadelphia"/>
    <x v="9"/>
    <n v="19143"/>
    <x v="3"/>
    <s v="TEC-AC-10004864"/>
    <x v="2"/>
    <s v="Accessories"/>
    <s v="Memorex Micro Travel Drive 32 GB"/>
    <n v="58.415999999999997"/>
    <n v="2"/>
    <n v="0.2"/>
    <n v="16.794600000000003"/>
  </r>
  <r>
    <n v="9716"/>
    <s v="CA-2013-116379"/>
    <x v="0"/>
    <x v="77"/>
    <d v="2013-11-13T00:00:00"/>
    <s v="Standard Class"/>
    <s v="LD-17005"/>
    <s v="Lisa DeCherney"/>
    <x v="0"/>
    <s v="United States"/>
    <s v="San Francisco"/>
    <x v="1"/>
    <n v="94122"/>
    <x v="1"/>
    <s v="OFF-BI-10001543"/>
    <x v="1"/>
    <s v="Binders"/>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s v="Art"/>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s v="Phones"/>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s v="Accessories"/>
    <s v="Sony Micro Vault Click 16 GB USB 2.0 Flash Drive"/>
    <n v="223.96"/>
    <n v="5"/>
    <n v="0.2"/>
    <n v="11.198000000000015"/>
  </r>
  <r>
    <n v="9720"/>
    <s v="CA-2014-166835"/>
    <x v="3"/>
    <x v="105"/>
    <d v="2014-11-15T00:00:00"/>
    <s v="Second Class"/>
    <s v="DK-13375"/>
    <s v="Dennis Kane"/>
    <x v="0"/>
    <s v="United States"/>
    <s v="Lancaster"/>
    <x v="9"/>
    <n v="17602"/>
    <x v="3"/>
    <s v="OFF-ST-10002574"/>
    <x v="1"/>
    <s v="Storage"/>
    <s v="SAFCO Commercial Wire Shelving, Black"/>
    <n v="221.024"/>
    <n v="2"/>
    <n v="0.2"/>
    <n v="-55.256"/>
  </r>
  <r>
    <n v="9721"/>
    <s v="CA-2013-119641"/>
    <x v="0"/>
    <x v="897"/>
    <d v="2013-09-27T00:00:00"/>
    <s v="Standard Class"/>
    <s v="CS-12250"/>
    <s v="Chris Selesnick"/>
    <x v="1"/>
    <s v="United States"/>
    <s v="Green Bay"/>
    <x v="6"/>
    <n v="54302"/>
    <x v="2"/>
    <s v="FUR-FU-10002445"/>
    <x v="0"/>
    <s v="Furnishings"/>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s v="Chairs"/>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s v="Accessories"/>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s v="Binders"/>
    <s v="Lock-Up Easel 'Spel-Binder'"/>
    <n v="296.71200000000005"/>
    <n v="13"/>
    <n v="0.2"/>
    <n v="100.14029999999998"/>
  </r>
  <r>
    <n v="9725"/>
    <s v="CA-2012-117898"/>
    <x v="1"/>
    <x v="901"/>
    <d v="2012-12-11T00:00:00"/>
    <s v="Standard Class"/>
    <s v="TB-21250"/>
    <s v="Tim Brockman"/>
    <x v="0"/>
    <s v="United States"/>
    <s v="Bloomington"/>
    <x v="10"/>
    <n v="61701"/>
    <x v="2"/>
    <s v="OFF-EN-10004459"/>
    <x v="1"/>
    <s v="Envelopes"/>
    <s v="Security-Tint Envelopes"/>
    <n v="12.224"/>
    <n v="2"/>
    <n v="0.2"/>
    <n v="4.4311999999999996"/>
  </r>
  <r>
    <n v="9726"/>
    <s v="CA-2014-142293"/>
    <x v="3"/>
    <x v="697"/>
    <d v="2014-09-21T00:00:00"/>
    <s v="First Class"/>
    <s v="SC-20380"/>
    <s v="Shahid Collister"/>
    <x v="0"/>
    <s v="United States"/>
    <s v="Boise"/>
    <x v="45"/>
    <n v="83704"/>
    <x v="1"/>
    <s v="TEC-AC-10001109"/>
    <x v="2"/>
    <s v="Accessories"/>
    <s v="Logitech Trackman Marble Mouse"/>
    <n v="89.97"/>
    <n v="3"/>
    <n v="0"/>
    <n v="37.787400000000005"/>
  </r>
  <r>
    <n v="9727"/>
    <s v="CA-2014-167395"/>
    <x v="3"/>
    <x v="574"/>
    <d v="2014-12-05T00:00:00"/>
    <s v="First Class"/>
    <s v="KM-16720"/>
    <s v="Kunst Miller"/>
    <x v="0"/>
    <s v="United States"/>
    <s v="Lowell"/>
    <x v="31"/>
    <n v="1852"/>
    <x v="3"/>
    <s v="OFF-AP-10001293"/>
    <x v="1"/>
    <s v="Appliances"/>
    <s v="Belkin 8 Outlet Surge Protector"/>
    <n v="286.85999999999996"/>
    <n v="7"/>
    <n v="0"/>
    <n v="80.320799999999991"/>
  </r>
  <r>
    <n v="9728"/>
    <s v="CA-2014-167395"/>
    <x v="3"/>
    <x v="574"/>
    <d v="2014-12-05T00:00:00"/>
    <s v="First Class"/>
    <s v="KM-16720"/>
    <s v="Kunst Miller"/>
    <x v="0"/>
    <s v="United States"/>
    <s v="Lowell"/>
    <x v="31"/>
    <n v="1852"/>
    <x v="3"/>
    <s v="TEC-PH-10004977"/>
    <x v="2"/>
    <s v="Phones"/>
    <s v="GE 30524EE4"/>
    <n v="979.95"/>
    <n v="5"/>
    <n v="0"/>
    <n v="284.18549999999993"/>
  </r>
  <r>
    <n v="9729"/>
    <s v="CA-2014-167395"/>
    <x v="3"/>
    <x v="574"/>
    <d v="2014-12-05T00:00:00"/>
    <s v="First Class"/>
    <s v="KM-16720"/>
    <s v="Kunst Miller"/>
    <x v="0"/>
    <s v="United States"/>
    <s v="Lowell"/>
    <x v="31"/>
    <n v="1852"/>
    <x v="3"/>
    <s v="OFF-SU-10001935"/>
    <x v="1"/>
    <s v="Supplies"/>
    <s v="Staples"/>
    <n v="4.3600000000000003"/>
    <n v="2"/>
    <n v="0"/>
    <n v="0.17439999999999944"/>
  </r>
  <r>
    <n v="9730"/>
    <s v="CA-2011-111962"/>
    <x v="2"/>
    <x v="411"/>
    <d v="2011-10-04T00:00:00"/>
    <s v="Standard Class"/>
    <s v="EB-14170"/>
    <s v="Evan Bailliet"/>
    <x v="0"/>
    <s v="United States"/>
    <s v="Seattle"/>
    <x v="4"/>
    <n v="98115"/>
    <x v="1"/>
    <s v="OFF-BI-10001308"/>
    <x v="1"/>
    <s v="Binders"/>
    <s v="GBC Standard Plastic Binding Systems' Combs"/>
    <n v="10.048000000000002"/>
    <n v="2"/>
    <n v="0.2"/>
    <n v="3.1399999999999988"/>
  </r>
  <r>
    <n v="9731"/>
    <s v="CA-2011-111962"/>
    <x v="2"/>
    <x v="411"/>
    <d v="2011-10-04T00:00:00"/>
    <s v="Standard Class"/>
    <s v="EB-14170"/>
    <s v="Evan Bailliet"/>
    <x v="0"/>
    <s v="United States"/>
    <s v="Seattle"/>
    <x v="4"/>
    <n v="98115"/>
    <x v="1"/>
    <s v="OFF-ST-10000046"/>
    <x v="1"/>
    <s v="Storage"/>
    <s v="Fellowes Super Stor/Drawer Files"/>
    <n v="807.75"/>
    <n v="5"/>
    <n v="0"/>
    <n v="153.47250000000003"/>
  </r>
  <r>
    <n v="9732"/>
    <s v="CA-2014-124261"/>
    <x v="3"/>
    <x v="237"/>
    <d v="2014-11-20T00:00:00"/>
    <s v="Standard Class"/>
    <s v="JE-15715"/>
    <s v="Joe Elijah"/>
    <x v="0"/>
    <s v="United States"/>
    <s v="Los Angeles"/>
    <x v="1"/>
    <n v="90049"/>
    <x v="1"/>
    <s v="OFF-AR-10003504"/>
    <x v="1"/>
    <s v="Art"/>
    <s v="Newell 347"/>
    <n v="34.24"/>
    <n v="8"/>
    <n v="0"/>
    <n v="9.9295999999999971"/>
  </r>
  <r>
    <n v="9733"/>
    <s v="CA-2011-114321"/>
    <x v="2"/>
    <x v="1071"/>
    <d v="2011-08-25T00:00:00"/>
    <s v="Standard Class"/>
    <s v="NC-18535"/>
    <s v="Nick Crebassa"/>
    <x v="1"/>
    <s v="United States"/>
    <s v="Hampton"/>
    <x v="17"/>
    <n v="23666"/>
    <x v="0"/>
    <s v="FUR-CH-10001797"/>
    <x v="0"/>
    <s v="Chairs"/>
    <s v="Safco Chair Connectors, 6/Carton"/>
    <n v="500.23999999999995"/>
    <n v="13"/>
    <n v="0"/>
    <n v="145.06959999999992"/>
  </r>
  <r>
    <n v="9734"/>
    <s v="CA-2011-114321"/>
    <x v="2"/>
    <x v="1071"/>
    <d v="2011-08-25T00:00:00"/>
    <s v="Standard Class"/>
    <s v="NC-18535"/>
    <s v="Nick Crebassa"/>
    <x v="1"/>
    <s v="United States"/>
    <s v="Hampton"/>
    <x v="17"/>
    <n v="23666"/>
    <x v="0"/>
    <s v="OFF-PA-10000246"/>
    <x v="1"/>
    <s v="Paper"/>
    <s v="Riverleaf Stik-Withit Designer Note Cubes"/>
    <n v="20.12"/>
    <n v="2"/>
    <n v="0"/>
    <n v="9.2552000000000003"/>
  </r>
  <r>
    <n v="9735"/>
    <s v="CA-2011-114321"/>
    <x v="2"/>
    <x v="1071"/>
    <d v="2011-08-25T00:00:00"/>
    <s v="Standard Class"/>
    <s v="NC-18535"/>
    <s v="Nick Crebassa"/>
    <x v="1"/>
    <s v="United States"/>
    <s v="Hampton"/>
    <x v="17"/>
    <n v="23666"/>
    <x v="0"/>
    <s v="OFF-BI-10001359"/>
    <x v="1"/>
    <s v="Binders"/>
    <s v="GBC DocuBind TL300 Electric Binding System"/>
    <n v="896.99"/>
    <n v="1"/>
    <n v="0"/>
    <n v="421.58529999999996"/>
  </r>
  <r>
    <n v="9736"/>
    <s v="CA-2011-128062"/>
    <x v="2"/>
    <x v="84"/>
    <d v="2011-11-22T00:00:00"/>
    <s v="Second Class"/>
    <s v="AD-10180"/>
    <s v="Alan Dominguez"/>
    <x v="2"/>
    <s v="United States"/>
    <s v="Philadelphia"/>
    <x v="9"/>
    <n v="19134"/>
    <x v="3"/>
    <s v="OFF-PA-10001583"/>
    <x v="1"/>
    <s v="Paper"/>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s v="Phones"/>
    <s v="Cisco 8x8 Inc. 6753i IP Business Phone System"/>
    <n v="269.98"/>
    <n v="2"/>
    <n v="0"/>
    <n v="72.894599999999997"/>
  </r>
  <r>
    <n v="9738"/>
    <s v="CA-2014-129294"/>
    <x v="3"/>
    <x v="633"/>
    <d v="2014-03-22T00:00:00"/>
    <s v="Standard Class"/>
    <s v="KD-16615"/>
    <s v="Ken Dana"/>
    <x v="1"/>
    <s v="United States"/>
    <s v="Los Angeles"/>
    <x v="1"/>
    <n v="90032"/>
    <x v="1"/>
    <s v="OFF-ST-10002615"/>
    <x v="1"/>
    <s v="Storage"/>
    <s v="Dual Level, Single-Width Filing Carts"/>
    <n v="310.12"/>
    <n v="2"/>
    <n v="0"/>
    <n v="80.631200000000007"/>
  </r>
  <r>
    <n v="9739"/>
    <s v="CA-2014-129294"/>
    <x v="3"/>
    <x v="633"/>
    <d v="2014-03-22T00:00:00"/>
    <s v="Standard Class"/>
    <s v="KD-16615"/>
    <s v="Ken Dana"/>
    <x v="1"/>
    <s v="United States"/>
    <s v="Los Angeles"/>
    <x v="1"/>
    <n v="90032"/>
    <x v="1"/>
    <s v="OFF-BI-10004236"/>
    <x v="1"/>
    <s v="Binders"/>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s v="Binders"/>
    <s v="Pressboard Hanging Data Binders for Unburst Sheets"/>
    <n v="19.68"/>
    <n v="5"/>
    <n v="0.2"/>
    <n v="6.8879999999999981"/>
  </r>
  <r>
    <n v="9741"/>
    <s v="CA-2014-129294"/>
    <x v="3"/>
    <x v="633"/>
    <d v="2014-03-22T00:00:00"/>
    <s v="Standard Class"/>
    <s v="KD-16615"/>
    <s v="Ken Dana"/>
    <x v="1"/>
    <s v="United States"/>
    <s v="Los Angeles"/>
    <x v="1"/>
    <n v="90032"/>
    <x v="1"/>
    <s v="OFF-AP-10001154"/>
    <x v="1"/>
    <s v="Appliances"/>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s v="Bookcases"/>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s v="Labels"/>
    <s v="Round Specialty Laser Printer Labels"/>
    <n v="62.65"/>
    <n v="5"/>
    <n v="0"/>
    <n v="29.445499999999996"/>
  </r>
  <r>
    <n v="9744"/>
    <s v="CA-2013-137127"/>
    <x v="0"/>
    <x v="950"/>
    <d v="2013-06-23T00:00:00"/>
    <s v="Standard Class"/>
    <s v="JJ-15445"/>
    <s v="Jennifer Jackson"/>
    <x v="0"/>
    <s v="United States"/>
    <s v="Newark"/>
    <x v="13"/>
    <n v="19711"/>
    <x v="3"/>
    <s v="OFF-LA-10001641"/>
    <x v="1"/>
    <s v="Labels"/>
    <s v="Avery 518"/>
    <n v="9.4499999999999993"/>
    <n v="3"/>
    <n v="0"/>
    <n v="4.5359999999999996"/>
  </r>
  <r>
    <n v="9745"/>
    <s v="CA-2014-141782"/>
    <x v="3"/>
    <x v="276"/>
    <d v="2014-01-26T00:00:00"/>
    <s v="Standard Class"/>
    <s v="BE-11410"/>
    <s v="Bobby Elias"/>
    <x v="0"/>
    <s v="United States"/>
    <s v="Aurora"/>
    <x v="10"/>
    <n v="60505"/>
    <x v="2"/>
    <s v="OFF-EN-10002230"/>
    <x v="1"/>
    <s v="Envelopes"/>
    <s v="Airmail Envelopes"/>
    <n v="268.57600000000002"/>
    <n v="4"/>
    <n v="0.2"/>
    <n v="90.64439999999999"/>
  </r>
  <r>
    <n v="9746"/>
    <s v="CA-2014-137505"/>
    <x v="3"/>
    <x v="221"/>
    <d v="2014-11-25T00:00:00"/>
    <s v="Same Day"/>
    <s v="BP-11290"/>
    <s v="Beth Paige"/>
    <x v="0"/>
    <s v="United States"/>
    <s v="Los Angeles"/>
    <x v="1"/>
    <n v="90008"/>
    <x v="1"/>
    <s v="FUR-TA-10000617"/>
    <x v="0"/>
    <s v="Tables"/>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s v="Tables"/>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s v="Furnishings"/>
    <s v="DAX Wood Document Frame."/>
    <n v="10.984000000000002"/>
    <n v="2"/>
    <n v="0.6"/>
    <n v="-7.9634"/>
  </r>
  <r>
    <n v="9749"/>
    <s v="US-2011-140914"/>
    <x v="2"/>
    <x v="7"/>
    <d v="2011-11-15T00:00:00"/>
    <s v="Standard Class"/>
    <s v="BH-11710"/>
    <s v="Brosina Hoffman"/>
    <x v="0"/>
    <s v="United States"/>
    <s v="Chicago"/>
    <x v="10"/>
    <n v="60653"/>
    <x v="2"/>
    <s v="FUR-CH-10003379"/>
    <x v="0"/>
    <s v="Chairs"/>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s v="Accessories"/>
    <s v="Logitech G602 Wireless Gaming Mouse"/>
    <n v="159.97999999999999"/>
    <n v="2"/>
    <n v="0"/>
    <n v="57.592799999999997"/>
  </r>
  <r>
    <n v="9751"/>
    <s v="CA-2013-113390"/>
    <x v="0"/>
    <x v="1228"/>
    <d v="2013-10-16T00:00:00"/>
    <s v="Standard Class"/>
    <s v="EP-13915"/>
    <s v="Emily Phan"/>
    <x v="0"/>
    <s v="United States"/>
    <s v="Chicago"/>
    <x v="10"/>
    <n v="60610"/>
    <x v="2"/>
    <s v="OFF-AR-10003183"/>
    <x v="1"/>
    <s v="Art"/>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s v="Art"/>
    <s v="Newell 309"/>
    <n v="27.72"/>
    <n v="3"/>
    <n v="0.2"/>
    <n v="3.4649999999999999"/>
  </r>
  <r>
    <n v="9753"/>
    <s v="US-2013-158680"/>
    <x v="0"/>
    <x v="949"/>
    <d v="2013-07-03T00:00:00"/>
    <s v="First Class"/>
    <s v="NZ-18565"/>
    <s v="Nick Zandusky"/>
    <x v="2"/>
    <s v="United States"/>
    <s v="Seattle"/>
    <x v="4"/>
    <n v="98115"/>
    <x v="1"/>
    <s v="OFF-BI-10000145"/>
    <x v="1"/>
    <s v="Binders"/>
    <s v="Zipper Ring Binder Pockets"/>
    <n v="2.4960000000000004"/>
    <n v="1"/>
    <n v="0.2"/>
    <n v="0.90479999999999983"/>
  </r>
  <r>
    <n v="9754"/>
    <s v="CA-2014-113705"/>
    <x v="3"/>
    <x v="996"/>
    <d v="2014-03-30T00:00:00"/>
    <s v="Second Class"/>
    <s v="LC-16870"/>
    <s v="Lena Cacioppo"/>
    <x v="0"/>
    <s v="United States"/>
    <s v="Richmond"/>
    <x v="17"/>
    <n v="23223"/>
    <x v="0"/>
    <s v="OFF-LA-10000476"/>
    <x v="1"/>
    <s v="Labels"/>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s v="Binders"/>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s v="Storage"/>
    <s v="Carina Mini System Audio Rack, Model AR050B"/>
    <n v="332.94"/>
    <n v="3"/>
    <n v="0"/>
    <n v="9.9882000000000204"/>
  </r>
  <r>
    <n v="9757"/>
    <s v="CA-2014-113705"/>
    <x v="3"/>
    <x v="996"/>
    <d v="2014-03-30T00:00:00"/>
    <s v="Second Class"/>
    <s v="LC-16870"/>
    <s v="Lena Cacioppo"/>
    <x v="0"/>
    <s v="United States"/>
    <s v="Richmond"/>
    <x v="17"/>
    <n v="23223"/>
    <x v="0"/>
    <s v="FUR-TA-10002533"/>
    <x v="0"/>
    <s v="Tables"/>
    <s v="BPI Conference Tables"/>
    <n v="292.10000000000002"/>
    <n v="2"/>
    <n v="0"/>
    <n v="58.419999999999987"/>
  </r>
  <r>
    <n v="9758"/>
    <s v="CA-2014-113705"/>
    <x v="3"/>
    <x v="996"/>
    <d v="2014-03-30T00:00:00"/>
    <s v="Second Class"/>
    <s v="LC-16870"/>
    <s v="Lena Cacioppo"/>
    <x v="0"/>
    <s v="United States"/>
    <s v="Richmond"/>
    <x v="17"/>
    <n v="23223"/>
    <x v="0"/>
    <s v="TEC-PH-10004006"/>
    <x v="2"/>
    <s v="Phones"/>
    <s v="Panasonic KX - TS880B Telephone"/>
    <n v="206.1"/>
    <n v="5"/>
    <n v="0"/>
    <n v="55.647000000000006"/>
  </r>
  <r>
    <n v="9759"/>
    <s v="CA-2014-113705"/>
    <x v="3"/>
    <x v="996"/>
    <d v="2014-03-30T00:00:00"/>
    <s v="Second Class"/>
    <s v="LC-16870"/>
    <s v="Lena Cacioppo"/>
    <x v="0"/>
    <s v="United States"/>
    <s v="Richmond"/>
    <x v="17"/>
    <n v="23223"/>
    <x v="0"/>
    <s v="OFF-PA-10002615"/>
    <x v="1"/>
    <s v="Paper"/>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s v="Chairs"/>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s v="Art"/>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s v="Accessories"/>
    <s v="Logitech G600 MMO Gaming Mouse"/>
    <n v="239.96999999999997"/>
    <n v="3"/>
    <n v="0"/>
    <n v="86.389199999999988"/>
  </r>
  <r>
    <n v="9763"/>
    <s v="CA-2011-121762"/>
    <x v="2"/>
    <x v="1047"/>
    <d v="2011-02-19T00:00:00"/>
    <s v="Standard Class"/>
    <s v="ML-17395"/>
    <s v="Marina Lichtenstein"/>
    <x v="1"/>
    <s v="United States"/>
    <s v="Seattle"/>
    <x v="4"/>
    <n v="98103"/>
    <x v="1"/>
    <s v="OFF-AP-10001293"/>
    <x v="1"/>
    <s v="Appliances"/>
    <s v="Belkin 8 Outlet Surge Protector"/>
    <n v="81.96"/>
    <n v="2"/>
    <n v="0"/>
    <n v="22.948799999999999"/>
  </r>
  <r>
    <n v="9764"/>
    <s v="CA-2011-121762"/>
    <x v="2"/>
    <x v="1047"/>
    <d v="2011-02-19T00:00:00"/>
    <s v="Standard Class"/>
    <s v="ML-17395"/>
    <s v="Marina Lichtenstein"/>
    <x v="1"/>
    <s v="United States"/>
    <s v="Seattle"/>
    <x v="4"/>
    <n v="98103"/>
    <x v="1"/>
    <s v="OFF-SU-10000157"/>
    <x v="1"/>
    <s v="Supplies"/>
    <s v="Compact Automatic Electric Letter Opener"/>
    <n v="238.62"/>
    <n v="2"/>
    <n v="0"/>
    <n v="4.7724000000000046"/>
  </r>
  <r>
    <n v="9765"/>
    <s v="CA-2011-123855"/>
    <x v="2"/>
    <x v="1229"/>
    <d v="2011-06-23T00:00:00"/>
    <s v="Standard Class"/>
    <s v="MC-18100"/>
    <s v="Mick Crebagga"/>
    <x v="0"/>
    <s v="United States"/>
    <s v="Los Angeles"/>
    <x v="1"/>
    <n v="90036"/>
    <x v="1"/>
    <s v="TEC-PH-10000215"/>
    <x v="2"/>
    <s v="Phones"/>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s v="Binders"/>
    <s v="Pressboard Hanging Data Binders for Unburst Sheets"/>
    <n v="9.84"/>
    <n v="2"/>
    <n v="0"/>
    <n v="4.7231999999999994"/>
  </r>
  <r>
    <n v="9767"/>
    <s v="CA-2014-101959"/>
    <x v="3"/>
    <x v="1230"/>
    <d v="2014-03-07T00:00:00"/>
    <s v="Standard Class"/>
    <s v="DB-13660"/>
    <s v="Duane Benoit"/>
    <x v="0"/>
    <s v="United States"/>
    <s v="Middletown"/>
    <x v="29"/>
    <n v="6457"/>
    <x v="3"/>
    <s v="OFF-PA-10002137"/>
    <x v="1"/>
    <s v="Paper"/>
    <s v="Southworth 100% Résumé Paper, 24lb."/>
    <n v="7.78"/>
    <n v="1"/>
    <n v="0"/>
    <n v="3.5009999999999994"/>
  </r>
  <r>
    <n v="9768"/>
    <s v="CA-2014-102659"/>
    <x v="3"/>
    <x v="34"/>
    <d v="2014-12-16T00:00:00"/>
    <s v="Standard Class"/>
    <s v="LW-17215"/>
    <s v="Luke Weiss"/>
    <x v="0"/>
    <s v="United States"/>
    <s v="Grand Rapids"/>
    <x v="12"/>
    <n v="49505"/>
    <x v="2"/>
    <s v="OFF-BI-10000088"/>
    <x v="1"/>
    <s v="Binders"/>
    <s v="GBC Imprintable Covers"/>
    <n v="54.900000000000006"/>
    <n v="5"/>
    <n v="0"/>
    <n v="26.901000000000003"/>
  </r>
  <r>
    <n v="9769"/>
    <s v="CA-2014-142328"/>
    <x v="3"/>
    <x v="226"/>
    <d v="2014-12-15T00:00:00"/>
    <s v="Standard Class"/>
    <s v="TC-21535"/>
    <s v="Tracy Collins"/>
    <x v="2"/>
    <s v="United States"/>
    <s v="San Francisco"/>
    <x v="1"/>
    <n v="94122"/>
    <x v="1"/>
    <s v="OFF-PA-10000380"/>
    <x v="1"/>
    <s v="Paper"/>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s v="Bookcases"/>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s v="Paper"/>
    <s v="Tops Wirebound Message Log Books"/>
    <n v="10.528"/>
    <n v="4"/>
    <n v="0.2"/>
    <n v="3.4215999999999993"/>
  </r>
  <r>
    <n v="9772"/>
    <s v="CA-2013-123533"/>
    <x v="0"/>
    <x v="390"/>
    <d v="2013-12-01T00:00:00"/>
    <s v="Standard Class"/>
    <s v="SC-20050"/>
    <s v="Sample Company A"/>
    <x v="2"/>
    <s v="United States"/>
    <s v="Hialeah"/>
    <x v="2"/>
    <n v="33012"/>
    <x v="0"/>
    <s v="OFF-AP-10002765"/>
    <x v="1"/>
    <s v="Appliances"/>
    <s v="Fellowes Advanced Computer Series Surge Protectors"/>
    <n v="42.384"/>
    <n v="2"/>
    <n v="0.2"/>
    <n v="4.2384000000000022"/>
  </r>
  <r>
    <n v="9773"/>
    <s v="CA-2013-104983"/>
    <x v="0"/>
    <x v="894"/>
    <d v="2013-07-04T00:00:00"/>
    <s v="Same Day"/>
    <s v="FM-14215"/>
    <s v="Filia McAdams"/>
    <x v="1"/>
    <s v="United States"/>
    <s v="Philadelphia"/>
    <x v="9"/>
    <n v="19143"/>
    <x v="3"/>
    <s v="OFF-PA-10000167"/>
    <x v="1"/>
    <s v="Paper"/>
    <s v="Xerox 1925"/>
    <n v="123.92000000000002"/>
    <n v="5"/>
    <n v="0.2"/>
    <n v="38.724999999999994"/>
  </r>
  <r>
    <n v="9774"/>
    <s v="CA-2013-160234"/>
    <x v="0"/>
    <x v="190"/>
    <d v="2013-07-04T00:00:00"/>
    <s v="Standard Class"/>
    <s v="PF-19225"/>
    <s v="Phillip Flathmann"/>
    <x v="0"/>
    <s v="United States"/>
    <s v="Atlanta"/>
    <x v="32"/>
    <n v="30318"/>
    <x v="0"/>
    <s v="TEC-PH-10004434"/>
    <x v="2"/>
    <s v="Phones"/>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s v="Binders"/>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s v="Furnishings"/>
    <s v="DAX Clear Channel Poster Frame"/>
    <n v="17.496000000000002"/>
    <n v="3"/>
    <n v="0.6"/>
    <n v="-10.060199999999998"/>
  </r>
  <r>
    <n v="9777"/>
    <s v="CA-2011-169019"/>
    <x v="2"/>
    <x v="711"/>
    <d v="2011-07-30T00:00:00"/>
    <s v="Standard Class"/>
    <s v="LF-17185"/>
    <s v="Luke Foster"/>
    <x v="0"/>
    <s v="United States"/>
    <s v="San Antonio"/>
    <x v="5"/>
    <n v="78207"/>
    <x v="2"/>
    <s v="OFF-BI-10001524"/>
    <x v="1"/>
    <s v="Binders"/>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s v="Accessories"/>
    <s v="Microsoft Natural Keyboard Elite"/>
    <n v="431.13600000000002"/>
    <n v="9"/>
    <n v="0.2"/>
    <n v="-26.946000000000012"/>
  </r>
  <r>
    <n v="9779"/>
    <s v="CA-2011-169019"/>
    <x v="2"/>
    <x v="711"/>
    <d v="2011-07-30T00:00:00"/>
    <s v="Standard Class"/>
    <s v="LF-17185"/>
    <s v="Luke Foster"/>
    <x v="0"/>
    <s v="United States"/>
    <s v="San Antonio"/>
    <x v="5"/>
    <n v="78207"/>
    <x v="2"/>
    <s v="OFF-BI-10001679"/>
    <x v="1"/>
    <s v="Binders"/>
    <s v="GBC Instant Index System for Binding Systems"/>
    <n v="8.879999999999999"/>
    <n v="5"/>
    <n v="0.8"/>
    <n v="-13.32"/>
  </r>
  <r>
    <n v="9780"/>
    <s v="CA-2011-169019"/>
    <x v="2"/>
    <x v="711"/>
    <d v="2011-07-30T00:00:00"/>
    <s v="Standard Class"/>
    <s v="LF-17185"/>
    <s v="Luke Foster"/>
    <x v="0"/>
    <s v="United States"/>
    <s v="San Antonio"/>
    <x v="5"/>
    <n v="78207"/>
    <x v="2"/>
    <s v="OFF-AP-10003281"/>
    <x v="1"/>
    <s v="Appliances"/>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s v="Phones"/>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s v="Binders"/>
    <s v="GBC DocuBind 200 Manual Binding Machine"/>
    <n v="673.5680000000001"/>
    <n v="2"/>
    <n v="0.2"/>
    <n v="252.58799999999999"/>
  </r>
  <r>
    <n v="9783"/>
    <s v="CA-2012-149748"/>
    <x v="1"/>
    <x v="70"/>
    <d v="2012-06-02T00:00:00"/>
    <s v="Second Class"/>
    <s v="EM-13825"/>
    <s v="Elizabeth Moffitt"/>
    <x v="1"/>
    <s v="United States"/>
    <s v="Paterson"/>
    <x v="30"/>
    <n v="7501"/>
    <x v="3"/>
    <s v="OFF-PA-10002120"/>
    <x v="1"/>
    <s v="Paper"/>
    <s v="Xerox 1889"/>
    <n v="274.8"/>
    <n v="5"/>
    <n v="0"/>
    <n v="134.65199999999999"/>
  </r>
  <r>
    <n v="9784"/>
    <s v="CA-2012-149748"/>
    <x v="1"/>
    <x v="70"/>
    <d v="2012-06-02T00:00:00"/>
    <s v="Second Class"/>
    <s v="EM-13825"/>
    <s v="Elizabeth Moffitt"/>
    <x v="1"/>
    <s v="United States"/>
    <s v="Paterson"/>
    <x v="30"/>
    <n v="7501"/>
    <x v="3"/>
    <s v="OFF-ST-10004340"/>
    <x v="1"/>
    <s v="Storage"/>
    <s v="Fellowes Mobile File Cart, Black"/>
    <n v="62.18"/>
    <n v="1"/>
    <n v="0"/>
    <n v="16.788600000000002"/>
  </r>
  <r>
    <n v="9785"/>
    <s v="CA-2012-149748"/>
    <x v="1"/>
    <x v="70"/>
    <d v="2012-06-02T00:00:00"/>
    <s v="Second Class"/>
    <s v="EM-13825"/>
    <s v="Elizabeth Moffitt"/>
    <x v="1"/>
    <s v="United States"/>
    <s v="Paterson"/>
    <x v="30"/>
    <n v="7501"/>
    <x v="3"/>
    <s v="FUR-FU-10001847"/>
    <x v="0"/>
    <s v="Furnishings"/>
    <s v="Eldon Image Series Black Desk Accessories"/>
    <n v="8.2799999999999994"/>
    <n v="2"/>
    <n v="0"/>
    <n v="2.9807999999999995"/>
  </r>
  <r>
    <n v="9786"/>
    <s v="CA-2012-155635"/>
    <x v="1"/>
    <x v="1231"/>
    <d v="2012-05-13T00:00:00"/>
    <s v="Standard Class"/>
    <s v="ME-17725"/>
    <s v="Max Engle"/>
    <x v="0"/>
    <s v="United States"/>
    <s v="Louisville"/>
    <x v="0"/>
    <n v="40214"/>
    <x v="0"/>
    <s v="OFF-BI-10000962"/>
    <x v="1"/>
    <s v="Binders"/>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s v="Chairs"/>
    <s v="Global Stack Chair with Arms, Black"/>
    <n v="149.9"/>
    <n v="5"/>
    <n v="0"/>
    <n v="40.472999999999999"/>
  </r>
  <r>
    <n v="9788"/>
    <s v="CA-2014-144491"/>
    <x v="3"/>
    <x v="996"/>
    <d v="2014-04-02T00:00:00"/>
    <s v="Standard Class"/>
    <s v="CJ-12010"/>
    <s v="Caroline Jumper"/>
    <x v="0"/>
    <s v="United States"/>
    <s v="Houston"/>
    <x v="5"/>
    <n v="77070"/>
    <x v="2"/>
    <s v="FUR-BO-10001811"/>
    <x v="0"/>
    <s v="Bookcases"/>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s v="Chairs"/>
    <s v="Global Deluxe High-Back Manager's Chair"/>
    <n v="600.55799999999999"/>
    <n v="3"/>
    <n v="0.3"/>
    <n v="-8.5794000000000779"/>
  </r>
  <r>
    <n v="9790"/>
    <s v="CA-2014-144491"/>
    <x v="3"/>
    <x v="996"/>
    <d v="2014-04-02T00:00:00"/>
    <s v="Standard Class"/>
    <s v="CJ-12010"/>
    <s v="Caroline Jumper"/>
    <x v="0"/>
    <s v="United States"/>
    <s v="Houston"/>
    <x v="5"/>
    <n v="77070"/>
    <x v="2"/>
    <s v="TEC-AC-10004901"/>
    <x v="2"/>
    <s v="Accessories"/>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s v="Chairs"/>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s v="Envelopes"/>
    <s v="Staples"/>
    <n v="56.063999999999993"/>
    <n v="6"/>
    <n v="0.2"/>
    <n v="21.024000000000001"/>
  </r>
  <r>
    <n v="9793"/>
    <s v="CA-2011-127166"/>
    <x v="2"/>
    <x v="371"/>
    <d v="2011-05-23T00:00:00"/>
    <s v="Second Class"/>
    <s v="KH-16360"/>
    <s v="Katherine Hughes"/>
    <x v="0"/>
    <s v="United States"/>
    <s v="Houston"/>
    <x v="5"/>
    <n v="77070"/>
    <x v="2"/>
    <s v="FUR-CH-10003396"/>
    <x v="0"/>
    <s v="Chairs"/>
    <s v="Global Deluxe Steno Chair"/>
    <n v="107.77200000000001"/>
    <n v="2"/>
    <n v="0.3"/>
    <n v="-29.252400000000009"/>
  </r>
  <r>
    <n v="9794"/>
    <s v="CA-2011-127166"/>
    <x v="2"/>
    <x v="371"/>
    <d v="2011-05-23T00:00:00"/>
    <s v="Second Class"/>
    <s v="KH-16360"/>
    <s v="Katherine Hughes"/>
    <x v="0"/>
    <s v="United States"/>
    <s v="Houston"/>
    <x v="5"/>
    <n v="77070"/>
    <x v="2"/>
    <s v="OFF-PA-10001560"/>
    <x v="1"/>
    <s v="Paper"/>
    <s v="Adams Telephone Message Books, 5 1/4” x 11”"/>
    <n v="4.8320000000000007"/>
    <n v="1"/>
    <n v="0.2"/>
    <n v="1.6307999999999998"/>
  </r>
  <r>
    <n v="9795"/>
    <s v="CA-2011-127166"/>
    <x v="2"/>
    <x v="371"/>
    <d v="2011-05-23T00:00:00"/>
    <s v="Second Class"/>
    <s v="KH-16360"/>
    <s v="Katherine Hughes"/>
    <x v="0"/>
    <s v="United States"/>
    <s v="Houston"/>
    <x v="5"/>
    <n v="77070"/>
    <x v="2"/>
    <s v="OFF-BI-10000977"/>
    <x v="1"/>
    <s v="Binders"/>
    <s v="Ibico Plastic Spiral Binding Combs"/>
    <n v="18.239999999999995"/>
    <n v="3"/>
    <n v="0.8"/>
    <n v="-31.00800000000001"/>
  </r>
  <r>
    <n v="9796"/>
    <s v="CA-2013-125920"/>
    <x v="0"/>
    <x v="206"/>
    <d v="2013-05-29T00:00:00"/>
    <s v="Standard Class"/>
    <s v="SH-19975"/>
    <s v="Sally Hughsby"/>
    <x v="1"/>
    <s v="United States"/>
    <s v="Chicago"/>
    <x v="10"/>
    <n v="60610"/>
    <x v="2"/>
    <s v="OFF-BI-10003429"/>
    <x v="1"/>
    <s v="Binders"/>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s v="Art"/>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s v="Phones"/>
    <s v="GE 30524EE4"/>
    <n v="235.18799999999999"/>
    <n v="2"/>
    <n v="0.4"/>
    <n v="-43.117800000000045"/>
  </r>
  <r>
    <n v="9799"/>
    <s v="CA-2012-128608"/>
    <x v="1"/>
    <x v="1026"/>
    <d v="2012-01-17T00:00:00"/>
    <s v="Standard Class"/>
    <s v="CS-12490"/>
    <s v="Cindy Schnelling"/>
    <x v="1"/>
    <s v="United States"/>
    <s v="Toledo"/>
    <x v="24"/>
    <n v="43615"/>
    <x v="3"/>
    <s v="TEC-PH-10000912"/>
    <x v="2"/>
    <s v="Phones"/>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s v="Accessories"/>
    <s v="SanDisk Cruzer 4 GB USB Flash Drive"/>
    <n v="10.384"/>
    <n v="2"/>
    <n v="0.2"/>
    <n v="2.2065999999999999"/>
  </r>
  <r>
    <n v="9801"/>
    <s v="CA-2012-128608"/>
    <x v="1"/>
    <x v="1026"/>
    <d v="2012-01-17T00:00:00"/>
    <s v="Standard Class"/>
    <s v="CS-12490"/>
    <s v="Cindy Schnelling"/>
    <x v="1"/>
    <s v="United States"/>
    <s v="Toledo"/>
    <x v="24"/>
    <n v="43615"/>
    <x v="3"/>
    <s v="TEC-PH-10002262"/>
    <x v="2"/>
    <s v="Phones"/>
    <s v="LG Electronics Tone+ HBS-730 Bluetooth Headset"/>
    <n v="107.11799999999999"/>
    <n v="3"/>
    <n v="0.4"/>
    <n v="-21.423599999999993"/>
  </r>
  <r>
    <n v="9802"/>
    <s v="CA-2014-137918"/>
    <x v="3"/>
    <x v="365"/>
    <d v="2014-10-07T00:00:00"/>
    <s v="Standard Class"/>
    <s v="JK-15730"/>
    <s v="Joe Kamberova"/>
    <x v="0"/>
    <s v="United States"/>
    <s v="Lodi"/>
    <x v="1"/>
    <n v="95240"/>
    <x v="1"/>
    <s v="OFF-SU-10000898"/>
    <x v="1"/>
    <s v="Supplies"/>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s v="Binders"/>
    <s v="Economy Binders"/>
    <n v="3.3280000000000003"/>
    <n v="2"/>
    <n v="0.2"/>
    <n v="1.2064000000000001"/>
  </r>
  <r>
    <n v="9804"/>
    <s v="CA-2012-122973"/>
    <x v="1"/>
    <x v="1074"/>
    <d v="2012-07-20T00:00:00"/>
    <s v="Second Class"/>
    <s v="PJ-19015"/>
    <s v="Pauline Johnson"/>
    <x v="0"/>
    <s v="United States"/>
    <s v="New York City"/>
    <x v="15"/>
    <n v="10024"/>
    <x v="3"/>
    <s v="TEC-PH-10002468"/>
    <x v="2"/>
    <s v="Phones"/>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s v="Furnishings"/>
    <s v="Eldon Expressions Wood Desk Accessories, Oak"/>
    <n v="7.38"/>
    <n v="1"/>
    <n v="0"/>
    <n v="2.1401999999999992"/>
  </r>
  <r>
    <n v="9806"/>
    <s v="CA-2013-136322"/>
    <x v="0"/>
    <x v="147"/>
    <d v="2013-10-27T00:00:00"/>
    <s v="Standard Class"/>
    <s v="AP-10720"/>
    <s v="Anne Pryor"/>
    <x v="2"/>
    <s v="United States"/>
    <s v="Fort Lauderdale"/>
    <x v="2"/>
    <n v="33311"/>
    <x v="0"/>
    <s v="FUR-FU-10002878"/>
    <x v="0"/>
    <s v="Furnishings"/>
    <s v="Seth Thomas 14&quot; Day/Date Wall Clock"/>
    <n v="45.568000000000005"/>
    <n v="2"/>
    <n v="0.2"/>
    <n v="9.6832000000000011"/>
  </r>
  <r>
    <n v="9807"/>
    <s v="CA-2013-136322"/>
    <x v="0"/>
    <x v="147"/>
    <d v="2013-10-27T00:00:00"/>
    <s v="Standard Class"/>
    <s v="AP-10720"/>
    <s v="Anne Pryor"/>
    <x v="2"/>
    <s v="United States"/>
    <s v="Fort Lauderdale"/>
    <x v="2"/>
    <n v="33311"/>
    <x v="0"/>
    <s v="OFF-BI-10004817"/>
    <x v="1"/>
    <s v="Binders"/>
    <s v="GBC Personal VeloBind Strips"/>
    <n v="28.752000000000006"/>
    <n v="8"/>
    <n v="0.7"/>
    <n v="-21.084799999999994"/>
  </r>
  <r>
    <n v="9808"/>
    <s v="CA-2014-107209"/>
    <x v="3"/>
    <x v="944"/>
    <d v="2014-08-02T00:00:00"/>
    <s v="Second Class"/>
    <s v="JW-15955"/>
    <s v="Joni Wasserman"/>
    <x v="0"/>
    <s v="United States"/>
    <s v="Raleigh"/>
    <x v="3"/>
    <n v="27604"/>
    <x v="0"/>
    <s v="FUR-CH-10001146"/>
    <x v="0"/>
    <s v="Chairs"/>
    <s v="Global Value Mid-Back Manager's Chair, Gray"/>
    <n v="194.84800000000001"/>
    <n v="4"/>
    <n v="0.2"/>
    <n v="12.177999999999983"/>
  </r>
  <r>
    <n v="9809"/>
    <s v="CA-2014-145093"/>
    <x v="3"/>
    <x v="246"/>
    <d v="2014-07-27T00:00:00"/>
    <s v="Standard Class"/>
    <s v="PT-19090"/>
    <s v="Pete Takahito"/>
    <x v="0"/>
    <s v="United States"/>
    <s v="Chicago"/>
    <x v="10"/>
    <n v="60623"/>
    <x v="2"/>
    <s v="OFF-BI-10001116"/>
    <x v="1"/>
    <s v="Binders"/>
    <s v="Wilson Jones 1&quot; Hanging DublLock Ring Binders"/>
    <n v="2.1119999999999997"/>
    <n v="2"/>
    <n v="0.8"/>
    <n v="-3.3792"/>
  </r>
  <r>
    <n v="9810"/>
    <s v="US-2011-139640"/>
    <x v="2"/>
    <x v="845"/>
    <d v="2011-11-11T00:00:00"/>
    <s v="Second Class"/>
    <s v="TB-21595"/>
    <s v="Troy Blackwell"/>
    <x v="0"/>
    <s v="United States"/>
    <s v="Portland"/>
    <x v="21"/>
    <n v="97206"/>
    <x v="1"/>
    <s v="OFF-PA-10000304"/>
    <x v="1"/>
    <s v="Paper"/>
    <s v="Xerox 1995"/>
    <n v="25.920000000000005"/>
    <n v="5"/>
    <n v="0.2"/>
    <n v="9.0719999999999992"/>
  </r>
  <r>
    <n v="9811"/>
    <s v="US-2011-139640"/>
    <x v="2"/>
    <x v="845"/>
    <d v="2011-11-11T00:00:00"/>
    <s v="Second Class"/>
    <s v="TB-21595"/>
    <s v="Troy Blackwell"/>
    <x v="0"/>
    <s v="United States"/>
    <s v="Portland"/>
    <x v="21"/>
    <n v="97206"/>
    <x v="1"/>
    <s v="OFF-AR-10002240"/>
    <x v="1"/>
    <s v="Art"/>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s v="Paper"/>
    <s v="Xerox 215"/>
    <n v="25.92"/>
    <n v="4"/>
    <n v="0"/>
    <n v="12.441600000000001"/>
  </r>
  <r>
    <n v="9813"/>
    <s v="CA-2013-117583"/>
    <x v="0"/>
    <x v="581"/>
    <d v="2013-12-01T00:00:00"/>
    <s v="First Class"/>
    <s v="CB-12025"/>
    <s v="Cassandra Brandow"/>
    <x v="0"/>
    <s v="United States"/>
    <s v="East Orange"/>
    <x v="30"/>
    <n v="7017"/>
    <x v="3"/>
    <s v="OFF-AR-10000658"/>
    <x v="1"/>
    <s v="Art"/>
    <s v="Newell 324"/>
    <n v="34.650000000000006"/>
    <n v="3"/>
    <n v="0"/>
    <n v="9.702"/>
  </r>
  <r>
    <n v="9814"/>
    <s v="CA-2013-117583"/>
    <x v="0"/>
    <x v="581"/>
    <d v="2013-12-01T00:00:00"/>
    <s v="First Class"/>
    <s v="CB-12025"/>
    <s v="Cassandra Brandow"/>
    <x v="0"/>
    <s v="United States"/>
    <s v="East Orange"/>
    <x v="30"/>
    <n v="7017"/>
    <x v="3"/>
    <s v="OFF-PA-10000100"/>
    <x v="1"/>
    <s v="Paper"/>
    <s v="Xerox 1945"/>
    <n v="204.95000000000002"/>
    <n v="5"/>
    <n v="0"/>
    <n v="100.4255"/>
  </r>
  <r>
    <n v="9815"/>
    <s v="CA-2013-117583"/>
    <x v="0"/>
    <x v="581"/>
    <d v="2013-12-01T00:00:00"/>
    <s v="First Class"/>
    <s v="CB-12025"/>
    <s v="Cassandra Brandow"/>
    <x v="0"/>
    <s v="United States"/>
    <s v="East Orange"/>
    <x v="30"/>
    <n v="7017"/>
    <x v="3"/>
    <s v="OFF-BI-10004233"/>
    <x v="1"/>
    <s v="Binders"/>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s v="Paper"/>
    <s v="Xerox 1951"/>
    <n v="173.48800000000003"/>
    <n v="7"/>
    <n v="0.2"/>
    <n v="54.214999999999982"/>
  </r>
  <r>
    <n v="9817"/>
    <s v="CA-2012-162201"/>
    <x v="1"/>
    <x v="1214"/>
    <d v="2012-06-12T00:00:00"/>
    <s v="Standard Class"/>
    <s v="AG-10495"/>
    <s v="Andrew Gjertsen"/>
    <x v="1"/>
    <s v="United States"/>
    <s v="Saint Petersburg"/>
    <x v="2"/>
    <n v="33710"/>
    <x v="0"/>
    <s v="OFF-ST-10000046"/>
    <x v="1"/>
    <s v="Storage"/>
    <s v="Fellowes Super Stor/Drawer Files"/>
    <n v="516.96"/>
    <n v="4"/>
    <n v="0.2"/>
    <n v="-6.4619999999999891"/>
  </r>
  <r>
    <n v="9818"/>
    <s v="CA-2012-162201"/>
    <x v="1"/>
    <x v="1214"/>
    <d v="2012-06-12T00:00:00"/>
    <s v="Standard Class"/>
    <s v="AG-10495"/>
    <s v="Andrew Gjertsen"/>
    <x v="1"/>
    <s v="United States"/>
    <s v="Saint Petersburg"/>
    <x v="2"/>
    <n v="33710"/>
    <x v="0"/>
    <s v="FUR-FU-10001185"/>
    <x v="0"/>
    <s v="Furnishings"/>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s v="Art"/>
    <s v="Newell 344"/>
    <n v="4.4479999999999995"/>
    <n v="2"/>
    <n v="0.2"/>
    <n v="0.3335999999999999"/>
  </r>
  <r>
    <n v="9820"/>
    <s v="CA-2012-162201"/>
    <x v="1"/>
    <x v="1214"/>
    <d v="2012-06-12T00:00:00"/>
    <s v="Standard Class"/>
    <s v="AG-10495"/>
    <s v="Andrew Gjertsen"/>
    <x v="1"/>
    <s v="United States"/>
    <s v="Saint Petersburg"/>
    <x v="2"/>
    <n v="33710"/>
    <x v="0"/>
    <s v="OFF-LA-10001982"/>
    <x v="1"/>
    <s v="Labels"/>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s v="Paper"/>
    <s v="Xerox 1963"/>
    <n v="42.24"/>
    <n v="10"/>
    <n v="0.2"/>
    <n v="13.199999999999998"/>
  </r>
  <r>
    <n v="9822"/>
    <s v="CA-2012-162201"/>
    <x v="1"/>
    <x v="1214"/>
    <d v="2012-06-12T00:00:00"/>
    <s v="Standard Class"/>
    <s v="AG-10495"/>
    <s v="Andrew Gjertsen"/>
    <x v="1"/>
    <s v="United States"/>
    <s v="Saint Petersburg"/>
    <x v="2"/>
    <n v="33710"/>
    <x v="0"/>
    <s v="OFF-BI-10002429"/>
    <x v="1"/>
    <s v="Binders"/>
    <s v="Premier Elliptical Ring Binder, Black"/>
    <n v="18.264000000000003"/>
    <n v="2"/>
    <n v="0.7"/>
    <n v="-13.393599999999999"/>
  </r>
  <r>
    <n v="9823"/>
    <s v="US-2011-164406"/>
    <x v="2"/>
    <x v="860"/>
    <d v="2011-08-19T00:00:00"/>
    <s v="Standard Class"/>
    <s v="BD-11605"/>
    <s v="Brian Dahlen"/>
    <x v="0"/>
    <s v="United States"/>
    <s v="San Francisco"/>
    <x v="1"/>
    <n v="94122"/>
    <x v="1"/>
    <s v="OFF-AP-10003287"/>
    <x v="1"/>
    <s v="Appliances"/>
    <s v="Tripp Lite TLP810NET Broadband Surge for Modem/Fax"/>
    <n v="152.91"/>
    <n v="3"/>
    <n v="0"/>
    <n v="42.814799999999998"/>
  </r>
  <r>
    <n v="9824"/>
    <s v="US-2011-164406"/>
    <x v="2"/>
    <x v="860"/>
    <d v="2011-08-19T00:00:00"/>
    <s v="Standard Class"/>
    <s v="BD-11605"/>
    <s v="Brian Dahlen"/>
    <x v="0"/>
    <s v="United States"/>
    <s v="San Francisco"/>
    <x v="1"/>
    <n v="94122"/>
    <x v="1"/>
    <s v="OFF-PA-10000167"/>
    <x v="1"/>
    <s v="Paper"/>
    <s v="Xerox 1925"/>
    <n v="92.94"/>
    <n v="3"/>
    <n v="0"/>
    <n v="41.822999999999993"/>
  </r>
  <r>
    <n v="9825"/>
    <s v="US-2011-164406"/>
    <x v="2"/>
    <x v="860"/>
    <d v="2011-08-19T00:00:00"/>
    <s v="Standard Class"/>
    <s v="BD-11605"/>
    <s v="Brian Dahlen"/>
    <x v="0"/>
    <s v="United States"/>
    <s v="San Francisco"/>
    <x v="1"/>
    <n v="94122"/>
    <x v="1"/>
    <s v="OFF-BI-10002309"/>
    <x v="1"/>
    <s v="Binders"/>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s v="Binders"/>
    <s v="GBC Durable Plastic Covers"/>
    <n v="46.440000000000005"/>
    <n v="3"/>
    <n v="0.2"/>
    <n v="15.092999999999998"/>
  </r>
  <r>
    <n v="9827"/>
    <s v="US-2011-164406"/>
    <x v="2"/>
    <x v="860"/>
    <d v="2011-08-19T00:00:00"/>
    <s v="Standard Class"/>
    <s v="BD-11605"/>
    <s v="Brian Dahlen"/>
    <x v="0"/>
    <s v="United States"/>
    <s v="San Francisco"/>
    <x v="1"/>
    <n v="94122"/>
    <x v="1"/>
    <s v="FUR-CH-10003833"/>
    <x v="0"/>
    <s v="Chairs"/>
    <s v="Novimex Fabric Task Chair"/>
    <n v="195.136"/>
    <n v="4"/>
    <n v="0.2"/>
    <n v="-12.196000000000005"/>
  </r>
  <r>
    <n v="9828"/>
    <s v="CA-2014-169999"/>
    <x v="3"/>
    <x v="249"/>
    <d v="2014-06-27T00:00:00"/>
    <s v="Standard Class"/>
    <s v="JS-15685"/>
    <s v="Jim Sink"/>
    <x v="1"/>
    <s v="United States"/>
    <s v="New York City"/>
    <x v="15"/>
    <n v="10035"/>
    <x v="3"/>
    <s v="OFF-ST-10001511"/>
    <x v="1"/>
    <s v="Storage"/>
    <s v="Space Solutions Commercial Steel Shelving"/>
    <n v="129.30000000000001"/>
    <n v="2"/>
    <n v="0"/>
    <n v="6.4649999999999892"/>
  </r>
  <r>
    <n v="9829"/>
    <s v="CA-2014-169999"/>
    <x v="3"/>
    <x v="249"/>
    <d v="2014-06-27T00:00:00"/>
    <s v="Standard Class"/>
    <s v="JS-15685"/>
    <s v="Jim Sink"/>
    <x v="1"/>
    <s v="United States"/>
    <s v="New York City"/>
    <x v="15"/>
    <n v="10035"/>
    <x v="3"/>
    <s v="OFF-BI-10004728"/>
    <x v="1"/>
    <s v="Binders"/>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s v="Chairs"/>
    <s v="Global Fabric Manager's Chair, Dark Gray"/>
    <n v="242.35200000000003"/>
    <n v="3"/>
    <n v="0.2"/>
    <n v="15.147000000000006"/>
  </r>
  <r>
    <n v="9831"/>
    <s v="CA-2011-113257"/>
    <x v="2"/>
    <x v="757"/>
    <d v="2011-12-18T00:00:00"/>
    <s v="Second Class"/>
    <s v="SC-20305"/>
    <s v="Sean Christensen"/>
    <x v="0"/>
    <s v="United States"/>
    <s v="Beaumont"/>
    <x v="5"/>
    <n v="77705"/>
    <x v="2"/>
    <s v="TEC-AC-10004171"/>
    <x v="2"/>
    <s v="Accessories"/>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s v="Furnishings"/>
    <s v="Longer-Life Soft White Bulbs"/>
    <n v="8.6240000000000023"/>
    <n v="7"/>
    <n v="0.6"/>
    <n v="-2.5872000000000011"/>
  </r>
  <r>
    <n v="9833"/>
    <s v="CA-2011-133963"/>
    <x v="2"/>
    <x v="598"/>
    <d v="2011-05-22T00:00:00"/>
    <s v="Second Class"/>
    <s v="GA-14515"/>
    <s v="George Ashbrook"/>
    <x v="0"/>
    <s v="United States"/>
    <s v="Dallas"/>
    <x v="5"/>
    <n v="75220"/>
    <x v="2"/>
    <s v="OFF-PA-10001526"/>
    <x v="1"/>
    <s v="Paper"/>
    <s v="Xerox 1949"/>
    <n v="3.9840000000000004"/>
    <n v="1"/>
    <n v="0.2"/>
    <n v="1.4442000000000004"/>
  </r>
  <r>
    <n v="9834"/>
    <s v="CA-2014-130302"/>
    <x v="3"/>
    <x v="32"/>
    <d v="2014-09-20T00:00:00"/>
    <s v="Standard Class"/>
    <s v="CY-12745"/>
    <s v="Craig Yedwab"/>
    <x v="1"/>
    <s v="United States"/>
    <s v="Springfield"/>
    <x v="24"/>
    <n v="45503"/>
    <x v="3"/>
    <s v="TEC-AC-10002001"/>
    <x v="2"/>
    <s v="Accessories"/>
    <s v="Logitech Wireless Gaming Headset G930"/>
    <n v="895.94400000000019"/>
    <n v="7"/>
    <n v="0.2"/>
    <n v="190.38810000000001"/>
  </r>
  <r>
    <n v="9835"/>
    <s v="CA-2013-126627"/>
    <x v="0"/>
    <x v="1155"/>
    <d v="2013-10-13T00:00:00"/>
    <s v="First Class"/>
    <s v="WB-21850"/>
    <s v="William Brown"/>
    <x v="0"/>
    <s v="United States"/>
    <s v="La Porte"/>
    <x v="5"/>
    <n v="77571"/>
    <x v="2"/>
    <s v="FUR-FU-10004963"/>
    <x v="0"/>
    <s v="Furnishings"/>
    <s v="Eldon 400 Class Desk Accessories, Black Carbon"/>
    <n v="14"/>
    <n v="4"/>
    <n v="0.6"/>
    <n v="-6.2999999999999972"/>
  </r>
  <r>
    <n v="9836"/>
    <s v="CA-2013-126627"/>
    <x v="0"/>
    <x v="1155"/>
    <d v="2013-10-13T00:00:00"/>
    <s v="First Class"/>
    <s v="WB-21850"/>
    <s v="William Brown"/>
    <x v="0"/>
    <s v="United States"/>
    <s v="La Porte"/>
    <x v="5"/>
    <n v="77571"/>
    <x v="2"/>
    <s v="OFF-BI-10001597"/>
    <x v="1"/>
    <s v="Binders"/>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s v="Paper"/>
    <s v="Ampad Evidence Wirebond Steno Books, 6&quot; x 9&quot;"/>
    <n v="10.9"/>
    <n v="5"/>
    <n v="0"/>
    <n v="5.1229999999999993"/>
  </r>
  <r>
    <n v="9838"/>
    <s v="US-2013-125402"/>
    <x v="0"/>
    <x v="477"/>
    <d v="2013-10-02T00:00:00"/>
    <s v="Standard Class"/>
    <s v="DL-12865"/>
    <s v="Dan Lawera"/>
    <x v="0"/>
    <s v="United States"/>
    <s v="Long Beach"/>
    <x v="1"/>
    <n v="90805"/>
    <x v="1"/>
    <s v="OFF-LA-10003923"/>
    <x v="1"/>
    <s v="Labels"/>
    <s v="Alphabetical Labels for Top Tab Filing"/>
    <n v="29.6"/>
    <n v="2"/>
    <n v="0"/>
    <n v="14.8"/>
  </r>
  <r>
    <n v="9839"/>
    <s v="US-2013-125402"/>
    <x v="0"/>
    <x v="477"/>
    <d v="2013-10-02T00:00:00"/>
    <s v="Standard Class"/>
    <s v="DL-12865"/>
    <s v="Dan Lawera"/>
    <x v="0"/>
    <s v="United States"/>
    <s v="Long Beach"/>
    <x v="1"/>
    <n v="90805"/>
    <x v="1"/>
    <s v="OFF-LA-10001771"/>
    <x v="1"/>
    <s v="Labels"/>
    <s v="Avery 513"/>
    <n v="4.9800000000000004"/>
    <n v="1"/>
    <n v="0"/>
    <n v="2.2907999999999999"/>
  </r>
  <r>
    <n v="9840"/>
    <s v="US-2013-125402"/>
    <x v="0"/>
    <x v="477"/>
    <d v="2013-10-02T00:00:00"/>
    <s v="Standard Class"/>
    <s v="DL-12865"/>
    <s v="Dan Lawera"/>
    <x v="0"/>
    <s v="United States"/>
    <s v="Long Beach"/>
    <x v="1"/>
    <n v="90805"/>
    <x v="1"/>
    <s v="TEC-CO-10001943"/>
    <x v="2"/>
    <s v="Copiers"/>
    <s v="Canon PC-428 Personal Copier"/>
    <n v="479.97600000000006"/>
    <n v="3"/>
    <n v="0.2"/>
    <n v="161.99189999999999"/>
  </r>
  <r>
    <n v="9841"/>
    <s v="US-2013-125402"/>
    <x v="0"/>
    <x v="477"/>
    <d v="2013-10-02T00:00:00"/>
    <s v="Standard Class"/>
    <s v="DL-12865"/>
    <s v="Dan Lawera"/>
    <x v="0"/>
    <s v="United States"/>
    <s v="Long Beach"/>
    <x v="1"/>
    <n v="90805"/>
    <x v="1"/>
    <s v="TEC-PH-10003356"/>
    <x v="2"/>
    <s v="Phones"/>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s v="Art"/>
    <s v="Newell 346"/>
    <n v="5.76"/>
    <n v="2"/>
    <n v="0"/>
    <n v="1.6703999999999999"/>
  </r>
  <r>
    <n v="9843"/>
    <s v="US-2013-125402"/>
    <x v="0"/>
    <x v="477"/>
    <d v="2013-10-02T00:00:00"/>
    <s v="Standard Class"/>
    <s v="DL-12865"/>
    <s v="Dan Lawera"/>
    <x v="0"/>
    <s v="United States"/>
    <s v="Long Beach"/>
    <x v="1"/>
    <n v="90805"/>
    <x v="1"/>
    <s v="FUR-CH-10000665"/>
    <x v="0"/>
    <s v="Chairs"/>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s v="Labels"/>
    <s v="Avery 513"/>
    <n v="15.936000000000002"/>
    <n v="4"/>
    <n v="0.2"/>
    <n v="5.1791999999999998"/>
  </r>
  <r>
    <n v="9845"/>
    <s v="CA-2011-163867"/>
    <x v="2"/>
    <x v="561"/>
    <d v="2011-06-06T00:00:00"/>
    <s v="First Class"/>
    <s v="RE-19450"/>
    <s v="Richard Eichhorn"/>
    <x v="0"/>
    <s v="United States"/>
    <s v="Decatur"/>
    <x v="10"/>
    <n v="62521"/>
    <x v="2"/>
    <s v="FUR-FU-10001475"/>
    <x v="0"/>
    <s v="Furnishings"/>
    <s v="Contract Clock, 14&quot;, Brown"/>
    <n v="61.543999999999997"/>
    <n v="7"/>
    <n v="0.6"/>
    <n v="-40.003599999999999"/>
  </r>
  <r>
    <n v="9846"/>
    <s v="CA-2011-163867"/>
    <x v="2"/>
    <x v="561"/>
    <d v="2011-06-06T00:00:00"/>
    <s v="First Class"/>
    <s v="RE-19450"/>
    <s v="Richard Eichhorn"/>
    <x v="0"/>
    <s v="United States"/>
    <s v="Decatur"/>
    <x v="10"/>
    <n v="62521"/>
    <x v="2"/>
    <s v="OFF-ST-10000877"/>
    <x v="1"/>
    <s v="Storage"/>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s v="Appliances"/>
    <s v="Acco Six-Outlet Power Strip, 4' Cord Length"/>
    <n v="43.099999999999994"/>
    <n v="5"/>
    <n v="0"/>
    <n v="11.206"/>
  </r>
  <r>
    <n v="9848"/>
    <s v="CA-2014-169327"/>
    <x v="3"/>
    <x v="264"/>
    <d v="2014-09-05T00:00:00"/>
    <s v="Second Class"/>
    <s v="MH-17290"/>
    <s v="Marc Harrigan"/>
    <x v="2"/>
    <s v="United States"/>
    <s v="Los Angeles"/>
    <x v="1"/>
    <n v="90008"/>
    <x v="1"/>
    <s v="FUR-FU-10004188"/>
    <x v="0"/>
    <s v="Furnishings"/>
    <s v="Luxo Professional Combination Clamp-On Lamps"/>
    <n v="511.5"/>
    <n v="5"/>
    <n v="0"/>
    <n v="132.99"/>
  </r>
  <r>
    <n v="9849"/>
    <s v="CA-2014-169327"/>
    <x v="3"/>
    <x v="264"/>
    <d v="2014-09-05T00:00:00"/>
    <s v="Second Class"/>
    <s v="MH-17290"/>
    <s v="Marc Harrigan"/>
    <x v="2"/>
    <s v="United States"/>
    <s v="Los Angeles"/>
    <x v="1"/>
    <n v="90008"/>
    <x v="1"/>
    <s v="OFF-BI-10004330"/>
    <x v="1"/>
    <s v="Binders"/>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s v="Art"/>
    <s v="Prismacolor Color Pencil Set"/>
    <n v="39.68"/>
    <n v="2"/>
    <n v="0"/>
    <n v="16.268800000000002"/>
  </r>
  <r>
    <n v="9851"/>
    <s v="CA-2013-158155"/>
    <x v="0"/>
    <x v="440"/>
    <d v="2013-05-07T00:00:00"/>
    <s v="Standard Class"/>
    <s v="EH-13765"/>
    <s v="Edward Hooks"/>
    <x v="1"/>
    <s v="United States"/>
    <s v="New York City"/>
    <x v="15"/>
    <n v="10009"/>
    <x v="3"/>
    <s v="FUR-FU-10000732"/>
    <x v="0"/>
    <s v="Furnishings"/>
    <s v="Eldon 200 Class Desk Accessories"/>
    <n v="12.56"/>
    <n v="2"/>
    <n v="0"/>
    <n v="4.0191999999999997"/>
  </r>
  <r>
    <n v="9852"/>
    <s v="CA-2013-158155"/>
    <x v="0"/>
    <x v="440"/>
    <d v="2013-05-07T00:00:00"/>
    <s v="Standard Class"/>
    <s v="EH-13765"/>
    <s v="Edward Hooks"/>
    <x v="1"/>
    <s v="United States"/>
    <s v="New York City"/>
    <x v="15"/>
    <n v="10009"/>
    <x v="3"/>
    <s v="OFF-BI-10001670"/>
    <x v="1"/>
    <s v="Binders"/>
    <s v="Vinyl Sectional Post Binders"/>
    <n v="90.480000000000018"/>
    <n v="3"/>
    <n v="0.2"/>
    <n v="33.93"/>
  </r>
  <r>
    <n v="9853"/>
    <s v="CA-2013-158155"/>
    <x v="0"/>
    <x v="440"/>
    <d v="2013-05-07T00:00:00"/>
    <s v="Standard Class"/>
    <s v="EH-13765"/>
    <s v="Edward Hooks"/>
    <x v="1"/>
    <s v="United States"/>
    <s v="New York City"/>
    <x v="15"/>
    <n v="10009"/>
    <x v="3"/>
    <s v="OFF-PA-10000533"/>
    <x v="1"/>
    <s v="Paper"/>
    <s v="Southworth Parchment Paper &amp; Envelopes"/>
    <n v="13.08"/>
    <n v="2"/>
    <n v="0"/>
    <n v="6.0167999999999999"/>
  </r>
  <r>
    <n v="9854"/>
    <s v="CA-2013-158155"/>
    <x v="0"/>
    <x v="440"/>
    <d v="2013-05-07T00:00:00"/>
    <s v="Standard Class"/>
    <s v="EH-13765"/>
    <s v="Edward Hooks"/>
    <x v="1"/>
    <s v="United States"/>
    <s v="New York City"/>
    <x v="15"/>
    <n v="10009"/>
    <x v="3"/>
    <s v="FUR-FU-10002253"/>
    <x v="0"/>
    <s v="Furnishings"/>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s v="Furnishings"/>
    <s v="DAX Copper Panel Document Frame, 5 x 7 Size"/>
    <n v="50.32"/>
    <n v="4"/>
    <n v="0"/>
    <n v="21.134400000000003"/>
  </r>
  <r>
    <n v="9856"/>
    <s v="CA-2014-138870"/>
    <x v="3"/>
    <x v="249"/>
    <d v="2014-06-24T00:00:00"/>
    <s v="Standard Class"/>
    <s v="GA-14515"/>
    <s v="George Ashbrook"/>
    <x v="0"/>
    <s v="United States"/>
    <s v="San Francisco"/>
    <x v="1"/>
    <n v="94109"/>
    <x v="1"/>
    <s v="OFF-PA-10004438"/>
    <x v="1"/>
    <s v="Paper"/>
    <s v="Xerox 1907"/>
    <n v="24.56"/>
    <n v="2"/>
    <n v="0"/>
    <n v="11.543199999999999"/>
  </r>
  <r>
    <n v="9857"/>
    <s v="CA-2011-120950"/>
    <x v="2"/>
    <x v="1232"/>
    <d v="2011-11-11T00:00:00"/>
    <s v="Standard Class"/>
    <s v="GA-14515"/>
    <s v="George Ashbrook"/>
    <x v="0"/>
    <s v="United States"/>
    <s v="Columbus"/>
    <x v="32"/>
    <n v="31907"/>
    <x v="0"/>
    <s v="OFF-PA-10000587"/>
    <x v="1"/>
    <s v="Paper"/>
    <s v="Array Parchment Paper, Assorted Colors"/>
    <n v="43.68"/>
    <n v="6"/>
    <n v="0"/>
    <n v="20.9664"/>
  </r>
  <r>
    <n v="9858"/>
    <s v="CA-2012-164301"/>
    <x v="1"/>
    <x v="514"/>
    <d v="2012-03-30T00:00:00"/>
    <s v="Standard Class"/>
    <s v="EB-13840"/>
    <s v="Ellis Ballard"/>
    <x v="1"/>
    <s v="United States"/>
    <s v="Seattle"/>
    <x v="4"/>
    <n v="98103"/>
    <x v="1"/>
    <s v="FUR-TA-10001889"/>
    <x v="0"/>
    <s v="Tables"/>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s v="Storage"/>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s v="Fasteners"/>
    <s v="Bagged Rubber Bands"/>
    <n v="2.52"/>
    <n v="2"/>
    <n v="0"/>
    <n v="0.1008"/>
  </r>
  <r>
    <n v="9861"/>
    <s v="CA-2014-113278"/>
    <x v="3"/>
    <x v="424"/>
    <d v="2014-01-21T00:00:00"/>
    <s v="Standard Class"/>
    <s v="HR-14770"/>
    <s v="Hallie Redmond"/>
    <x v="2"/>
    <s v="United States"/>
    <s v="Richmond"/>
    <x v="14"/>
    <n v="47374"/>
    <x v="2"/>
    <s v="TEC-PH-10000169"/>
    <x v="2"/>
    <s v="Phones"/>
    <s v="ARKON Windshield Dashboard Air Vent Car Mount Holder"/>
    <n v="67.8"/>
    <n v="4"/>
    <n v="0"/>
    <n v="1.3559999999999945"/>
  </r>
  <r>
    <n v="9862"/>
    <s v="CA-2014-113278"/>
    <x v="3"/>
    <x v="424"/>
    <d v="2014-01-21T00:00:00"/>
    <s v="Standard Class"/>
    <s v="HR-14770"/>
    <s v="Hallie Redmond"/>
    <x v="2"/>
    <s v="United States"/>
    <s v="Richmond"/>
    <x v="14"/>
    <n v="47374"/>
    <x v="2"/>
    <s v="OFF-ST-10002562"/>
    <x v="1"/>
    <s v="Storage"/>
    <s v="Staples"/>
    <n v="18.760000000000002"/>
    <n v="2"/>
    <n v="0"/>
    <n v="5.2528000000000006"/>
  </r>
  <r>
    <n v="9863"/>
    <s v="CA-2014-113278"/>
    <x v="3"/>
    <x v="424"/>
    <d v="2014-01-21T00:00:00"/>
    <s v="Standard Class"/>
    <s v="HR-14770"/>
    <s v="Hallie Redmond"/>
    <x v="2"/>
    <s v="United States"/>
    <s v="Richmond"/>
    <x v="14"/>
    <n v="47374"/>
    <x v="2"/>
    <s v="TEC-AC-10001445"/>
    <x v="2"/>
    <s v="Accessories"/>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s v="Paper"/>
    <s v="Xerox 188"/>
    <n v="11.34"/>
    <n v="1"/>
    <n v="0"/>
    <n v="5.5565999999999995"/>
  </r>
  <r>
    <n v="9865"/>
    <s v="CA-2014-113278"/>
    <x v="3"/>
    <x v="424"/>
    <d v="2014-01-21T00:00:00"/>
    <s v="Standard Class"/>
    <s v="HR-14770"/>
    <s v="Hallie Redmond"/>
    <x v="2"/>
    <s v="United States"/>
    <s v="Richmond"/>
    <x v="14"/>
    <n v="47374"/>
    <x v="2"/>
    <s v="TEC-AC-10004469"/>
    <x v="2"/>
    <s v="Accessories"/>
    <s v="Microsoft Sculpt Comfort Mouse"/>
    <n v="159.80000000000001"/>
    <n v="4"/>
    <n v="0"/>
    <n v="70.312000000000012"/>
  </r>
  <r>
    <n v="9866"/>
    <s v="CA-2014-113278"/>
    <x v="3"/>
    <x v="424"/>
    <d v="2014-01-21T00:00:00"/>
    <s v="Standard Class"/>
    <s v="HR-14770"/>
    <s v="Hallie Redmond"/>
    <x v="2"/>
    <s v="United States"/>
    <s v="Richmond"/>
    <x v="14"/>
    <n v="47374"/>
    <x v="2"/>
    <s v="FUR-FU-10001037"/>
    <x v="0"/>
    <s v="Furnishings"/>
    <s v="DAX Charcoal/Nickel-Tone Document Frame, 5 x 7"/>
    <n v="18.96"/>
    <n v="2"/>
    <n v="0"/>
    <n v="8.532"/>
  </r>
  <r>
    <n v="9867"/>
    <s v="US-2012-116981"/>
    <x v="1"/>
    <x v="514"/>
    <d v="2012-03-28T00:00:00"/>
    <s v="Second Class"/>
    <s v="SM-20950"/>
    <s v="Suzanne McNair"/>
    <x v="1"/>
    <s v="United States"/>
    <s v="New York City"/>
    <x v="15"/>
    <n v="10009"/>
    <x v="3"/>
    <s v="OFF-ST-10002615"/>
    <x v="1"/>
    <s v="Storage"/>
    <s v="Dual Level, Single-Width Filing Carts"/>
    <n v="1085.42"/>
    <n v="7"/>
    <n v="0"/>
    <n v="282.20920000000001"/>
  </r>
  <r>
    <n v="9868"/>
    <s v="US-2012-116981"/>
    <x v="1"/>
    <x v="514"/>
    <d v="2012-03-28T00:00:00"/>
    <s v="Second Class"/>
    <s v="SM-20950"/>
    <s v="Suzanne McNair"/>
    <x v="1"/>
    <s v="United States"/>
    <s v="New York City"/>
    <x v="15"/>
    <n v="10009"/>
    <x v="3"/>
    <s v="OFF-AP-10000595"/>
    <x v="1"/>
    <s v="Appliances"/>
    <s v="Disposable Triple-Filter Dust Bags"/>
    <n v="13.11"/>
    <n v="3"/>
    <n v="0"/>
    <n v="3.4086000000000003"/>
  </r>
  <r>
    <n v="9869"/>
    <s v="CA-2011-114195"/>
    <x v="2"/>
    <x v="301"/>
    <d v="2011-11-03T00:00:00"/>
    <s v="First Class"/>
    <s v="EA-14035"/>
    <s v="Erin Ashbrook"/>
    <x v="1"/>
    <s v="United States"/>
    <s v="Mason"/>
    <x v="24"/>
    <n v="45040"/>
    <x v="3"/>
    <s v="FUR-FU-10002253"/>
    <x v="0"/>
    <s v="Furnishings"/>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s v="Binders"/>
    <s v="Acco Economy Flexible Poly Round Ring Binder"/>
    <n v="3.1320000000000001"/>
    <n v="2"/>
    <n v="0.7"/>
    <n v="-2.6099999999999994"/>
  </r>
  <r>
    <n v="9871"/>
    <s v="CA-2011-114195"/>
    <x v="2"/>
    <x v="301"/>
    <d v="2011-11-03T00:00:00"/>
    <s v="First Class"/>
    <s v="EA-14035"/>
    <s v="Erin Ashbrook"/>
    <x v="1"/>
    <s v="United States"/>
    <s v="Mason"/>
    <x v="24"/>
    <n v="45040"/>
    <x v="3"/>
    <s v="OFF-BI-10001658"/>
    <x v="1"/>
    <s v="Binders"/>
    <s v="GBC Standard Therm-A-Bind Covers"/>
    <n v="22.428000000000004"/>
    <n v="3"/>
    <n v="0.7"/>
    <n v="-17.942399999999992"/>
  </r>
  <r>
    <n v="9872"/>
    <s v="CA-2014-146269"/>
    <x v="3"/>
    <x v="833"/>
    <d v="2014-10-07T00:00:00"/>
    <s v="Same Day"/>
    <s v="MH-17455"/>
    <s v="Mark Hamilton"/>
    <x v="0"/>
    <s v="United States"/>
    <s v="Chicago"/>
    <x v="10"/>
    <n v="60623"/>
    <x v="2"/>
    <s v="OFF-ST-10003208"/>
    <x v="1"/>
    <s v="Storage"/>
    <s v="Adjustable Depth Letter/Legal Cart"/>
    <n v="290.33600000000001"/>
    <n v="2"/>
    <n v="0.2"/>
    <n v="32.662799999999947"/>
  </r>
  <r>
    <n v="9873"/>
    <s v="CA-2014-146269"/>
    <x v="3"/>
    <x v="833"/>
    <d v="2014-10-07T00:00:00"/>
    <s v="Same Day"/>
    <s v="MH-17455"/>
    <s v="Mark Hamilton"/>
    <x v="0"/>
    <s v="United States"/>
    <s v="Chicago"/>
    <x v="10"/>
    <n v="60623"/>
    <x v="2"/>
    <s v="OFF-AR-10004790"/>
    <x v="1"/>
    <s v="Art"/>
    <s v="Staples"/>
    <n v="19.152000000000001"/>
    <n v="2"/>
    <n v="0.2"/>
    <n v="1.1969999999999992"/>
  </r>
  <r>
    <n v="9874"/>
    <s v="CA-2013-100587"/>
    <x v="0"/>
    <x v="107"/>
    <d v="2013-12-15T00:00:00"/>
    <s v="Standard Class"/>
    <s v="SL-20155"/>
    <s v="Sara Luxemburg"/>
    <x v="2"/>
    <s v="United States"/>
    <s v="New York City"/>
    <x v="15"/>
    <n v="10024"/>
    <x v="3"/>
    <s v="OFF-PA-10004609"/>
    <x v="1"/>
    <s v="Paper"/>
    <s v="Xerox 221"/>
    <n v="6.48"/>
    <n v="1"/>
    <n v="0"/>
    <n v="3.1104000000000003"/>
  </r>
  <r>
    <n v="9875"/>
    <s v="CA-2013-166653"/>
    <x v="0"/>
    <x v="897"/>
    <d v="2013-09-25T00:00:00"/>
    <s v="Second Class"/>
    <s v="NP-18685"/>
    <s v="Nora Pelletier"/>
    <x v="2"/>
    <s v="United States"/>
    <s v="Parma"/>
    <x v="24"/>
    <n v="44134"/>
    <x v="3"/>
    <s v="OFF-EN-10003055"/>
    <x v="1"/>
    <s v="Envelopes"/>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s v="Supplies"/>
    <s v="Acme Serrated Blade Letter Opener"/>
    <n v="6.36"/>
    <n v="2"/>
    <n v="0"/>
    <n v="6.3600000000000101E-2"/>
  </r>
  <r>
    <n v="9877"/>
    <s v="US-2014-166324"/>
    <x v="3"/>
    <x v="693"/>
    <d v="2014-04-22T00:00:00"/>
    <s v="First Class"/>
    <s v="BE-11455"/>
    <s v="Brad Eason"/>
    <x v="2"/>
    <s v="United States"/>
    <s v="Cleveland"/>
    <x v="24"/>
    <n v="44105"/>
    <x v="3"/>
    <s v="OFF-ST-10000078"/>
    <x v="1"/>
    <s v="Storage"/>
    <s v="Tennsco 6- and 18-Compartment Lockers"/>
    <n v="848.5440000000001"/>
    <n v="4"/>
    <n v="0.2"/>
    <n v="-21.213600000000099"/>
  </r>
  <r>
    <n v="9878"/>
    <s v="US-2014-166324"/>
    <x v="3"/>
    <x v="693"/>
    <d v="2014-04-22T00:00:00"/>
    <s v="First Class"/>
    <s v="BE-11455"/>
    <s v="Brad Eason"/>
    <x v="2"/>
    <s v="United States"/>
    <s v="Cleveland"/>
    <x v="24"/>
    <n v="44105"/>
    <x v="3"/>
    <s v="OFF-BI-10000174"/>
    <x v="1"/>
    <s v="Binders"/>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s v="Phones"/>
    <s v="Avaya 5410 Digital phone"/>
    <n v="122.38199999999999"/>
    <n v="3"/>
    <n v="0.4"/>
    <n v="-24.476399999999998"/>
  </r>
  <r>
    <n v="9880"/>
    <s v="CA-2013-122581"/>
    <x v="0"/>
    <x v="1036"/>
    <d v="2013-08-26T00:00:00"/>
    <s v="Standard Class"/>
    <s v="JK-15370"/>
    <s v="Jay Kimmel"/>
    <x v="0"/>
    <s v="United States"/>
    <s v="New York City"/>
    <x v="15"/>
    <n v="10035"/>
    <x v="3"/>
    <s v="FUR-CH-10002961"/>
    <x v="0"/>
    <s v="Chairs"/>
    <s v="Leather Task Chair, Black"/>
    <n v="573.17399999999998"/>
    <n v="7"/>
    <n v="0.1"/>
    <n v="63.685999999999979"/>
  </r>
  <r>
    <n v="9881"/>
    <s v="CA-2012-104297"/>
    <x v="1"/>
    <x v="352"/>
    <d v="2012-05-31T00:00:00"/>
    <s v="First Class"/>
    <s v="CC-12100"/>
    <s v="Chad Cunningham"/>
    <x v="2"/>
    <s v="United States"/>
    <s v="Cleveland"/>
    <x v="24"/>
    <n v="44105"/>
    <x v="3"/>
    <s v="OFF-PA-10000474"/>
    <x v="1"/>
    <s v="Paper"/>
    <s v="Staples"/>
    <n v="85.055999999999997"/>
    <n v="3"/>
    <n v="0.2"/>
    <n v="28.706399999999991"/>
  </r>
  <r>
    <n v="9882"/>
    <s v="CA-2011-153927"/>
    <x v="2"/>
    <x v="1132"/>
    <d v="2011-08-13T00:00:00"/>
    <s v="First Class"/>
    <s v="LL-16840"/>
    <s v="Lauren Leatherbury"/>
    <x v="0"/>
    <s v="United States"/>
    <s v="Woodstock"/>
    <x v="32"/>
    <n v="30188"/>
    <x v="0"/>
    <s v="OFF-BI-10000138"/>
    <x v="1"/>
    <s v="Binders"/>
    <s v="Acco Translucent Poly Ring Binders"/>
    <n v="14.04"/>
    <n v="3"/>
    <n v="0"/>
    <n v="6.7392000000000003"/>
  </r>
  <r>
    <n v="9883"/>
    <s v="CA-2011-153927"/>
    <x v="2"/>
    <x v="1132"/>
    <d v="2011-08-13T00:00:00"/>
    <s v="First Class"/>
    <s v="LL-16840"/>
    <s v="Lauren Leatherbury"/>
    <x v="0"/>
    <s v="United States"/>
    <s v="Woodstock"/>
    <x v="32"/>
    <n v="30188"/>
    <x v="0"/>
    <s v="TEC-AC-10000023"/>
    <x v="2"/>
    <s v="Accessories"/>
    <s v="Maxell 74 Minute CD-R Spindle, 50/Pack"/>
    <n v="272.61"/>
    <n v="13"/>
    <n v="0"/>
    <n v="98.139599999999987"/>
  </r>
  <r>
    <n v="9884"/>
    <s v="CA-2011-112291"/>
    <x v="2"/>
    <x v="1234"/>
    <d v="2011-04-08T00:00:00"/>
    <s v="Standard Class"/>
    <s v="KE-16420"/>
    <s v="Katrina Edelman"/>
    <x v="1"/>
    <s v="United States"/>
    <s v="Los Angeles"/>
    <x v="1"/>
    <n v="90008"/>
    <x v="1"/>
    <s v="OFF-EN-10001415"/>
    <x v="1"/>
    <s v="Envelopes"/>
    <s v="Staples"/>
    <n v="11.16"/>
    <n v="2"/>
    <n v="0"/>
    <n v="5.58"/>
  </r>
  <r>
    <n v="9885"/>
    <s v="CA-2011-112291"/>
    <x v="2"/>
    <x v="1234"/>
    <d v="2011-04-08T00:00:00"/>
    <s v="Standard Class"/>
    <s v="KE-16420"/>
    <s v="Katrina Edelman"/>
    <x v="1"/>
    <s v="United States"/>
    <s v="Los Angeles"/>
    <x v="1"/>
    <n v="90008"/>
    <x v="1"/>
    <s v="TEC-AC-10001284"/>
    <x v="2"/>
    <s v="Accessories"/>
    <s v="Enermax Briskie RF Wireless Keyboard and Mouse Combo"/>
    <n v="62.31"/>
    <n v="3"/>
    <n v="0"/>
    <n v="22.4316"/>
  </r>
  <r>
    <n v="9886"/>
    <s v="CA-2011-112291"/>
    <x v="2"/>
    <x v="1234"/>
    <d v="2011-04-08T00:00:00"/>
    <s v="Standard Class"/>
    <s v="KE-16420"/>
    <s v="Katrina Edelman"/>
    <x v="1"/>
    <s v="United States"/>
    <s v="Los Angeles"/>
    <x v="1"/>
    <n v="90008"/>
    <x v="1"/>
    <s v="TEC-AC-10000736"/>
    <x v="2"/>
    <s v="Accessories"/>
    <s v="Logitech G600 MMO Gaming Mouse"/>
    <n v="159.97999999999999"/>
    <n v="2"/>
    <n v="0"/>
    <n v="57.592799999999997"/>
  </r>
  <r>
    <n v="9887"/>
    <s v="CA-2011-146997"/>
    <x v="2"/>
    <x v="1213"/>
    <d v="2011-01-28T00:00:00"/>
    <s v="Standard Class"/>
    <s v="SG-20605"/>
    <s v="Speros Goranitis"/>
    <x v="0"/>
    <s v="United States"/>
    <s v="Lafayette"/>
    <x v="14"/>
    <n v="47905"/>
    <x v="2"/>
    <s v="OFF-FA-10003467"/>
    <x v="1"/>
    <s v="Fasteners"/>
    <s v="Alliance Big Bands Rubber Bands, 12/Pack"/>
    <n v="5.9399999999999995"/>
    <n v="3"/>
    <n v="0"/>
    <n v="0"/>
  </r>
  <r>
    <n v="9888"/>
    <s v="CA-2014-169607"/>
    <x v="3"/>
    <x v="386"/>
    <d v="2014-10-16T00:00:00"/>
    <s v="First Class"/>
    <s v="CA-12265"/>
    <s v="Christina Anderson"/>
    <x v="0"/>
    <s v="United States"/>
    <s v="New York City"/>
    <x v="15"/>
    <n v="10024"/>
    <x v="3"/>
    <s v="OFF-PA-10000477"/>
    <x v="1"/>
    <s v="Paper"/>
    <s v="Xerox 1952"/>
    <n v="9.9600000000000009"/>
    <n v="2"/>
    <n v="0"/>
    <n v="4.6812000000000005"/>
  </r>
  <r>
    <n v="9889"/>
    <s v="CA-2012-127544"/>
    <x v="1"/>
    <x v="816"/>
    <d v="2012-08-12T00:00:00"/>
    <s v="Standard Class"/>
    <s v="RD-19585"/>
    <s v="Rob Dowd"/>
    <x v="0"/>
    <s v="United States"/>
    <s v="Utica"/>
    <x v="15"/>
    <n v="13501"/>
    <x v="3"/>
    <s v="TEC-AC-10000736"/>
    <x v="2"/>
    <s v="Accessories"/>
    <s v="Logitech G600 MMO Gaming Mouse"/>
    <n v="79.989999999999995"/>
    <n v="1"/>
    <n v="0"/>
    <n v="28.796399999999998"/>
  </r>
  <r>
    <n v="9890"/>
    <s v="CA-2014-166499"/>
    <x v="3"/>
    <x v="498"/>
    <d v="2014-03-21T00:00:00"/>
    <s v="First Class"/>
    <s v="VG-21805"/>
    <s v="Vivek Grady"/>
    <x v="1"/>
    <s v="United States"/>
    <s v="Lakewood"/>
    <x v="30"/>
    <n v="8701"/>
    <x v="3"/>
    <s v="OFF-AR-10002467"/>
    <x v="1"/>
    <s v="Art"/>
    <s v="Dixon Ticonderoga Pencils"/>
    <n v="8.94"/>
    <n v="3"/>
    <n v="0"/>
    <n v="2.4138000000000006"/>
  </r>
  <r>
    <n v="9891"/>
    <s v="US-2013-115441"/>
    <x v="0"/>
    <x v="197"/>
    <d v="2013-07-29T00:00:00"/>
    <s v="Second Class"/>
    <s v="SH-19975"/>
    <s v="Sally Hughsby"/>
    <x v="1"/>
    <s v="United States"/>
    <s v="Milwaukee"/>
    <x v="6"/>
    <n v="53209"/>
    <x v="2"/>
    <s v="OFF-PA-10004996"/>
    <x v="1"/>
    <s v="Paper"/>
    <s v="Speediset Carbonless Redi-Letter 7&quot; x 8 1/2&quot;"/>
    <n v="20.62"/>
    <n v="2"/>
    <n v="0"/>
    <n v="9.6913999999999998"/>
  </r>
  <r>
    <n v="9892"/>
    <s v="US-2013-115441"/>
    <x v="0"/>
    <x v="197"/>
    <d v="2013-07-29T00:00:00"/>
    <s v="Second Class"/>
    <s v="SH-19975"/>
    <s v="Sally Hughsby"/>
    <x v="1"/>
    <s v="United States"/>
    <s v="Milwaukee"/>
    <x v="6"/>
    <n v="53209"/>
    <x v="2"/>
    <s v="TEC-AC-10003116"/>
    <x v="2"/>
    <s v="Accessories"/>
    <s v="Memorex Froggy Flash Drive 8 GB"/>
    <n v="124.25"/>
    <n v="7"/>
    <n v="0"/>
    <n v="48.457499999999996"/>
  </r>
  <r>
    <n v="9893"/>
    <s v="US-2013-115441"/>
    <x v="0"/>
    <x v="197"/>
    <d v="2013-07-29T00:00:00"/>
    <s v="Second Class"/>
    <s v="SH-19975"/>
    <s v="Sally Hughsby"/>
    <x v="1"/>
    <s v="United States"/>
    <s v="Milwaukee"/>
    <x v="6"/>
    <n v="53209"/>
    <x v="2"/>
    <s v="TEC-PH-10002262"/>
    <x v="2"/>
    <s v="Phones"/>
    <s v="LG Electronics Tone+ HBS-730 Bluetooth Headset"/>
    <n v="297.55"/>
    <n v="5"/>
    <n v="0"/>
    <n v="83.314000000000021"/>
  </r>
  <r>
    <n v="9894"/>
    <s v="US-2013-115441"/>
    <x v="0"/>
    <x v="197"/>
    <d v="2013-07-29T00:00:00"/>
    <s v="Second Class"/>
    <s v="SH-19975"/>
    <s v="Sally Hughsby"/>
    <x v="1"/>
    <s v="United States"/>
    <s v="Milwaukee"/>
    <x v="6"/>
    <n v="53209"/>
    <x v="2"/>
    <s v="FUR-CH-10004626"/>
    <x v="0"/>
    <s v="Chairs"/>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s v="Furnishings"/>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s v="Accessories"/>
    <s v="Maxell Pro 80 Minute CD-R, 10/Pack"/>
    <n v="153.82400000000001"/>
    <n v="11"/>
    <n v="0.2"/>
    <n v="38.456000000000003"/>
  </r>
  <r>
    <n v="9897"/>
    <s v="CA-2011-156342"/>
    <x v="2"/>
    <x v="1103"/>
    <d v="2011-06-20T00:00:00"/>
    <s v="Second Class"/>
    <s v="JF-15415"/>
    <s v="Jennifer Ferguson"/>
    <x v="0"/>
    <s v="United States"/>
    <s v="Chicago"/>
    <x v="10"/>
    <n v="60653"/>
    <x v="2"/>
    <s v="OFF-PA-10001725"/>
    <x v="1"/>
    <s v="Paper"/>
    <s v="Xerox 1892"/>
    <n v="62.015999999999998"/>
    <n v="2"/>
    <n v="0.2"/>
    <n v="22.480800000000002"/>
  </r>
  <r>
    <n v="9898"/>
    <s v="CA-2013-112830"/>
    <x v="0"/>
    <x v="112"/>
    <d v="2013-06-11T00:00:00"/>
    <s v="Standard Class"/>
    <s v="LP-17095"/>
    <s v="Liz Preis"/>
    <x v="0"/>
    <s v="United States"/>
    <s v="Fairfield"/>
    <x v="24"/>
    <n v="45014"/>
    <x v="3"/>
    <s v="FUR-FU-10004306"/>
    <x v="0"/>
    <s v="Furnishings"/>
    <s v="Electrix Halogen Magnifier Lamp"/>
    <n v="466.32000000000005"/>
    <n v="3"/>
    <n v="0.2"/>
    <n v="34.97399999999999"/>
  </r>
  <r>
    <n v="9899"/>
    <s v="CA-2013-112830"/>
    <x v="0"/>
    <x v="112"/>
    <d v="2013-06-11T00:00:00"/>
    <s v="Standard Class"/>
    <s v="LP-17095"/>
    <s v="Liz Preis"/>
    <x v="0"/>
    <s v="United States"/>
    <s v="Fairfield"/>
    <x v="24"/>
    <n v="45014"/>
    <x v="3"/>
    <s v="FUR-FU-10004845"/>
    <x v="0"/>
    <s v="Furnishings"/>
    <s v="Deflect-o EconoMat Nonstudded, No Bevel Mat"/>
    <n v="82.64"/>
    <n v="2"/>
    <n v="0.2"/>
    <n v="0"/>
  </r>
  <r>
    <n v="9900"/>
    <s v="US-2011-117380"/>
    <x v="2"/>
    <x v="1176"/>
    <d v="2011-04-03T00:00:00"/>
    <s v="Standard Class"/>
    <s v="MP-18175"/>
    <s v="Mike Pelletier"/>
    <x v="2"/>
    <s v="United States"/>
    <s v="Springfield"/>
    <x v="24"/>
    <n v="45503"/>
    <x v="3"/>
    <s v="FUR-TA-10000198"/>
    <x v="0"/>
    <s v="Tables"/>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s v="Storage"/>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s v="Furnishings"/>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s v="Paper"/>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s v="Furnishings"/>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s v="Accessories"/>
    <s v="Logitech G602 Wireless Gaming Mouse"/>
    <n v="127.98399999999999"/>
    <n v="2"/>
    <n v="0.2"/>
    <n v="25.596799999999998"/>
  </r>
  <r>
    <n v="9906"/>
    <s v="US-2012-129007"/>
    <x v="1"/>
    <x v="1023"/>
    <d v="2012-09-15T00:00:00"/>
    <s v="First Class"/>
    <s v="KD-16615"/>
    <s v="Ken Dana"/>
    <x v="1"/>
    <s v="United States"/>
    <s v="Anaheim"/>
    <x v="1"/>
    <n v="92804"/>
    <x v="1"/>
    <s v="FUR-FU-10004973"/>
    <x v="0"/>
    <s v="Furnishings"/>
    <s v="Flat Face Poster Frame"/>
    <n v="131.88"/>
    <n v="7"/>
    <n v="0"/>
    <n v="55.389600000000002"/>
  </r>
  <r>
    <n v="9907"/>
    <s v="US-2012-129007"/>
    <x v="1"/>
    <x v="1023"/>
    <d v="2012-09-15T00:00:00"/>
    <s v="First Class"/>
    <s v="KD-16615"/>
    <s v="Ken Dana"/>
    <x v="1"/>
    <s v="United States"/>
    <s v="Anaheim"/>
    <x v="1"/>
    <n v="92804"/>
    <x v="1"/>
    <s v="OFF-BI-10001628"/>
    <x v="1"/>
    <s v="Binders"/>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s v="Chairs"/>
    <s v="Global Comet Stacking Armless Chair"/>
    <n v="717.72"/>
    <n v="3"/>
    <n v="0.2"/>
    <n v="71.77200000000002"/>
  </r>
  <r>
    <n v="9909"/>
    <s v="US-2012-129007"/>
    <x v="1"/>
    <x v="1023"/>
    <d v="2012-09-15T00:00:00"/>
    <s v="First Class"/>
    <s v="KD-16615"/>
    <s v="Ken Dana"/>
    <x v="1"/>
    <s v="United States"/>
    <s v="Anaheim"/>
    <x v="1"/>
    <n v="92804"/>
    <x v="1"/>
    <s v="FUR-FU-10002379"/>
    <x v="0"/>
    <s v="Furnishings"/>
    <s v="Eldon Econocleat Chair Mats for Low Pile Carpets"/>
    <n v="207.35"/>
    <n v="5"/>
    <n v="0"/>
    <n v="24.881999999999991"/>
  </r>
  <r>
    <n v="9910"/>
    <s v="US-2012-129007"/>
    <x v="1"/>
    <x v="1023"/>
    <d v="2012-09-15T00:00:00"/>
    <s v="First Class"/>
    <s v="KD-16615"/>
    <s v="Ken Dana"/>
    <x v="1"/>
    <s v="United States"/>
    <s v="Anaheim"/>
    <x v="1"/>
    <n v="92804"/>
    <x v="1"/>
    <s v="FUR-FU-10004018"/>
    <x v="0"/>
    <s v="Furnishings"/>
    <s v="Tensor Computer Mounted Lamp"/>
    <n v="44.67"/>
    <n v="3"/>
    <n v="0"/>
    <n v="12.060900000000002"/>
  </r>
  <r>
    <n v="9911"/>
    <s v="US-2012-129007"/>
    <x v="1"/>
    <x v="1023"/>
    <d v="2012-09-15T00:00:00"/>
    <s v="First Class"/>
    <s v="KD-16615"/>
    <s v="Ken Dana"/>
    <x v="1"/>
    <s v="United States"/>
    <s v="Anaheim"/>
    <x v="1"/>
    <n v="92804"/>
    <x v="1"/>
    <s v="OFF-PA-10000994"/>
    <x v="1"/>
    <s v="Paper"/>
    <s v="Xerox 1915"/>
    <n v="209.7"/>
    <n v="2"/>
    <n v="0"/>
    <n v="100.65599999999999"/>
  </r>
  <r>
    <n v="9912"/>
    <s v="US-2011-157231"/>
    <x v="2"/>
    <x v="267"/>
    <d v="2011-04-09T00:00:00"/>
    <s v="Standard Class"/>
    <s v="RP-19855"/>
    <s v="Roy Phan"/>
    <x v="1"/>
    <s v="United States"/>
    <s v="Richmond"/>
    <x v="0"/>
    <n v="40475"/>
    <x v="0"/>
    <s v="OFF-BI-10002852"/>
    <x v="1"/>
    <s v="Binders"/>
    <s v="Ibico Standard Transparent Covers"/>
    <n v="115.36"/>
    <n v="7"/>
    <n v="0"/>
    <n v="56.526400000000002"/>
  </r>
  <r>
    <n v="9913"/>
    <s v="CA-2012-132388"/>
    <x v="1"/>
    <x v="998"/>
    <d v="2012-10-12T00:00:00"/>
    <s v="First Class"/>
    <s v="KN-16390"/>
    <s v="Katherine Nockton"/>
    <x v="1"/>
    <s v="United States"/>
    <s v="Santa Barbara"/>
    <x v="1"/>
    <n v="93101"/>
    <x v="1"/>
    <s v="FUR-CH-10001714"/>
    <x v="0"/>
    <s v="Chairs"/>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s v="Labels"/>
    <s v="Avery 503"/>
    <n v="31.049999999999997"/>
    <n v="3"/>
    <n v="0"/>
    <n v="14.904"/>
  </r>
  <r>
    <n v="9915"/>
    <s v="CA-2014-160927"/>
    <x v="3"/>
    <x v="926"/>
    <d v="2014-02-01T00:00:00"/>
    <s v="Second Class"/>
    <s v="TM-21010"/>
    <s v="Tamara Manning"/>
    <x v="0"/>
    <s v="United States"/>
    <s v="Marion"/>
    <x v="23"/>
    <n v="52302"/>
    <x v="2"/>
    <s v="OFF-PA-10003848"/>
    <x v="1"/>
    <s v="Paper"/>
    <s v="Xerox 1997"/>
    <n v="12.96"/>
    <n v="2"/>
    <n v="0"/>
    <n v="6.2208000000000006"/>
  </r>
  <r>
    <n v="9916"/>
    <s v="CA-2014-160927"/>
    <x v="3"/>
    <x v="926"/>
    <d v="2014-02-01T00:00:00"/>
    <s v="Second Class"/>
    <s v="TM-21010"/>
    <s v="Tamara Manning"/>
    <x v="0"/>
    <s v="United States"/>
    <s v="Marion"/>
    <x v="23"/>
    <n v="52302"/>
    <x v="2"/>
    <s v="OFF-PA-10000176"/>
    <x v="1"/>
    <s v="Paper"/>
    <s v="Xerox 1887"/>
    <n v="94.85"/>
    <n v="5"/>
    <n v="0"/>
    <n v="45.527999999999992"/>
  </r>
  <r>
    <n v="9917"/>
    <s v="CA-2014-160927"/>
    <x v="3"/>
    <x v="926"/>
    <d v="2014-02-01T00:00:00"/>
    <s v="Second Class"/>
    <s v="TM-21010"/>
    <s v="Tamara Manning"/>
    <x v="0"/>
    <s v="United States"/>
    <s v="Marion"/>
    <x v="23"/>
    <n v="52302"/>
    <x v="2"/>
    <s v="OFF-ST-10001590"/>
    <x v="1"/>
    <s v="Storage"/>
    <s v="Tenex Personal Project File with Scoop Front Design, Black"/>
    <n v="13.48"/>
    <n v="1"/>
    <n v="0"/>
    <n v="3.5047999999999995"/>
  </r>
  <r>
    <n v="9918"/>
    <s v="CA-2014-160927"/>
    <x v="3"/>
    <x v="926"/>
    <d v="2014-02-01T00:00:00"/>
    <s v="Second Class"/>
    <s v="TM-21010"/>
    <s v="Tamara Manning"/>
    <x v="0"/>
    <s v="United States"/>
    <s v="Marion"/>
    <x v="23"/>
    <n v="52302"/>
    <x v="2"/>
    <s v="FUR-FU-10000010"/>
    <x v="0"/>
    <s v="Furnishings"/>
    <s v="DAX Value U-Channel Document Frames, Easel Back"/>
    <n v="14.91"/>
    <n v="3"/>
    <n v="0"/>
    <n v="4.6220999999999997"/>
  </r>
  <r>
    <n v="9919"/>
    <s v="CA-2012-105508"/>
    <x v="1"/>
    <x v="496"/>
    <d v="2012-09-29T00:00:00"/>
    <s v="Standard Class"/>
    <s v="JF-15190"/>
    <s v="Jamie Frazer"/>
    <x v="0"/>
    <s v="United States"/>
    <s v="New York City"/>
    <x v="15"/>
    <n v="10035"/>
    <x v="3"/>
    <s v="OFF-EN-10003055"/>
    <x v="1"/>
    <s v="Envelopes"/>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s v="Chairs"/>
    <s v="Novimex Swivel Fabric Task Chair"/>
    <n v="528.42999999999995"/>
    <n v="5"/>
    <n v="0.3"/>
    <n v="-143.43099999999998"/>
  </r>
  <r>
    <n v="9921"/>
    <s v="CA-2013-149272"/>
    <x v="0"/>
    <x v="543"/>
    <d v="2013-03-20T00:00:00"/>
    <s v="Standard Class"/>
    <s v="MY-18295"/>
    <s v="Muhammed Yedwab"/>
    <x v="1"/>
    <s v="United States"/>
    <s v="Bryan"/>
    <x v="5"/>
    <n v="77803"/>
    <x v="2"/>
    <s v="OFF-BI-10004233"/>
    <x v="1"/>
    <s v="Binders"/>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s v="Binders"/>
    <s v="Acco Expandable Hanging Binders"/>
    <n v="5.7420000000000009"/>
    <n v="3"/>
    <n v="0.7"/>
    <n v="-4.5935999999999986"/>
  </r>
  <r>
    <n v="9923"/>
    <s v="US-2014-162124"/>
    <x v="3"/>
    <x v="636"/>
    <d v="2014-05-11T00:00:00"/>
    <s v="Standard Class"/>
    <s v="JF-15490"/>
    <s v="Jeremy Farry"/>
    <x v="0"/>
    <s v="United States"/>
    <s v="Chicago"/>
    <x v="10"/>
    <n v="60653"/>
    <x v="2"/>
    <s v="TEC-AC-10001990"/>
    <x v="2"/>
    <s v="Accessories"/>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s v="Binders"/>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s v="Envelopes"/>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s v="Binders"/>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s v="Phones"/>
    <s v="Panasonic KX T7731-B Digital phone"/>
    <n v="199.98"/>
    <n v="2"/>
    <n v="0"/>
    <n v="53.994599999999991"/>
  </r>
  <r>
    <n v="9928"/>
    <s v="CA-2012-159534"/>
    <x v="1"/>
    <x v="305"/>
    <d v="2012-03-23T00:00:00"/>
    <s v="First Class"/>
    <s v="DH-13075"/>
    <s v="Dave Hallsten"/>
    <x v="1"/>
    <s v="United States"/>
    <s v="New York City"/>
    <x v="15"/>
    <n v="10035"/>
    <x v="3"/>
    <s v="OFF-ST-10001172"/>
    <x v="1"/>
    <s v="Storage"/>
    <s v="Tennsco Lockers, Sand"/>
    <n v="83.92"/>
    <n v="4"/>
    <n v="0"/>
    <n v="20.140799999999999"/>
  </r>
  <r>
    <n v="9929"/>
    <s v="CA-2013-129630"/>
    <x v="0"/>
    <x v="913"/>
    <d v="2013-09-05T00:00:00"/>
    <s v="Same Day"/>
    <s v="IM-15055"/>
    <s v="Ionia McGrath"/>
    <x v="0"/>
    <s v="United States"/>
    <s v="San Francisco"/>
    <x v="1"/>
    <n v="94122"/>
    <x v="1"/>
    <s v="FUR-FU-10000260"/>
    <x v="0"/>
    <s v="Furnishings"/>
    <s v="6&quot; Cubicle Wall Clock, Black"/>
    <n v="24.27"/>
    <n v="3"/>
    <n v="0"/>
    <n v="8.7371999999999996"/>
  </r>
  <r>
    <n v="9930"/>
    <s v="CA-2013-129630"/>
    <x v="0"/>
    <x v="913"/>
    <d v="2013-09-05T00:00:00"/>
    <s v="Same Day"/>
    <s v="IM-15055"/>
    <s v="Ionia McGrath"/>
    <x v="0"/>
    <s v="United States"/>
    <s v="San Francisco"/>
    <x v="1"/>
    <n v="94122"/>
    <x v="1"/>
    <s v="TEC-CO-10003763"/>
    <x v="2"/>
    <s v="Copiers"/>
    <s v="Canon PC1060 Personal Laser Copier"/>
    <n v="2799.9600000000005"/>
    <n v="5"/>
    <n v="0.2"/>
    <n v="944.98649999999986"/>
  </r>
  <r>
    <n v="9931"/>
    <s v="CA-2012-104948"/>
    <x v="1"/>
    <x v="50"/>
    <d v="2012-11-17T00:00:00"/>
    <s v="Standard Class"/>
    <s v="KH-16510"/>
    <s v="Keith Herrera"/>
    <x v="0"/>
    <s v="United States"/>
    <s v="San Bernardino"/>
    <x v="1"/>
    <n v="92404"/>
    <x v="1"/>
    <s v="OFF-BI-10001267"/>
    <x v="1"/>
    <s v="Binders"/>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s v="Bookcases"/>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s v="Paper"/>
    <s v="Xerox 1900"/>
    <n v="29.96"/>
    <n v="7"/>
    <n v="0"/>
    <n v="13.481999999999998"/>
  </r>
  <r>
    <n v="9934"/>
    <s v="CA-2011-166555"/>
    <x v="2"/>
    <x v="384"/>
    <d v="2011-07-14T00:00:00"/>
    <s v="First Class"/>
    <s v="JK-15205"/>
    <s v="Jamie Kunitz"/>
    <x v="0"/>
    <s v="United States"/>
    <s v="Niagara Falls"/>
    <x v="15"/>
    <n v="14304"/>
    <x v="3"/>
    <s v="TEC-PH-10004912"/>
    <x v="2"/>
    <s v="Phones"/>
    <s v="Cisco SPA112 2 Port Phone Adapter"/>
    <n v="164.85000000000002"/>
    <n v="3"/>
    <n v="0"/>
    <n v="47.806499999999993"/>
  </r>
  <r>
    <n v="9935"/>
    <s v="CA-2013-114405"/>
    <x v="0"/>
    <x v="281"/>
    <d v="2013-04-13T00:00:00"/>
    <s v="Standard Class"/>
    <s v="AS-10240"/>
    <s v="Alan Shonely"/>
    <x v="0"/>
    <s v="United States"/>
    <s v="Philadelphia"/>
    <x v="9"/>
    <n v="19120"/>
    <x v="3"/>
    <s v="OFF-AP-10003278"/>
    <x v="1"/>
    <s v="Appliances"/>
    <s v="Belkin 7-Outlet SurgeMaster Home Series"/>
    <n v="33.528000000000006"/>
    <n v="3"/>
    <n v="0.2"/>
    <n v="2.5146000000000015"/>
  </r>
  <r>
    <n v="9936"/>
    <s v="CA-2013-114405"/>
    <x v="0"/>
    <x v="281"/>
    <d v="2013-04-13T00:00:00"/>
    <s v="Standard Class"/>
    <s v="AS-10240"/>
    <s v="Alan Shonely"/>
    <x v="0"/>
    <s v="United States"/>
    <s v="Philadelphia"/>
    <x v="9"/>
    <n v="19120"/>
    <x v="3"/>
    <s v="OFF-ST-10001627"/>
    <x v="1"/>
    <s v="Storage"/>
    <s v="Eldon Jumbo ProFile Portable File Boxes Graphite/Black"/>
    <n v="36.744"/>
    <n v="3"/>
    <n v="0.2"/>
    <n v="3.6744000000000039"/>
  </r>
  <r>
    <n v="9937"/>
    <s v="CA-2014-132955"/>
    <x v="3"/>
    <x v="92"/>
    <d v="2014-06-29T00:00:00"/>
    <s v="Standard Class"/>
    <s v="SC-20575"/>
    <s v="Sonia Cooley"/>
    <x v="0"/>
    <s v="United States"/>
    <s v="Cranston"/>
    <x v="34"/>
    <n v="2920"/>
    <x v="3"/>
    <s v="OFF-BI-10002735"/>
    <x v="1"/>
    <s v="Binders"/>
    <s v="GBC Prestige Therm-A-Bind Covers"/>
    <n v="102.93"/>
    <n v="3"/>
    <n v="0"/>
    <n v="48.377100000000006"/>
  </r>
  <r>
    <n v="9938"/>
    <s v="CA-2013-164889"/>
    <x v="0"/>
    <x v="1235"/>
    <d v="2013-06-07T00:00:00"/>
    <s v="Second Class"/>
    <s v="CP-12340"/>
    <s v="Christine Phan"/>
    <x v="1"/>
    <s v="United States"/>
    <s v="Los Angeles"/>
    <x v="1"/>
    <n v="90049"/>
    <x v="1"/>
    <s v="FUR-TA-10001676"/>
    <x v="0"/>
    <s v="Tables"/>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s v="Furnishings"/>
    <s v="Eldon 500 Class Desk Accessories"/>
    <n v="60.35"/>
    <n v="5"/>
    <n v="0"/>
    <n v="19.915500000000002"/>
  </r>
  <r>
    <n v="9940"/>
    <s v="CA-2013-169824"/>
    <x v="0"/>
    <x v="939"/>
    <d v="2013-12-18T00:00:00"/>
    <s v="Standard Class"/>
    <s v="NS-18640"/>
    <s v="Noel Staavos"/>
    <x v="1"/>
    <s v="United States"/>
    <s v="New York City"/>
    <x v="15"/>
    <n v="10009"/>
    <x v="3"/>
    <s v="OFF-SU-10000952"/>
    <x v="1"/>
    <s v="Supplies"/>
    <s v="Fiskars Home &amp; Office Scissors"/>
    <n v="35.520000000000003"/>
    <n v="4"/>
    <n v="0"/>
    <n v="9.9456000000000024"/>
  </r>
  <r>
    <n v="9941"/>
    <s v="CA-2013-169824"/>
    <x v="0"/>
    <x v="939"/>
    <d v="2013-12-18T00:00:00"/>
    <s v="Standard Class"/>
    <s v="NS-18640"/>
    <s v="Noel Staavos"/>
    <x v="1"/>
    <s v="United States"/>
    <s v="New York City"/>
    <x v="15"/>
    <n v="10009"/>
    <x v="3"/>
    <s v="OFF-AR-10000462"/>
    <x v="1"/>
    <s v="Art"/>
    <s v="Sanford Pocket Accent Highlighters"/>
    <n v="11.200000000000001"/>
    <n v="7"/>
    <n v="0"/>
    <n v="4.8160000000000007"/>
  </r>
  <r>
    <n v="9942"/>
    <s v="CA-2014-164028"/>
    <x v="3"/>
    <x v="221"/>
    <d v="2014-12-01T00:00:00"/>
    <s v="Standard Class"/>
    <s v="JL-15835"/>
    <s v="John Lee"/>
    <x v="0"/>
    <s v="United States"/>
    <s v="San Francisco"/>
    <x v="1"/>
    <n v="94122"/>
    <x v="1"/>
    <s v="TEC-AC-10001772"/>
    <x v="2"/>
    <s v="Accessories"/>
    <s v="Memorex Mini Travel Drive 16 GB USB 2.0 Flash Drive"/>
    <n v="223.58"/>
    <n v="14"/>
    <n v="0"/>
    <n v="87.196200000000005"/>
  </r>
  <r>
    <n v="9943"/>
    <s v="CA-2011-143371"/>
    <x v="2"/>
    <x v="129"/>
    <d v="2012-01-03T00:00:00"/>
    <s v="Standard Class"/>
    <s v="MD-17350"/>
    <s v="Maribeth Dona"/>
    <x v="0"/>
    <s v="United States"/>
    <s v="Anaheim"/>
    <x v="1"/>
    <n v="92804"/>
    <x v="1"/>
    <s v="OFF-ST-10001128"/>
    <x v="1"/>
    <s v="Storage"/>
    <s v="Carina Mini System Audio Rack, Model AR050B"/>
    <n v="998.82"/>
    <n v="9"/>
    <n v="0"/>
    <n v="29.964600000000061"/>
  </r>
  <r>
    <n v="9944"/>
    <s v="CA-2011-143371"/>
    <x v="2"/>
    <x v="129"/>
    <d v="2012-01-03T00:00:00"/>
    <s v="Standard Class"/>
    <s v="MD-17350"/>
    <s v="Maribeth Dona"/>
    <x v="0"/>
    <s v="United States"/>
    <s v="Anaheim"/>
    <x v="1"/>
    <n v="92804"/>
    <x v="1"/>
    <s v="OFF-SU-10002537"/>
    <x v="1"/>
    <s v="Supplies"/>
    <s v="Acme Box Cutter Scissors"/>
    <n v="51.150000000000006"/>
    <n v="5"/>
    <n v="0"/>
    <n v="13.299000000000003"/>
  </r>
  <r>
    <n v="9945"/>
    <s v="CA-2012-145415"/>
    <x v="1"/>
    <x v="1236"/>
    <d v="2012-04-17T00:00:00"/>
    <s v="Second Class"/>
    <s v="RD-19660"/>
    <s v="Robert Dilbeck"/>
    <x v="2"/>
    <s v="United States"/>
    <s v="Seattle"/>
    <x v="4"/>
    <n v="98103"/>
    <x v="1"/>
    <s v="OFF-ST-10000419"/>
    <x v="1"/>
    <s v="Storage"/>
    <s v="Rogers Jumbo File, Granite"/>
    <n v="40.74"/>
    <n v="3"/>
    <n v="0"/>
    <n v="0.4073999999999991"/>
  </r>
  <r>
    <n v="9946"/>
    <s v="CA-2011-111157"/>
    <x v="2"/>
    <x v="1086"/>
    <d v="2011-03-06T00:00:00"/>
    <s v="Standard Class"/>
    <s v="NH-18610"/>
    <s v="Nicole Hansen"/>
    <x v="1"/>
    <s v="United States"/>
    <s v="Philadelphia"/>
    <x v="9"/>
    <n v="19120"/>
    <x v="3"/>
    <s v="OFF-PA-10000327"/>
    <x v="1"/>
    <s v="Paper"/>
    <s v="Xerox 1971"/>
    <n v="3.4240000000000004"/>
    <n v="1"/>
    <n v="0.2"/>
    <n v="1.0699999999999996"/>
  </r>
  <r>
    <n v="9947"/>
    <s v="CA-2011-111157"/>
    <x v="2"/>
    <x v="1086"/>
    <d v="2011-03-06T00:00:00"/>
    <s v="Standard Class"/>
    <s v="NH-18610"/>
    <s v="Nicole Hansen"/>
    <x v="1"/>
    <s v="United States"/>
    <s v="Philadelphia"/>
    <x v="9"/>
    <n v="19120"/>
    <x v="3"/>
    <s v="TEC-AC-10004353"/>
    <x v="2"/>
    <s v="Accessories"/>
    <s v="Hypercom P1300 Pinpad"/>
    <n v="151.20000000000002"/>
    <n v="3"/>
    <n v="0.2"/>
    <n v="32.130000000000003"/>
  </r>
  <r>
    <n v="9948"/>
    <s v="CA-2014-121559"/>
    <x v="3"/>
    <x v="702"/>
    <d v="2014-06-04T00:00:00"/>
    <s v="Second Class"/>
    <s v="HW-14935"/>
    <s v="Helen Wasserman"/>
    <x v="1"/>
    <s v="United States"/>
    <s v="Indianapolis"/>
    <x v="14"/>
    <n v="46203"/>
    <x v="2"/>
    <s v="FUR-CH-10003746"/>
    <x v="0"/>
    <s v="Chairs"/>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s v="Appliances"/>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s v="Accessories"/>
    <s v="Maxell LTO Ultrium - 800 GB"/>
    <n v="83.97"/>
    <n v="3"/>
    <n v="0"/>
    <n v="15.954299999999993"/>
  </r>
  <r>
    <n v="9951"/>
    <s v="CA-2014-121559"/>
    <x v="3"/>
    <x v="702"/>
    <d v="2014-06-04T00:00:00"/>
    <s v="Second Class"/>
    <s v="HW-14935"/>
    <s v="Helen Wasserman"/>
    <x v="1"/>
    <s v="United States"/>
    <s v="Indianapolis"/>
    <x v="14"/>
    <n v="46203"/>
    <x v="2"/>
    <s v="TEC-AC-10001714"/>
    <x v="2"/>
    <s v="Accessories"/>
    <s v="Logitech MX Performance Wireless Mouse"/>
    <n v="39.89"/>
    <n v="1"/>
    <n v="0"/>
    <n v="14.7593"/>
  </r>
  <r>
    <n v="9952"/>
    <s v="CA-2014-121559"/>
    <x v="3"/>
    <x v="702"/>
    <d v="2014-06-04T00:00:00"/>
    <s v="Second Class"/>
    <s v="HW-14935"/>
    <s v="Helen Wasserman"/>
    <x v="1"/>
    <s v="United States"/>
    <s v="Indianapolis"/>
    <x v="14"/>
    <n v="46203"/>
    <x v="2"/>
    <s v="OFF-BI-10002072"/>
    <x v="1"/>
    <s v="Binders"/>
    <s v="Cardinal Slant-D Ring Binders"/>
    <n v="17.38"/>
    <n v="2"/>
    <n v="0"/>
    <n v="8.69"/>
  </r>
  <r>
    <n v="9953"/>
    <s v="CA-2012-141593"/>
    <x v="1"/>
    <x v="639"/>
    <d v="2012-12-16T00:00:00"/>
    <s v="Second Class"/>
    <s v="DB-12970"/>
    <s v="Darren Budd"/>
    <x v="1"/>
    <s v="United States"/>
    <s v="Los Angeles"/>
    <x v="1"/>
    <n v="90045"/>
    <x v="1"/>
    <s v="OFF-BI-10001153"/>
    <x v="1"/>
    <s v="Binders"/>
    <s v="Ibico Recycled Grain-Textured Covers"/>
    <n v="55.264000000000003"/>
    <n v="2"/>
    <n v="0.2"/>
    <n v="20.723999999999997"/>
  </r>
  <r>
    <n v="9954"/>
    <s v="CA-2012-141593"/>
    <x v="1"/>
    <x v="639"/>
    <d v="2012-12-16T00:00:00"/>
    <s v="Second Class"/>
    <s v="DB-12970"/>
    <s v="Darren Budd"/>
    <x v="1"/>
    <s v="United States"/>
    <s v="Los Angeles"/>
    <x v="1"/>
    <n v="90045"/>
    <x v="1"/>
    <s v="OFF-PA-10004983"/>
    <x v="1"/>
    <s v="Paper"/>
    <s v="Xerox 23"/>
    <n v="6.48"/>
    <n v="1"/>
    <n v="0"/>
    <n v="3.1104000000000003"/>
  </r>
  <r>
    <n v="9955"/>
    <s v="CA-2012-141593"/>
    <x v="1"/>
    <x v="639"/>
    <d v="2012-12-16T00:00:00"/>
    <s v="Second Class"/>
    <s v="DB-12970"/>
    <s v="Darren Budd"/>
    <x v="1"/>
    <s v="United States"/>
    <s v="Los Angeles"/>
    <x v="1"/>
    <n v="90045"/>
    <x v="1"/>
    <s v="OFF-BI-10000948"/>
    <x v="1"/>
    <s v="Binders"/>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s v="Tables"/>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s v="Paper"/>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s v="Paper"/>
    <s v="Xerox 1882"/>
    <n v="223.92"/>
    <n v="4"/>
    <n v="0"/>
    <n v="109.7208"/>
  </r>
  <r>
    <n v="9959"/>
    <s v="US-2011-143287"/>
    <x v="2"/>
    <x v="7"/>
    <d v="2011-11-17T00:00:00"/>
    <s v="Standard Class"/>
    <s v="KN-16705"/>
    <s v="Kristina Nunn"/>
    <x v="2"/>
    <s v="United States"/>
    <s v="New Rochelle"/>
    <x v="15"/>
    <n v="10801"/>
    <x v="3"/>
    <s v="OFF-SU-10001574"/>
    <x v="1"/>
    <s v="Supplies"/>
    <s v="Acme Value Line Scissors"/>
    <n v="7.3"/>
    <n v="2"/>
    <n v="0"/>
    <n v="2.1899999999999995"/>
  </r>
  <r>
    <n v="9960"/>
    <s v="CA-2014-137421"/>
    <x v="3"/>
    <x v="833"/>
    <d v="2014-10-12T00:00:00"/>
    <s v="Standard Class"/>
    <s v="AJ-10945"/>
    <s v="Ashley Jarboe"/>
    <x v="0"/>
    <s v="United States"/>
    <s v="Chandler"/>
    <x v="16"/>
    <n v="85224"/>
    <x v="1"/>
    <s v="OFF-AR-10001761"/>
    <x v="1"/>
    <s v="Art"/>
    <s v="Avery Hi-Liter Smear-Safe Highlighters"/>
    <n v="9.3439999999999994"/>
    <n v="2"/>
    <n v="0.2"/>
    <n v="1.8687999999999998"/>
  </r>
  <r>
    <n v="9961"/>
    <s v="CA-2014-141446"/>
    <x v="3"/>
    <x v="118"/>
    <d v="2014-09-19T00:00:00"/>
    <s v="Second Class"/>
    <s v="CL-12700"/>
    <s v="Craig Leslie"/>
    <x v="2"/>
    <s v="United States"/>
    <s v="Florence"/>
    <x v="0"/>
    <n v="41042"/>
    <x v="0"/>
    <s v="TEC-AC-10002305"/>
    <x v="2"/>
    <s v="Accessories"/>
    <s v="KeyTronic E03601U1 - Keyboard - Beige"/>
    <n v="18"/>
    <n v="1"/>
    <n v="0"/>
    <n v="3.2399999999999984"/>
  </r>
  <r>
    <n v="9962"/>
    <s v="CA-2012-168088"/>
    <x v="1"/>
    <x v="531"/>
    <d v="2012-03-22T00:00:00"/>
    <s v="First Class"/>
    <s v="CM-12655"/>
    <s v="Corinna Mitchell"/>
    <x v="2"/>
    <s v="United States"/>
    <s v="Houston"/>
    <x v="5"/>
    <n v="77041"/>
    <x v="2"/>
    <s v="OFF-PA-10000675"/>
    <x v="1"/>
    <s v="Paper"/>
    <s v="Xerox 1919"/>
    <n v="65.584000000000003"/>
    <n v="2"/>
    <n v="0.2"/>
    <n v="23.7742"/>
  </r>
  <r>
    <n v="9963"/>
    <s v="CA-2012-168088"/>
    <x v="1"/>
    <x v="531"/>
    <d v="2012-03-22T00:00:00"/>
    <s v="First Class"/>
    <s v="CM-12655"/>
    <s v="Corinna Mitchell"/>
    <x v="2"/>
    <s v="United States"/>
    <s v="Houston"/>
    <x v="5"/>
    <n v="77041"/>
    <x v="2"/>
    <s v="FUR-BO-10004218"/>
    <x v="0"/>
    <s v="Bookcases"/>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s v="Paper"/>
    <s v="Eureka Recycled Copy Paper 8 1/2&quot; x 11&quot;, Ream"/>
    <n v="10.368000000000002"/>
    <n v="2"/>
    <n v="0.2"/>
    <n v="3.6288"/>
  </r>
  <r>
    <n v="9965"/>
    <s v="CA-2013-146374"/>
    <x v="0"/>
    <x v="5"/>
    <d v="2013-12-11T00:00:00"/>
    <s v="Second Class"/>
    <s v="HE-14800"/>
    <s v="Harold Engle"/>
    <x v="1"/>
    <s v="United States"/>
    <s v="Newark"/>
    <x v="13"/>
    <n v="19711"/>
    <x v="3"/>
    <s v="FUR-FU-10002671"/>
    <x v="0"/>
    <s v="Furnishings"/>
    <s v="Electrix 20W Halogen Replacement Bulb for Zoom-In Desk Lamp"/>
    <n v="13.4"/>
    <n v="1"/>
    <n v="0"/>
    <n v="6.4319999999999995"/>
  </r>
  <r>
    <n v="9966"/>
    <s v="CA-2013-146374"/>
    <x v="0"/>
    <x v="5"/>
    <d v="2013-12-11T00:00:00"/>
    <s v="Second Class"/>
    <s v="HE-14800"/>
    <s v="Harold Engle"/>
    <x v="1"/>
    <s v="United States"/>
    <s v="Newark"/>
    <x v="13"/>
    <n v="19711"/>
    <x v="3"/>
    <s v="OFF-PA-10000349"/>
    <x v="1"/>
    <s v="Paper"/>
    <s v="Staples"/>
    <n v="4.9800000000000004"/>
    <n v="1"/>
    <n v="0"/>
    <n v="2.3406000000000002"/>
  </r>
  <r>
    <n v="9967"/>
    <s v="CA-2013-146374"/>
    <x v="0"/>
    <x v="5"/>
    <d v="2013-12-11T00:00:00"/>
    <s v="Second Class"/>
    <s v="HE-14800"/>
    <s v="Harold Engle"/>
    <x v="1"/>
    <s v="United States"/>
    <s v="Newark"/>
    <x v="13"/>
    <n v="19711"/>
    <x v="3"/>
    <s v="OFF-EN-10004483"/>
    <x v="1"/>
    <s v="Envelopes"/>
    <s v="#10 White Business Envelopes,4 1/8 x 9 1/2"/>
    <n v="109.69"/>
    <n v="7"/>
    <n v="0"/>
    <n v="51.554299999999991"/>
  </r>
  <r>
    <n v="9968"/>
    <s v="CA-2014-153871"/>
    <x v="3"/>
    <x v="157"/>
    <d v="2014-12-18T00:00:00"/>
    <s v="Standard Class"/>
    <s v="RB-19435"/>
    <s v="Richard Bierner"/>
    <x v="0"/>
    <s v="United States"/>
    <s v="Plainfield"/>
    <x v="30"/>
    <n v="7060"/>
    <x v="3"/>
    <s v="OFF-BI-10004209"/>
    <x v="1"/>
    <s v="Binders"/>
    <s v="Fellowes Twister Kit, Gray/Clear, 3/pkg"/>
    <n v="40.199999999999996"/>
    <n v="5"/>
    <n v="0"/>
    <n v="18.089999999999996"/>
  </r>
  <r>
    <n v="9969"/>
    <s v="CA-2014-153871"/>
    <x v="3"/>
    <x v="157"/>
    <d v="2014-12-18T00:00:00"/>
    <s v="Standard Class"/>
    <s v="RB-19435"/>
    <s v="Richard Bierner"/>
    <x v="0"/>
    <s v="United States"/>
    <s v="Plainfield"/>
    <x v="30"/>
    <n v="7060"/>
    <x v="3"/>
    <s v="OFF-BI-10004600"/>
    <x v="1"/>
    <s v="Binders"/>
    <s v="Ibico Ibimaster 300 Manual Binding System"/>
    <n v="735.98"/>
    <n v="2"/>
    <n v="0"/>
    <n v="331.19099999999997"/>
  </r>
  <r>
    <n v="9970"/>
    <s v="CA-2014-153871"/>
    <x v="3"/>
    <x v="157"/>
    <d v="2014-12-18T00:00:00"/>
    <s v="Standard Class"/>
    <s v="RB-19435"/>
    <s v="Richard Bierner"/>
    <x v="0"/>
    <s v="United States"/>
    <s v="Plainfield"/>
    <x v="30"/>
    <n v="7060"/>
    <x v="3"/>
    <s v="OFF-AP-10003622"/>
    <x v="1"/>
    <s v="Appliances"/>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s v="Binders"/>
    <s v="GBC Recycled Regency Composition Covers"/>
    <n v="119.56"/>
    <n v="2"/>
    <n v="0"/>
    <n v="54.997599999999991"/>
  </r>
  <r>
    <n v="9972"/>
    <s v="CA-2012-103772"/>
    <x v="1"/>
    <x v="1141"/>
    <d v="2012-07-02T00:00:00"/>
    <s v="Standard Class"/>
    <s v="MP-17470"/>
    <s v="Mark Packer"/>
    <x v="2"/>
    <s v="United States"/>
    <s v="Smyrna"/>
    <x v="32"/>
    <n v="30080"/>
    <x v="0"/>
    <s v="OFF-AR-10000538"/>
    <x v="1"/>
    <s v="Art"/>
    <s v="Boston Model 1800 Electric Pencil Sharpener, Gray"/>
    <n v="140.75"/>
    <n v="5"/>
    <n v="0"/>
    <n v="42.22499999999998"/>
  </r>
  <r>
    <n v="9973"/>
    <s v="CA-2013-130225"/>
    <x v="0"/>
    <x v="108"/>
    <d v="2013-09-18T00:00:00"/>
    <s v="Standard Class"/>
    <s v="RC-19960"/>
    <s v="Ryan Crowe"/>
    <x v="0"/>
    <s v="United States"/>
    <s v="Houston"/>
    <x v="5"/>
    <n v="77041"/>
    <x v="2"/>
    <s v="OFF-EN-10000056"/>
    <x v="1"/>
    <s v="Envelopes"/>
    <s v="Cameo Buff Policy Envelopes"/>
    <n v="99.567999999999998"/>
    <n v="2"/>
    <n v="0.2"/>
    <n v="33.604199999999992"/>
  </r>
  <r>
    <n v="9974"/>
    <s v="US-2013-103674"/>
    <x v="0"/>
    <x v="409"/>
    <d v="2013-12-11T00:00:00"/>
    <s v="Standard Class"/>
    <s v="AP-10720"/>
    <s v="Anne Pryor"/>
    <x v="2"/>
    <s v="United States"/>
    <s v="Los Angeles"/>
    <x v="1"/>
    <n v="90032"/>
    <x v="1"/>
    <s v="TEC-PH-10004080"/>
    <x v="2"/>
    <s v="Phones"/>
    <s v="Avaya 5410 Digital phone"/>
    <n v="271.95999999999998"/>
    <n v="5"/>
    <n v="0.2"/>
    <n v="27.195999999999998"/>
  </r>
  <r>
    <n v="9975"/>
    <s v="US-2013-103674"/>
    <x v="0"/>
    <x v="409"/>
    <d v="2013-12-11T00:00:00"/>
    <s v="Standard Class"/>
    <s v="AP-10720"/>
    <s v="Anne Pryor"/>
    <x v="2"/>
    <s v="United States"/>
    <s v="Los Angeles"/>
    <x v="1"/>
    <n v="90032"/>
    <x v="1"/>
    <s v="OFF-AR-10004752"/>
    <x v="1"/>
    <s v="Art"/>
    <s v="Blackstonian Pencils"/>
    <n v="18.689999999999998"/>
    <n v="7"/>
    <n v="0"/>
    <n v="5.2332000000000001"/>
  </r>
  <r>
    <n v="9976"/>
    <s v="US-2013-103674"/>
    <x v="0"/>
    <x v="409"/>
    <d v="2013-12-11T00:00:00"/>
    <s v="Standard Class"/>
    <s v="AP-10720"/>
    <s v="Anne Pryor"/>
    <x v="2"/>
    <s v="United States"/>
    <s v="Los Angeles"/>
    <x v="1"/>
    <n v="90032"/>
    <x v="1"/>
    <s v="OFF-PA-10000743"/>
    <x v="1"/>
    <s v="Paper"/>
    <s v="Xerox 1977"/>
    <n v="13.36"/>
    <n v="2"/>
    <n v="0"/>
    <n v="6.4127999999999998"/>
  </r>
  <r>
    <n v="9977"/>
    <s v="US-2013-103674"/>
    <x v="0"/>
    <x v="409"/>
    <d v="2013-12-11T00:00:00"/>
    <s v="Standard Class"/>
    <s v="AP-10720"/>
    <s v="Anne Pryor"/>
    <x v="2"/>
    <s v="United States"/>
    <s v="Los Angeles"/>
    <x v="1"/>
    <n v="90032"/>
    <x v="1"/>
    <s v="TEC-PH-10002496"/>
    <x v="2"/>
    <s v="Phones"/>
    <s v="Cisco SPA301"/>
    <n v="249.58400000000003"/>
    <n v="2"/>
    <n v="0.2"/>
    <n v="31.197999999999986"/>
  </r>
  <r>
    <n v="9978"/>
    <s v="US-2013-103674"/>
    <x v="0"/>
    <x v="409"/>
    <d v="2013-12-11T00:00:00"/>
    <s v="Standard Class"/>
    <s v="AP-10720"/>
    <s v="Anne Pryor"/>
    <x v="2"/>
    <s v="United States"/>
    <s v="Los Angeles"/>
    <x v="1"/>
    <n v="90032"/>
    <x v="1"/>
    <s v="OFF-FA-10003467"/>
    <x v="1"/>
    <s v="Fasteners"/>
    <s v="Alliance Big Bands Rubber Bands, 12/Pack"/>
    <n v="13.86"/>
    <n v="7"/>
    <n v="0"/>
    <n v="0"/>
  </r>
  <r>
    <n v="9979"/>
    <s v="US-2013-103674"/>
    <x v="0"/>
    <x v="409"/>
    <d v="2013-12-11T00:00:00"/>
    <s v="Standard Class"/>
    <s v="AP-10720"/>
    <s v="Anne Pryor"/>
    <x v="2"/>
    <s v="United States"/>
    <s v="Los Angeles"/>
    <x v="1"/>
    <n v="90032"/>
    <x v="1"/>
    <s v="OFF-BI-10003727"/>
    <x v="1"/>
    <s v="Binders"/>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s v="Binders"/>
    <s v="Ibico Recycled Linen-Style Covers"/>
    <n v="437.47200000000009"/>
    <n v="14"/>
    <n v="0.2"/>
    <n v="153.11519999999999"/>
  </r>
  <r>
    <n v="9981"/>
    <s v="US-2012-151435"/>
    <x v="1"/>
    <x v="684"/>
    <d v="2012-09-09T00:00:00"/>
    <s v="Second Class"/>
    <s v="SW-20455"/>
    <s v="Shaun Weien"/>
    <x v="0"/>
    <s v="United States"/>
    <s v="Lafayette"/>
    <x v="28"/>
    <n v="70506"/>
    <x v="0"/>
    <s v="FUR-TA-10001039"/>
    <x v="0"/>
    <s v="Tables"/>
    <s v="KI Adjustable-Height Table"/>
    <n v="85.98"/>
    <n v="1"/>
    <n v="0"/>
    <n v="22.354800000000004"/>
  </r>
  <r>
    <n v="9982"/>
    <s v="CA-2014-163566"/>
    <x v="3"/>
    <x v="646"/>
    <d v="2014-08-07T00:00:00"/>
    <s v="First Class"/>
    <s v="TB-21055"/>
    <s v="Ted Butterfield"/>
    <x v="0"/>
    <s v="United States"/>
    <s v="Fairfield"/>
    <x v="24"/>
    <n v="45014"/>
    <x v="3"/>
    <s v="OFF-LA-10004484"/>
    <x v="1"/>
    <s v="Labels"/>
    <s v="Avery 476"/>
    <n v="16.520000000000003"/>
    <n v="5"/>
    <n v="0.2"/>
    <n v="5.368999999999998"/>
  </r>
  <r>
    <n v="9983"/>
    <s v="US-2013-157728"/>
    <x v="0"/>
    <x v="897"/>
    <d v="2013-09-29T00:00:00"/>
    <s v="Standard Class"/>
    <s v="RC-19960"/>
    <s v="Ryan Crowe"/>
    <x v="0"/>
    <s v="United States"/>
    <s v="Grand Rapids"/>
    <x v="12"/>
    <n v="49505"/>
    <x v="2"/>
    <s v="OFF-PA-10002195"/>
    <x v="1"/>
    <s v="Paper"/>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s v="Phones"/>
    <s v="Panasonic KX TS208W Corded phone"/>
    <n v="97.98"/>
    <n v="2"/>
    <n v="0"/>
    <n v="27.434400000000011"/>
  </r>
  <r>
    <n v="9985"/>
    <s v="CA-2012-100251"/>
    <x v="1"/>
    <x v="961"/>
    <d v="2012-05-23T00:00:00"/>
    <s v="Standard Class"/>
    <s v="DV-13465"/>
    <s v="Dianna Vittorini"/>
    <x v="0"/>
    <s v="United States"/>
    <s v="Long Beach"/>
    <x v="15"/>
    <n v="11561"/>
    <x v="3"/>
    <s v="OFF-LA-10003766"/>
    <x v="1"/>
    <s v="Labels"/>
    <s v="Self-Adhesive Removable Labels"/>
    <n v="31.5"/>
    <n v="10"/>
    <n v="0"/>
    <n v="15.120000000000001"/>
  </r>
  <r>
    <n v="9986"/>
    <s v="CA-2012-100251"/>
    <x v="1"/>
    <x v="961"/>
    <d v="2012-05-23T00:00:00"/>
    <s v="Standard Class"/>
    <s v="DV-13465"/>
    <s v="Dianna Vittorini"/>
    <x v="0"/>
    <s v="United States"/>
    <s v="Long Beach"/>
    <x v="15"/>
    <n v="11561"/>
    <x v="3"/>
    <s v="OFF-SU-10000898"/>
    <x v="1"/>
    <s v="Supplies"/>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s v="Accessories"/>
    <s v="Memorex Mini Travel Drive 64 GB USB 2.0 Flash Drive"/>
    <n v="36.24"/>
    <n v="1"/>
    <n v="0"/>
    <n v="15.220800000000001"/>
  </r>
  <r>
    <n v="9988"/>
    <s v="CA-2014-163629"/>
    <x v="3"/>
    <x v="701"/>
    <d v="2014-11-22T00:00:00"/>
    <s v="Standard Class"/>
    <s v="RA-19885"/>
    <s v="Ruben Ausman"/>
    <x v="1"/>
    <s v="United States"/>
    <s v="Athens"/>
    <x v="32"/>
    <n v="30605"/>
    <x v="0"/>
    <s v="TEC-AC-10001539"/>
    <x v="2"/>
    <s v="Accessories"/>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s v="Phones"/>
    <s v="Panasonic KX - TS880B Telephone"/>
    <n v="206.1"/>
    <n v="5"/>
    <n v="0"/>
    <n v="55.647000000000006"/>
  </r>
  <r>
    <n v="9990"/>
    <s v="CA-2011-110422"/>
    <x v="2"/>
    <x v="1237"/>
    <d v="2011-01-24T00:00:00"/>
    <s v="Second Class"/>
    <s v="TB-21400"/>
    <s v="Tom Boeckenhauer"/>
    <x v="0"/>
    <s v="United States"/>
    <s v="Miami"/>
    <x v="2"/>
    <n v="33180"/>
    <x v="0"/>
    <s v="FUR-FU-10001889"/>
    <x v="0"/>
    <s v="Furnishings"/>
    <s v="Ultra Door Pull Handle"/>
    <n v="25.248000000000001"/>
    <n v="3"/>
    <n v="0.2"/>
    <n v="4.1027999999999993"/>
  </r>
  <r>
    <n v="9991"/>
    <s v="CA-2014-121258"/>
    <x v="3"/>
    <x v="425"/>
    <d v="2014-03-04T00:00:00"/>
    <s v="Standard Class"/>
    <s v="DB-13060"/>
    <s v="Dave Brooks"/>
    <x v="0"/>
    <s v="United States"/>
    <s v="Costa Mesa"/>
    <x v="1"/>
    <n v="92627"/>
    <x v="1"/>
    <s v="FUR-FU-10000747"/>
    <x v="0"/>
    <s v="Furnishings"/>
    <s v="Tenex B1-RE Series Chair Mats for Low Pile Carpets"/>
    <n v="91.96"/>
    <n v="2"/>
    <n v="0"/>
    <n v="15.633199999999988"/>
  </r>
  <r>
    <n v="9992"/>
    <s v="CA-2014-121258"/>
    <x v="3"/>
    <x v="425"/>
    <d v="2014-03-04T00:00:00"/>
    <s v="Standard Class"/>
    <s v="DB-13060"/>
    <s v="Dave Brooks"/>
    <x v="0"/>
    <s v="United States"/>
    <s v="Costa Mesa"/>
    <x v="1"/>
    <n v="92627"/>
    <x v="1"/>
    <s v="TEC-PH-10003645"/>
    <x v="2"/>
    <s v="Phones"/>
    <s v="Aastra 57i VoIP phone"/>
    <n v="258.57600000000002"/>
    <n v="2"/>
    <n v="0.2"/>
    <n v="19.393200000000007"/>
  </r>
  <r>
    <n v="9993"/>
    <s v="CA-2014-121258"/>
    <x v="3"/>
    <x v="425"/>
    <d v="2014-03-04T00:00:00"/>
    <s v="Standard Class"/>
    <s v="DB-13060"/>
    <s v="Dave Brooks"/>
    <x v="0"/>
    <s v="United States"/>
    <s v="Costa Mesa"/>
    <x v="1"/>
    <n v="92627"/>
    <x v="1"/>
    <s v="OFF-PA-10004041"/>
    <x v="1"/>
    <s v="Paper"/>
    <s v="It's Hot Message Books with Stickers, 2 3/4&quot; x 5&quot;"/>
    <n v="29.6"/>
    <n v="4"/>
    <n v="0"/>
    <n v="13.32"/>
  </r>
  <r>
    <n v="9994"/>
    <s v="CA-2014-119914"/>
    <x v="3"/>
    <x v="464"/>
    <d v="2014-05-10T00:00:00"/>
    <s v="Second Class"/>
    <s v="CC-12220"/>
    <s v="Chris Cortes"/>
    <x v="0"/>
    <s v="United States"/>
    <s v="Westminster"/>
    <x v="1"/>
    <n v="92683"/>
    <x v="1"/>
    <s v="OFF-AP-10002684"/>
    <x v="1"/>
    <s v="Appliances"/>
    <s v="Acco 7-Outlet Masterpiece Power Center, Wihtout Fax/Phone Line Protection"/>
    <n v="243.16"/>
    <n v="2"/>
    <n v="0"/>
    <n v="72.947999999999979"/>
  </r>
  <r>
    <m/>
    <m/>
    <x v="4"/>
    <x v="1238"/>
    <m/>
    <m/>
    <m/>
    <m/>
    <x v="3"/>
    <m/>
    <m/>
    <x v="49"/>
    <m/>
    <x v="4"/>
    <m/>
    <x v="3"/>
    <m/>
    <m/>
    <m/>
    <m/>
    <m/>
    <m/>
  </r>
  <r>
    <m/>
    <m/>
    <x v="4"/>
    <x v="1238"/>
    <m/>
    <m/>
    <m/>
    <m/>
    <x v="3"/>
    <m/>
    <m/>
    <x v="49"/>
    <m/>
    <x v="4"/>
    <m/>
    <x v="3"/>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AEE9C6-9CD0-4344-97B4-ED11174DFBB4}" name="PivotTable1" cacheId="3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5" firstHeaderRow="0"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name="Sum of Sales" fld="1" baseField="0" baseItem="0"/>
    <dataField name="Sum of Profit" fld="2" baseField="0" baseItem="0"/>
  </dataFields>
  <formats count="1">
    <format dxfId="3">
      <pivotArea collapsedLevelsAreSubtotals="1" fieldPosition="0">
        <references count="1">
          <reference field="0" count="0"/>
        </references>
      </pivotArea>
    </format>
  </formats>
  <chartFormats count="2">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B8546C-BAC7-4B71-ADC4-D0AD514A5348}" name="PivotTable2"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showDataAs="percentOfTotal" baseField="0" baseItem="0" numFmtId="1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E25560-C0DA-4923-9F68-9AE78A6D9647}" name="PivotTable3" cacheId="9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x v="3"/>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C450CA-9273-4319-BA33-D7EA6E8103E2}" name="PivotTable5"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5C22C8-90FC-4E1D-A80B-BFF35049E535}" name="PivotTable6" cacheId="8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1:B7"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4"/>
    </i>
    <i>
      <x v="3"/>
    </i>
    <i>
      <x v="1"/>
    </i>
    <i>
      <x v="2"/>
    </i>
    <i t="grand">
      <x/>
    </i>
  </rowItems>
  <colItems count="1">
    <i/>
  </colItems>
  <dataFields count="1">
    <dataField name="Sum of Sales" fld="1" baseField="0" baseItem="0"/>
  </dataFields>
  <formats count="1">
    <format dxfId="2">
      <pivotArea collapsedLevelsAreSubtotals="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showRowHeaders="1" showColHeaders="1" showRowStripes="0" showColStripes="0" showLastColumn="1"/>
  <filters count="1">
    <filter fld="0" type="count" id="1" iMeasureHier="28">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EA7FE4-910C-4170-8A29-E5DC9F392196}" name="PivotTable12"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4">
    <i>
      <x/>
    </i>
    <i>
      <x v="1"/>
    </i>
    <i>
      <x v="2"/>
    </i>
    <i>
      <x v="3"/>
    </i>
    <i>
      <x v="4"/>
    </i>
    <i>
      <x v="5"/>
    </i>
    <i>
      <x v="6"/>
    </i>
    <i>
      <x v="7"/>
    </i>
    <i>
      <x v="8"/>
    </i>
    <i>
      <x v="9"/>
    </i>
    <i>
      <x v="10"/>
    </i>
    <i>
      <x v="11"/>
    </i>
    <i>
      <x v="12"/>
    </i>
    <i t="grand">
      <x/>
    </i>
  </rowItems>
  <colItems count="1">
    <i/>
  </colItems>
  <dataFields count="1">
    <dataField name="Sum of Profit Margin" fld="25" baseField="0" baseItem="0"/>
  </dataFields>
  <chartFormats count="4">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22" count="1" selected="0">
            <x v="9"/>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F25D50-5861-4488-82E3-169264D89D12}" name="PivotTable11"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7" firstHeaderRow="1" firstDataRow="1" firstDataCol="1"/>
  <pivotFields count="26">
    <pivotField showAll="0"/>
    <pivotField dataField="1"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4">
    <i>
      <x/>
    </i>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4">
    <chartFormat chart="7"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180C60-0FA0-45E5-9484-2DA601D5EA5B}" name="PivotTable10"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4">
    <i>
      <x/>
    </i>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23B4CC-5340-43F9-8244-2BEEE5FF7976}" name="PivotTable9"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4">
    <i>
      <x/>
    </i>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FE8EDF-2BA8-468C-BECD-24EBDF346E8E}" name="PivotTable8"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4">
    <i>
      <x/>
    </i>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6612424-F255-4B06-B505-FBE1DA48024E}" name="PivotTable13" cacheId="9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8" firstHeaderRow="0" firstDataRow="1" firstDataCol="1"/>
  <pivotFields count="26">
    <pivotField showAll="0"/>
    <pivotField dataField="1" showAll="0"/>
    <pivotField axis="axisRow"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6B4C695-C7BD-42B7-A7D1-2929C97A4605}" sourceName="Region">
  <pivotTables>
    <pivotTable tabId="5" name="PivotTable3"/>
    <pivotTable tabId="7" name="PivotTable5"/>
    <pivotTable tabId="12" name="PivotTable13"/>
    <pivotTable tabId="11" name="PivotTable10"/>
    <pivotTable tabId="11" name="PivotTable11"/>
    <pivotTable tabId="11" name="PivotTable12"/>
    <pivotTable tabId="11" name="PivotTable8"/>
    <pivotTable tabId="11" name="PivotTable9"/>
  </pivotTables>
  <data>
    <tabular pivotCacheId="271806161">
      <items count="5">
        <i x="2" s="1"/>
        <i x="3" s="1"/>
        <i x="0"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01C2FEF-E38D-499E-B31A-EE1A70A655B2}" sourceName="Year">
  <pivotTables>
    <pivotTable tabId="5" name="PivotTable3"/>
    <pivotTable tabId="7" name="PivotTable5"/>
    <pivotTable tabId="12" name="PivotTable13"/>
    <pivotTable tabId="11" name="PivotTable10"/>
    <pivotTable tabId="11" name="PivotTable11"/>
    <pivotTable tabId="11" name="PivotTable8"/>
    <pivotTable tabId="11" name="PivotTable9"/>
    <pivotTable tabId="11" name="PivotTable12"/>
  </pivotTables>
  <data>
    <tabular pivotCacheId="271806161">
      <items count="5">
        <i x="2" s="1"/>
        <i x="1" s="1"/>
        <i x="0"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2A670C6-A305-475C-8464-576D0AEE9794}" sourceName="Segment">
  <pivotTables>
    <pivotTable tabId="5" name="PivotTable3"/>
    <pivotTable tabId="7" name="PivotTable5"/>
    <pivotTable tabId="12" name="PivotTable13"/>
    <pivotTable tabId="11" name="PivotTable10"/>
    <pivotTable tabId="11" name="PivotTable11"/>
    <pivotTable tabId="11" name="PivotTable12"/>
    <pivotTable tabId="11" name="PivotTable8"/>
    <pivotTable tabId="11" name="PivotTable9"/>
  </pivotTables>
  <data>
    <tabular pivotCacheId="27180616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F6CE717-36EF-4286-8CC6-80DEA83DA9B5}"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A5A79C1-270B-4F09-89BD-FE61C7BBFD47}" cache="Slicer_Region" caption="Region" style="ab" rowHeight="241300"/>
  <slicer name="Year" xr10:uid="{461ED5B5-3BB9-4708-90A6-41D8273E3FC1}" cache="Slicer_Year" caption="Year" style="ab" rowHeight="241300"/>
  <slicer name="Segment" xr10:uid="{39C22638-477F-4169-BDA6-5F436C2D948A}" cache="Slicer_Segment" caption="Segment"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F1071-4937-4418-87EC-866B0A24B8BF}">
  <dimension ref="A3:C15"/>
  <sheetViews>
    <sheetView workbookViewId="0">
      <selection activeCell="C8" sqref="C8"/>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10947</v>
      </c>
      <c r="C3" s="14" t="s">
        <v>10948</v>
      </c>
    </row>
    <row r="4" spans="1:3" x14ac:dyDescent="0.25">
      <c r="A4" s="8" t="s">
        <v>10935</v>
      </c>
      <c r="B4" s="19">
        <v>95365.937600000019</v>
      </c>
      <c r="C4" s="20">
        <v>9199.2699999999986</v>
      </c>
    </row>
    <row r="5" spans="1:3" x14ac:dyDescent="0.25">
      <c r="A5" s="10" t="s">
        <v>10936</v>
      </c>
      <c r="B5" s="21">
        <v>60172.649400000024</v>
      </c>
      <c r="C5" s="22">
        <v>10288.898699999991</v>
      </c>
    </row>
    <row r="6" spans="1:3" x14ac:dyDescent="0.25">
      <c r="A6" s="10" t="s">
        <v>10937</v>
      </c>
      <c r="B6" s="21">
        <v>199252.98399999991</v>
      </c>
      <c r="C6" s="22">
        <v>26806.573700000015</v>
      </c>
    </row>
    <row r="7" spans="1:3" x14ac:dyDescent="0.25">
      <c r="A7" s="10" t="s">
        <v>10938</v>
      </c>
      <c r="B7" s="21">
        <v>141851.5674</v>
      </c>
      <c r="C7" s="22">
        <v>13437.806799999998</v>
      </c>
    </row>
    <row r="8" spans="1:3" x14ac:dyDescent="0.25">
      <c r="A8" s="10" t="s">
        <v>10939</v>
      </c>
      <c r="B8" s="21">
        <v>156122.28669999994</v>
      </c>
      <c r="C8" s="22">
        <v>22308.51279999999</v>
      </c>
    </row>
    <row r="9" spans="1:3" x14ac:dyDescent="0.25">
      <c r="A9" s="10" t="s">
        <v>10940</v>
      </c>
      <c r="B9" s="21">
        <v>147082.61130000011</v>
      </c>
      <c r="C9" s="22">
        <v>20899.334500000012</v>
      </c>
    </row>
    <row r="10" spans="1:3" x14ac:dyDescent="0.25">
      <c r="A10" s="10" t="s">
        <v>10941</v>
      </c>
      <c r="B10" s="21">
        <v>149580.83800000031</v>
      </c>
      <c r="C10" s="22">
        <v>13535.38299999998</v>
      </c>
    </row>
    <row r="11" spans="1:3" x14ac:dyDescent="0.25">
      <c r="A11" s="10" t="s">
        <v>10942</v>
      </c>
      <c r="B11" s="21">
        <v>159589.45099999988</v>
      </c>
      <c r="C11" s="22">
        <v>21896.715399999972</v>
      </c>
    </row>
    <row r="12" spans="1:3" x14ac:dyDescent="0.25">
      <c r="A12" s="10" t="s">
        <v>10943</v>
      </c>
      <c r="B12" s="21">
        <v>309770.09970000025</v>
      </c>
      <c r="C12" s="22">
        <v>37293.192500000034</v>
      </c>
    </row>
    <row r="13" spans="1:3" x14ac:dyDescent="0.25">
      <c r="A13" s="10" t="s">
        <v>10944</v>
      </c>
      <c r="B13" s="21">
        <v>197115.20170000009</v>
      </c>
      <c r="C13" s="22">
        <v>31469.663800000035</v>
      </c>
    </row>
    <row r="14" spans="1:3" x14ac:dyDescent="0.25">
      <c r="A14" s="10" t="s">
        <v>10945</v>
      </c>
      <c r="B14" s="21">
        <v>349120.07400000008</v>
      </c>
      <c r="C14" s="22">
        <v>35825.536599999927</v>
      </c>
    </row>
    <row r="15" spans="1:3" x14ac:dyDescent="0.25">
      <c r="A15" s="23" t="s">
        <v>10946</v>
      </c>
      <c r="B15" s="26">
        <v>332177.15950000001</v>
      </c>
      <c r="C15" s="27">
        <v>43436.13390000003</v>
      </c>
    </row>
  </sheetData>
  <pageMargins left="0.7" right="0.7" top="0.75" bottom="0.75" header="0.3" footer="0.3"/>
  <pageSetup paperSize="9"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C612A-DDD6-4C8A-AD69-BB19BCE80D20}">
  <dimension ref="A1:E5"/>
  <sheetViews>
    <sheetView workbookViewId="0">
      <selection activeCell="H13" sqref="H13"/>
    </sheetView>
  </sheetViews>
  <sheetFormatPr defaultRowHeight="15" x14ac:dyDescent="0.25"/>
  <cols>
    <col min="1" max="1" width="14.5703125" bestFit="1" customWidth="1"/>
    <col min="2" max="2" width="12.140625" bestFit="1" customWidth="1"/>
    <col min="4" max="4" width="14.5703125" bestFit="1" customWidth="1"/>
  </cols>
  <sheetData>
    <row r="1" spans="1:5" x14ac:dyDescent="0.25">
      <c r="A1" s="6" t="s">
        <v>10933</v>
      </c>
      <c r="B1" s="7" t="s">
        <v>10947</v>
      </c>
      <c r="D1" s="30"/>
      <c r="E1" s="31"/>
    </row>
    <row r="2" spans="1:5" x14ac:dyDescent="0.25">
      <c r="A2" s="8" t="s">
        <v>32</v>
      </c>
      <c r="B2" s="34">
        <v>0.32300170530282396</v>
      </c>
    </row>
    <row r="3" spans="1:5" x14ac:dyDescent="0.25">
      <c r="A3" s="10" t="s">
        <v>46</v>
      </c>
      <c r="B3" s="35">
        <v>0.31301008302169708</v>
      </c>
    </row>
    <row r="4" spans="1:5" x14ac:dyDescent="0.25">
      <c r="A4" s="10" t="s">
        <v>71</v>
      </c>
      <c r="B4" s="35">
        <v>0.36398821167549816</v>
      </c>
    </row>
    <row r="5" spans="1:5" x14ac:dyDescent="0.25">
      <c r="A5" s="12" t="s">
        <v>10934</v>
      </c>
      <c r="B5" s="36">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0255F-233C-44D3-842C-2E8A6884BF49}">
  <dimension ref="A3:E7"/>
  <sheetViews>
    <sheetView workbookViewId="0">
      <selection activeCell="B5" sqref="B5"/>
    </sheetView>
  </sheetViews>
  <sheetFormatPr defaultRowHeight="15" x14ac:dyDescent="0.25"/>
  <cols>
    <col min="1" max="1" width="14.5703125" bestFit="1" customWidth="1"/>
    <col min="2" max="2" width="12.5703125" bestFit="1" customWidth="1"/>
    <col min="4" max="4" width="14.5703125" bestFit="1" customWidth="1"/>
  </cols>
  <sheetData>
    <row r="3" spans="1:5" x14ac:dyDescent="0.25">
      <c r="A3" s="6" t="s">
        <v>10933</v>
      </c>
      <c r="B3" s="7" t="s">
        <v>10948</v>
      </c>
      <c r="D3" s="30" t="s">
        <v>10950</v>
      </c>
      <c r="E3" s="31" t="s">
        <v>21</v>
      </c>
    </row>
    <row r="4" spans="1:5" x14ac:dyDescent="0.25">
      <c r="A4" s="8" t="s">
        <v>71</v>
      </c>
      <c r="B4" s="9">
        <v>145454.9480999998</v>
      </c>
      <c r="D4" t="str">
        <f>A4</f>
        <v>Technology</v>
      </c>
      <c r="E4" s="33">
        <f>GETPIVOTDATA("Profit",$A$3,"Category",A4)</f>
        <v>145454.9480999998</v>
      </c>
    </row>
    <row r="5" spans="1:5" x14ac:dyDescent="0.25">
      <c r="A5" s="10" t="s">
        <v>46</v>
      </c>
      <c r="B5" s="11">
        <v>122490.8008000001</v>
      </c>
      <c r="D5" t="str">
        <f t="shared" ref="D5:D7" si="0">A5</f>
        <v>Office Supplies</v>
      </c>
      <c r="E5" s="33">
        <f t="shared" ref="E5:E6" si="1">GETPIVOTDATA("Profit",$A$3,"Category",A5)</f>
        <v>122490.8008000001</v>
      </c>
    </row>
    <row r="6" spans="1:5" x14ac:dyDescent="0.25">
      <c r="A6" s="10" t="s">
        <v>32</v>
      </c>
      <c r="B6" s="11">
        <v>18451.272799999992</v>
      </c>
      <c r="D6" t="str">
        <f t="shared" si="0"/>
        <v>Furniture</v>
      </c>
      <c r="E6" s="33">
        <f t="shared" si="1"/>
        <v>18451.272799999992</v>
      </c>
    </row>
    <row r="7" spans="1:5" x14ac:dyDescent="0.25">
      <c r="A7" s="23" t="s">
        <v>10949</v>
      </c>
      <c r="B7" s="32"/>
      <c r="D7" t="str">
        <f t="shared" si="0"/>
        <v>(blank)</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443CF-4E1D-4F52-8E24-E9C59426CB00}">
  <dimension ref="A3:E54"/>
  <sheetViews>
    <sheetView workbookViewId="0">
      <selection activeCell="D3" sqref="D3:E52"/>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6" t="s">
        <v>10933</v>
      </c>
      <c r="B3" s="7" t="s">
        <v>10947</v>
      </c>
      <c r="D3" s="28" t="s">
        <v>11</v>
      </c>
      <c r="E3" s="29" t="s">
        <v>18</v>
      </c>
    </row>
    <row r="4" spans="1:5" x14ac:dyDescent="0.25">
      <c r="A4" s="8" t="s">
        <v>358</v>
      </c>
      <c r="B4" s="9">
        <v>19510.639999999992</v>
      </c>
      <c r="D4" t="str">
        <f>A4</f>
        <v>Alabama</v>
      </c>
      <c r="E4" s="33">
        <f>GETPIVOTDATA("Sales",$A$3,"State",A4)</f>
        <v>19510.639999999992</v>
      </c>
    </row>
    <row r="5" spans="1:5" x14ac:dyDescent="0.25">
      <c r="A5" s="10" t="s">
        <v>310</v>
      </c>
      <c r="B5" s="11">
        <v>35282.000999999997</v>
      </c>
      <c r="D5" t="str">
        <f t="shared" ref="D5:D52" si="0">A5</f>
        <v>Arizona</v>
      </c>
      <c r="E5" s="33">
        <f t="shared" ref="E5:E52" si="1">GETPIVOTDATA("Sales",$A$3,"State",A5)</f>
        <v>35282.000999999997</v>
      </c>
    </row>
    <row r="6" spans="1:5" x14ac:dyDescent="0.25">
      <c r="A6" s="10" t="s">
        <v>1707</v>
      </c>
      <c r="B6" s="11">
        <v>11678.129999999997</v>
      </c>
      <c r="D6" t="str">
        <f t="shared" si="0"/>
        <v>Arkansas</v>
      </c>
      <c r="E6" s="33">
        <f t="shared" si="1"/>
        <v>11678.129999999997</v>
      </c>
    </row>
    <row r="7" spans="1:5" x14ac:dyDescent="0.25">
      <c r="A7" s="10" t="s">
        <v>43</v>
      </c>
      <c r="B7" s="11">
        <v>457687.63150000101</v>
      </c>
      <c r="D7" t="str">
        <f t="shared" si="0"/>
        <v>California</v>
      </c>
      <c r="E7" s="33">
        <f t="shared" si="1"/>
        <v>457687.63150000101</v>
      </c>
    </row>
    <row r="8" spans="1:5" x14ac:dyDescent="0.25">
      <c r="A8" s="10" t="s">
        <v>457</v>
      </c>
      <c r="B8" s="11">
        <v>32108.117999999995</v>
      </c>
      <c r="D8" t="str">
        <f t="shared" si="0"/>
        <v>Colorado</v>
      </c>
      <c r="E8" s="33">
        <f t="shared" si="1"/>
        <v>32108.117999999995</v>
      </c>
    </row>
    <row r="9" spans="1:5" x14ac:dyDescent="0.25">
      <c r="A9" s="10" t="s">
        <v>747</v>
      </c>
      <c r="B9" s="11">
        <v>13384.356999999996</v>
      </c>
      <c r="D9" t="str">
        <f t="shared" si="0"/>
        <v>Connecticut</v>
      </c>
      <c r="E9" s="33">
        <f t="shared" si="1"/>
        <v>13384.356999999996</v>
      </c>
    </row>
    <row r="10" spans="1:5" x14ac:dyDescent="0.25">
      <c r="A10" s="10" t="s">
        <v>245</v>
      </c>
      <c r="B10" s="11">
        <v>27451.068999999992</v>
      </c>
      <c r="D10" t="str">
        <f t="shared" si="0"/>
        <v>Delaware</v>
      </c>
      <c r="E10" s="33">
        <f t="shared" si="1"/>
        <v>27451.068999999992</v>
      </c>
    </row>
    <row r="11" spans="1:5" x14ac:dyDescent="0.25">
      <c r="A11" s="10" t="s">
        <v>3034</v>
      </c>
      <c r="B11" s="11">
        <v>2865.0199999999995</v>
      </c>
      <c r="D11" t="str">
        <f t="shared" si="0"/>
        <v>District of Columbia</v>
      </c>
      <c r="E11" s="33">
        <f t="shared" si="1"/>
        <v>2865.0199999999995</v>
      </c>
    </row>
    <row r="12" spans="1:5" x14ac:dyDescent="0.25">
      <c r="A12" s="10" t="s">
        <v>54</v>
      </c>
      <c r="B12" s="11">
        <v>89473.707999999999</v>
      </c>
      <c r="D12" t="str">
        <f t="shared" si="0"/>
        <v>Florida</v>
      </c>
      <c r="E12" s="33">
        <f t="shared" si="1"/>
        <v>89473.707999999999</v>
      </c>
    </row>
    <row r="13" spans="1:5" x14ac:dyDescent="0.25">
      <c r="A13" s="10" t="s">
        <v>1272</v>
      </c>
      <c r="B13" s="11">
        <v>49095.840000000004</v>
      </c>
      <c r="D13" t="str">
        <f t="shared" si="0"/>
        <v>Georgia</v>
      </c>
      <c r="E13" s="33">
        <f t="shared" si="1"/>
        <v>49095.840000000004</v>
      </c>
    </row>
    <row r="14" spans="1:5" x14ac:dyDescent="0.25">
      <c r="A14" s="10" t="s">
        <v>6260</v>
      </c>
      <c r="B14" s="11">
        <v>4382.4860000000017</v>
      </c>
      <c r="D14" t="str">
        <f t="shared" si="0"/>
        <v>Idaho</v>
      </c>
      <c r="E14" s="33">
        <f t="shared" si="1"/>
        <v>4382.4860000000017</v>
      </c>
    </row>
    <row r="15" spans="1:5" x14ac:dyDescent="0.25">
      <c r="A15" s="10" t="s">
        <v>211</v>
      </c>
      <c r="B15" s="11">
        <v>80166.10099999985</v>
      </c>
      <c r="D15" t="str">
        <f t="shared" si="0"/>
        <v>Illinois</v>
      </c>
      <c r="E15" s="33">
        <f t="shared" si="1"/>
        <v>80166.10099999985</v>
      </c>
    </row>
    <row r="16" spans="1:5" x14ac:dyDescent="0.25">
      <c r="A16" s="10" t="s">
        <v>254</v>
      </c>
      <c r="B16" s="11">
        <v>53555.360000000001</v>
      </c>
      <c r="D16" t="str">
        <f t="shared" si="0"/>
        <v>Indiana</v>
      </c>
      <c r="E16" s="33">
        <f t="shared" si="1"/>
        <v>53555.360000000001</v>
      </c>
    </row>
    <row r="17" spans="1:5" x14ac:dyDescent="0.25">
      <c r="A17" s="10" t="s">
        <v>489</v>
      </c>
      <c r="B17" s="11">
        <v>4579.7599999999993</v>
      </c>
      <c r="D17" t="str">
        <f t="shared" si="0"/>
        <v>Iowa</v>
      </c>
      <c r="E17" s="33">
        <f t="shared" si="1"/>
        <v>4579.7599999999993</v>
      </c>
    </row>
    <row r="18" spans="1:5" x14ac:dyDescent="0.25">
      <c r="A18" s="10" t="s">
        <v>4530</v>
      </c>
      <c r="B18" s="11">
        <v>2914.31</v>
      </c>
      <c r="D18" t="str">
        <f t="shared" si="0"/>
        <v>Kansas</v>
      </c>
      <c r="E18" s="33">
        <f t="shared" si="1"/>
        <v>2914.31</v>
      </c>
    </row>
    <row r="19" spans="1:5" x14ac:dyDescent="0.25">
      <c r="A19" s="10" t="s">
        <v>29</v>
      </c>
      <c r="B19" s="11">
        <v>36591.749999999971</v>
      </c>
      <c r="D19" t="str">
        <f t="shared" si="0"/>
        <v>Kentucky</v>
      </c>
      <c r="E19" s="33">
        <f t="shared" si="1"/>
        <v>36591.749999999971</v>
      </c>
    </row>
    <row r="20" spans="1:5" x14ac:dyDescent="0.25">
      <c r="A20" s="10" t="s">
        <v>736</v>
      </c>
      <c r="B20" s="11">
        <v>9217.0299999999988</v>
      </c>
      <c r="D20" t="str">
        <f t="shared" si="0"/>
        <v>Louisiana</v>
      </c>
      <c r="E20" s="33">
        <f t="shared" si="1"/>
        <v>9217.0299999999988</v>
      </c>
    </row>
    <row r="21" spans="1:5" x14ac:dyDescent="0.25">
      <c r="A21" s="10" t="s">
        <v>5235</v>
      </c>
      <c r="B21" s="11">
        <v>1270.53</v>
      </c>
      <c r="D21" t="str">
        <f t="shared" si="0"/>
        <v>Maine</v>
      </c>
      <c r="E21" s="33">
        <f t="shared" si="1"/>
        <v>1270.53</v>
      </c>
    </row>
    <row r="22" spans="1:5" x14ac:dyDescent="0.25">
      <c r="A22" s="10" t="s">
        <v>2735</v>
      </c>
      <c r="B22" s="11">
        <v>23705.523000000005</v>
      </c>
      <c r="D22" t="str">
        <f t="shared" si="0"/>
        <v>Maryland</v>
      </c>
      <c r="E22" s="33">
        <f t="shared" si="1"/>
        <v>23705.523000000005</v>
      </c>
    </row>
    <row r="23" spans="1:5" x14ac:dyDescent="0.25">
      <c r="A23" s="10" t="s">
        <v>1245</v>
      </c>
      <c r="B23" s="11">
        <v>28634.43399999999</v>
      </c>
      <c r="D23" t="str">
        <f t="shared" si="0"/>
        <v>Massachusetts</v>
      </c>
      <c r="E23" s="33">
        <f t="shared" si="1"/>
        <v>28634.43399999999</v>
      </c>
    </row>
    <row r="24" spans="1:5" x14ac:dyDescent="0.25">
      <c r="A24" s="10" t="s">
        <v>238</v>
      </c>
      <c r="B24" s="11">
        <v>76269.614000000016</v>
      </c>
      <c r="D24" t="str">
        <f t="shared" si="0"/>
        <v>Michigan</v>
      </c>
      <c r="E24" s="33">
        <f t="shared" si="1"/>
        <v>76269.614000000016</v>
      </c>
    </row>
    <row r="25" spans="1:5" x14ac:dyDescent="0.25">
      <c r="A25" s="10" t="s">
        <v>229</v>
      </c>
      <c r="B25" s="11">
        <v>29863.149999999994</v>
      </c>
      <c r="D25" t="str">
        <f t="shared" si="0"/>
        <v>Minnesota</v>
      </c>
      <c r="E25" s="33">
        <f t="shared" si="1"/>
        <v>29863.149999999994</v>
      </c>
    </row>
    <row r="26" spans="1:5" x14ac:dyDescent="0.25">
      <c r="A26" s="10" t="s">
        <v>1487</v>
      </c>
      <c r="B26" s="11">
        <v>10771.34</v>
      </c>
      <c r="D26" t="str">
        <f t="shared" si="0"/>
        <v>Mississippi</v>
      </c>
      <c r="E26" s="33">
        <f t="shared" si="1"/>
        <v>10771.34</v>
      </c>
    </row>
    <row r="27" spans="1:5" x14ac:dyDescent="0.25">
      <c r="A27" s="10" t="s">
        <v>596</v>
      </c>
      <c r="B27" s="11">
        <v>22205.149999999998</v>
      </c>
      <c r="D27" t="str">
        <f t="shared" si="0"/>
        <v>Missouri</v>
      </c>
      <c r="E27" s="33">
        <f t="shared" si="1"/>
        <v>22205.149999999998</v>
      </c>
    </row>
    <row r="28" spans="1:5" x14ac:dyDescent="0.25">
      <c r="A28" s="10" t="s">
        <v>1762</v>
      </c>
      <c r="B28" s="11">
        <v>5589.3519999999971</v>
      </c>
      <c r="D28" t="str">
        <f t="shared" si="0"/>
        <v>Montana</v>
      </c>
      <c r="E28" s="33">
        <f t="shared" si="1"/>
        <v>5589.3519999999971</v>
      </c>
    </row>
    <row r="29" spans="1:5" x14ac:dyDescent="0.25">
      <c r="A29" s="10" t="s">
        <v>138</v>
      </c>
      <c r="B29" s="11">
        <v>7464.9299999999985</v>
      </c>
      <c r="D29" t="str">
        <f t="shared" si="0"/>
        <v>Nebraska</v>
      </c>
      <c r="E29" s="33">
        <f t="shared" si="1"/>
        <v>7464.9299999999985</v>
      </c>
    </row>
    <row r="30" spans="1:5" x14ac:dyDescent="0.25">
      <c r="A30" s="10" t="s">
        <v>1392</v>
      </c>
      <c r="B30" s="11">
        <v>16729.101999999999</v>
      </c>
      <c r="D30" t="str">
        <f t="shared" si="0"/>
        <v>Nevada</v>
      </c>
      <c r="E30" s="33">
        <f t="shared" si="1"/>
        <v>16729.101999999999</v>
      </c>
    </row>
    <row r="31" spans="1:5" x14ac:dyDescent="0.25">
      <c r="A31" s="10" t="s">
        <v>2694</v>
      </c>
      <c r="B31" s="11">
        <v>7292.5239999999994</v>
      </c>
      <c r="D31" t="str">
        <f t="shared" si="0"/>
        <v>New Hampshire</v>
      </c>
      <c r="E31" s="33">
        <f t="shared" si="1"/>
        <v>7292.5239999999994</v>
      </c>
    </row>
    <row r="32" spans="1:5" x14ac:dyDescent="0.25">
      <c r="A32" s="10" t="s">
        <v>788</v>
      </c>
      <c r="B32" s="11">
        <v>35764.312000000013</v>
      </c>
      <c r="D32" t="str">
        <f t="shared" si="0"/>
        <v>New Jersey</v>
      </c>
      <c r="E32" s="33">
        <f t="shared" si="1"/>
        <v>35764.312000000013</v>
      </c>
    </row>
    <row r="33" spans="1:5" x14ac:dyDescent="0.25">
      <c r="A33" s="10" t="s">
        <v>668</v>
      </c>
      <c r="B33" s="11">
        <v>4783.5220000000008</v>
      </c>
      <c r="D33" t="str">
        <f t="shared" si="0"/>
        <v>New Mexico</v>
      </c>
      <c r="E33" s="33">
        <f t="shared" si="1"/>
        <v>4783.5220000000008</v>
      </c>
    </row>
    <row r="34" spans="1:5" x14ac:dyDescent="0.25">
      <c r="A34" s="10" t="s">
        <v>267</v>
      </c>
      <c r="B34" s="11">
        <v>310876.27099999978</v>
      </c>
      <c r="D34" t="str">
        <f t="shared" si="0"/>
        <v>New York</v>
      </c>
      <c r="E34" s="33">
        <f t="shared" si="1"/>
        <v>310876.27099999978</v>
      </c>
    </row>
    <row r="35" spans="1:5" x14ac:dyDescent="0.25">
      <c r="A35" s="10" t="s">
        <v>88</v>
      </c>
      <c r="B35" s="11">
        <v>55603.163999999968</v>
      </c>
      <c r="D35" t="str">
        <f t="shared" si="0"/>
        <v>North Carolina</v>
      </c>
      <c r="E35" s="33">
        <f t="shared" si="1"/>
        <v>55603.163999999968</v>
      </c>
    </row>
    <row r="36" spans="1:5" x14ac:dyDescent="0.25">
      <c r="A36" s="10" t="s">
        <v>7449</v>
      </c>
      <c r="B36" s="11">
        <v>919.91</v>
      </c>
      <c r="D36" t="str">
        <f t="shared" si="0"/>
        <v>North Dakota</v>
      </c>
      <c r="E36" s="33">
        <f t="shared" si="1"/>
        <v>919.91</v>
      </c>
    </row>
    <row r="37" spans="1:5" x14ac:dyDescent="0.25">
      <c r="A37" s="10" t="s">
        <v>498</v>
      </c>
      <c r="B37" s="11">
        <v>78258.135999999926</v>
      </c>
      <c r="D37" t="str">
        <f t="shared" si="0"/>
        <v>Ohio</v>
      </c>
      <c r="E37" s="33">
        <f t="shared" si="1"/>
        <v>78258.135999999926</v>
      </c>
    </row>
    <row r="38" spans="1:5" x14ac:dyDescent="0.25">
      <c r="A38" s="10" t="s">
        <v>649</v>
      </c>
      <c r="B38" s="11">
        <v>19683.390000000003</v>
      </c>
      <c r="D38" t="str">
        <f t="shared" si="0"/>
        <v>Oklahoma</v>
      </c>
      <c r="E38" s="33">
        <f t="shared" si="1"/>
        <v>19683.390000000003</v>
      </c>
    </row>
    <row r="39" spans="1:5" x14ac:dyDescent="0.25">
      <c r="A39" s="10" t="s">
        <v>420</v>
      </c>
      <c r="B39" s="11">
        <v>17431.149999999991</v>
      </c>
      <c r="D39" t="str">
        <f t="shared" si="0"/>
        <v>Oregon</v>
      </c>
      <c r="E39" s="33">
        <f t="shared" si="1"/>
        <v>17431.149999999991</v>
      </c>
    </row>
    <row r="40" spans="1:5" x14ac:dyDescent="0.25">
      <c r="A40" s="10" t="s">
        <v>147</v>
      </c>
      <c r="B40" s="11">
        <v>116511.91400000003</v>
      </c>
      <c r="D40" t="str">
        <f t="shared" si="0"/>
        <v>Pennsylvania</v>
      </c>
      <c r="E40" s="33">
        <f t="shared" si="1"/>
        <v>116511.91400000003</v>
      </c>
    </row>
    <row r="41" spans="1:5" x14ac:dyDescent="0.25">
      <c r="A41" s="10" t="s">
        <v>1399</v>
      </c>
      <c r="B41" s="11">
        <v>22627.955999999995</v>
      </c>
      <c r="D41" t="str">
        <f t="shared" si="0"/>
        <v>Rhode Island</v>
      </c>
      <c r="E41" s="33">
        <f t="shared" si="1"/>
        <v>22627.955999999995</v>
      </c>
    </row>
    <row r="42" spans="1:5" x14ac:dyDescent="0.25">
      <c r="A42" s="10" t="s">
        <v>383</v>
      </c>
      <c r="B42" s="11">
        <v>8481.7099999999991</v>
      </c>
      <c r="D42" t="str">
        <f t="shared" si="0"/>
        <v>South Carolina</v>
      </c>
      <c r="E42" s="33">
        <f t="shared" si="1"/>
        <v>8481.7099999999991</v>
      </c>
    </row>
    <row r="43" spans="1:5" x14ac:dyDescent="0.25">
      <c r="A43" s="10" t="s">
        <v>5326</v>
      </c>
      <c r="B43" s="11">
        <v>1315.5600000000002</v>
      </c>
      <c r="D43" t="str">
        <f t="shared" si="0"/>
        <v>South Dakota</v>
      </c>
      <c r="E43" s="33">
        <f t="shared" si="1"/>
        <v>1315.5600000000002</v>
      </c>
    </row>
    <row r="44" spans="1:5" x14ac:dyDescent="0.25">
      <c r="A44" s="10" t="s">
        <v>335</v>
      </c>
      <c r="B44" s="11">
        <v>30661.872999999981</v>
      </c>
      <c r="D44" t="str">
        <f t="shared" si="0"/>
        <v>Tennessee</v>
      </c>
      <c r="E44" s="33">
        <f t="shared" si="1"/>
        <v>30661.872999999981</v>
      </c>
    </row>
    <row r="45" spans="1:5" x14ac:dyDescent="0.25">
      <c r="A45" s="10" t="s">
        <v>104</v>
      </c>
      <c r="B45" s="11">
        <v>170188.04580000002</v>
      </c>
      <c r="D45" t="str">
        <f t="shared" si="0"/>
        <v>Texas</v>
      </c>
      <c r="E45" s="33">
        <f t="shared" si="1"/>
        <v>170188.04580000002</v>
      </c>
    </row>
    <row r="46" spans="1:5" x14ac:dyDescent="0.25">
      <c r="A46" s="10" t="s">
        <v>121</v>
      </c>
      <c r="B46" s="11">
        <v>11220.055999999999</v>
      </c>
      <c r="D46" t="str">
        <f t="shared" si="0"/>
        <v>Utah</v>
      </c>
      <c r="E46" s="33">
        <f t="shared" si="1"/>
        <v>11220.055999999999</v>
      </c>
    </row>
    <row r="47" spans="1:5" x14ac:dyDescent="0.25">
      <c r="A47" s="10" t="s">
        <v>5203</v>
      </c>
      <c r="B47" s="11">
        <v>8929.369999999999</v>
      </c>
      <c r="D47" t="str">
        <f t="shared" si="0"/>
        <v>Vermont</v>
      </c>
      <c r="E47" s="33">
        <f t="shared" si="1"/>
        <v>8929.369999999999</v>
      </c>
    </row>
    <row r="48" spans="1:5" x14ac:dyDescent="0.25">
      <c r="A48" s="10" t="s">
        <v>319</v>
      </c>
      <c r="B48" s="11">
        <v>70636.719999999987</v>
      </c>
      <c r="D48" t="str">
        <f t="shared" si="0"/>
        <v>Virginia</v>
      </c>
      <c r="E48" s="33">
        <f t="shared" si="1"/>
        <v>70636.719999999987</v>
      </c>
    </row>
    <row r="49" spans="1:5" x14ac:dyDescent="0.25">
      <c r="A49" s="10" t="s">
        <v>96</v>
      </c>
      <c r="B49" s="11">
        <v>138641.26999999993</v>
      </c>
      <c r="D49" t="str">
        <f t="shared" si="0"/>
        <v>Washington</v>
      </c>
      <c r="E49" s="33">
        <f t="shared" si="1"/>
        <v>138641.26999999993</v>
      </c>
    </row>
    <row r="50" spans="1:5" x14ac:dyDescent="0.25">
      <c r="A50" s="10" t="s">
        <v>9726</v>
      </c>
      <c r="B50" s="11">
        <v>1209.8240000000001</v>
      </c>
      <c r="D50" t="str">
        <f t="shared" si="0"/>
        <v>West Virginia</v>
      </c>
      <c r="E50" s="33">
        <f t="shared" si="1"/>
        <v>1209.8240000000001</v>
      </c>
    </row>
    <row r="51" spans="1:5" x14ac:dyDescent="0.25">
      <c r="A51" s="10" t="s">
        <v>114</v>
      </c>
      <c r="B51" s="11">
        <v>32114.610000000019</v>
      </c>
      <c r="D51" t="str">
        <f t="shared" si="0"/>
        <v>Wisconsin</v>
      </c>
      <c r="E51" s="33">
        <f t="shared" si="1"/>
        <v>32114.610000000019</v>
      </c>
    </row>
    <row r="52" spans="1:5" x14ac:dyDescent="0.25">
      <c r="A52" s="10" t="s">
        <v>8542</v>
      </c>
      <c r="B52" s="11">
        <v>1603.1360000000002</v>
      </c>
      <c r="D52" t="str">
        <f t="shared" si="0"/>
        <v>Wyoming</v>
      </c>
      <c r="E52" s="33">
        <f t="shared" si="1"/>
        <v>1603.1360000000002</v>
      </c>
    </row>
    <row r="53" spans="1:5" x14ac:dyDescent="0.25">
      <c r="A53" s="10" t="s">
        <v>10949</v>
      </c>
      <c r="B53" s="11"/>
    </row>
    <row r="54" spans="1:5" x14ac:dyDescent="0.25">
      <c r="A54" s="12" t="s">
        <v>10934</v>
      </c>
      <c r="B54" s="13">
        <v>2297200.8603000003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D1940-23AD-461C-A3EA-197DEBB93867}">
  <dimension ref="A1:B7"/>
  <sheetViews>
    <sheetView workbookViewId="0">
      <selection activeCell="F37" sqref="F37"/>
    </sheetView>
  </sheetViews>
  <sheetFormatPr defaultRowHeight="15" x14ac:dyDescent="0.25"/>
  <cols>
    <col min="1" max="1" width="13.140625" bestFit="1" customWidth="1"/>
    <col min="2" max="2" width="12.140625" bestFit="1" customWidth="1"/>
  </cols>
  <sheetData>
    <row r="1" spans="1:2" x14ac:dyDescent="0.25">
      <c r="A1" s="6" t="s">
        <v>10933</v>
      </c>
      <c r="B1" s="7" t="s">
        <v>10947</v>
      </c>
    </row>
    <row r="2" spans="1:2" x14ac:dyDescent="0.25">
      <c r="A2" s="8" t="s">
        <v>75</v>
      </c>
      <c r="B2" s="37">
        <v>203412.73300000009</v>
      </c>
    </row>
    <row r="3" spans="1:2" x14ac:dyDescent="0.25">
      <c r="A3" s="10" t="s">
        <v>56</v>
      </c>
      <c r="B3" s="38">
        <v>206965.53200000009</v>
      </c>
    </row>
    <row r="4" spans="1:2" x14ac:dyDescent="0.25">
      <c r="A4" s="10" t="s">
        <v>59</v>
      </c>
      <c r="B4" s="38">
        <v>223843.60800000012</v>
      </c>
    </row>
    <row r="5" spans="1:2" x14ac:dyDescent="0.25">
      <c r="A5" s="10" t="s">
        <v>36</v>
      </c>
      <c r="B5" s="38">
        <v>328449.1030000007</v>
      </c>
    </row>
    <row r="6" spans="1:2" x14ac:dyDescent="0.25">
      <c r="A6" s="10" t="s">
        <v>72</v>
      </c>
      <c r="B6" s="38">
        <v>330007.05400000012</v>
      </c>
    </row>
    <row r="7" spans="1:2" x14ac:dyDescent="0.25">
      <c r="A7" s="12" t="s">
        <v>10934</v>
      </c>
      <c r="B7" s="13">
        <v>1292678.0299999868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D6B8E-B452-4FD3-B49A-BAAB46C694A3}">
  <dimension ref="A3:N18"/>
  <sheetViews>
    <sheetView topLeftCell="F1" workbookViewId="0">
      <selection activeCell="N18" sqref="N18"/>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6" t="s">
        <v>10933</v>
      </c>
      <c r="B3" s="7" t="s">
        <v>10947</v>
      </c>
      <c r="D3" s="6" t="s">
        <v>10933</v>
      </c>
      <c r="E3" s="7" t="s">
        <v>10948</v>
      </c>
      <c r="G3" s="6" t="s">
        <v>10933</v>
      </c>
      <c r="H3" s="7" t="s">
        <v>10952</v>
      </c>
      <c r="J3" s="6" t="s">
        <v>10933</v>
      </c>
      <c r="K3" s="7" t="s">
        <v>10953</v>
      </c>
      <c r="M3" s="6" t="s">
        <v>10933</v>
      </c>
      <c r="N3" s="7" t="s">
        <v>10954</v>
      </c>
    </row>
    <row r="4" spans="1:14" x14ac:dyDescent="0.25">
      <c r="A4" s="8" t="s">
        <v>10951</v>
      </c>
      <c r="B4" s="9"/>
      <c r="D4" s="8" t="s">
        <v>10951</v>
      </c>
      <c r="E4" s="9"/>
      <c r="G4" s="8" t="s">
        <v>10951</v>
      </c>
      <c r="H4" s="9"/>
      <c r="J4" s="8" t="s">
        <v>10951</v>
      </c>
      <c r="K4" s="9"/>
      <c r="M4" s="8" t="s">
        <v>10951</v>
      </c>
      <c r="N4" s="9" t="e">
        <v>#DIV/0!</v>
      </c>
    </row>
    <row r="5" spans="1:14" x14ac:dyDescent="0.25">
      <c r="A5" s="10" t="s">
        <v>10935</v>
      </c>
      <c r="B5" s="11">
        <v>95365.937600000019</v>
      </c>
      <c r="D5" s="10" t="s">
        <v>10935</v>
      </c>
      <c r="E5" s="11">
        <v>9199.2699999999986</v>
      </c>
      <c r="G5" s="10" t="s">
        <v>10935</v>
      </c>
      <c r="H5" s="11">
        <v>1500</v>
      </c>
      <c r="J5" s="10" t="s">
        <v>10935</v>
      </c>
      <c r="K5" s="11">
        <v>387</v>
      </c>
      <c r="M5" s="10" t="s">
        <v>10935</v>
      </c>
      <c r="N5" s="11">
        <v>9.6462848596792869E-2</v>
      </c>
    </row>
    <row r="6" spans="1:14" x14ac:dyDescent="0.25">
      <c r="A6" s="10" t="s">
        <v>10936</v>
      </c>
      <c r="B6" s="11">
        <v>60172.649400000024</v>
      </c>
      <c r="D6" s="10" t="s">
        <v>10936</v>
      </c>
      <c r="E6" s="11">
        <v>10288.898699999991</v>
      </c>
      <c r="G6" s="10" t="s">
        <v>10936</v>
      </c>
      <c r="H6" s="11">
        <v>1068</v>
      </c>
      <c r="J6" s="10" t="s">
        <v>10936</v>
      </c>
      <c r="K6" s="11">
        <v>301</v>
      </c>
      <c r="M6" s="10" t="s">
        <v>10936</v>
      </c>
      <c r="N6" s="11">
        <v>0.17098962406664425</v>
      </c>
    </row>
    <row r="7" spans="1:14" x14ac:dyDescent="0.25">
      <c r="A7" s="10" t="s">
        <v>10937</v>
      </c>
      <c r="B7" s="11">
        <v>199252.98399999991</v>
      </c>
      <c r="D7" s="10" t="s">
        <v>10937</v>
      </c>
      <c r="E7" s="11">
        <v>26806.573700000015</v>
      </c>
      <c r="G7" s="10" t="s">
        <v>10937</v>
      </c>
      <c r="H7" s="11">
        <v>2491</v>
      </c>
      <c r="J7" s="10" t="s">
        <v>10937</v>
      </c>
      <c r="K7" s="11">
        <v>680</v>
      </c>
      <c r="M7" s="10" t="s">
        <v>10937</v>
      </c>
      <c r="N7" s="11">
        <v>0.13453536886554246</v>
      </c>
    </row>
    <row r="8" spans="1:14" x14ac:dyDescent="0.25">
      <c r="A8" s="10" t="s">
        <v>10938</v>
      </c>
      <c r="B8" s="11">
        <v>141851.5674</v>
      </c>
      <c r="D8" s="10" t="s">
        <v>10938</v>
      </c>
      <c r="E8" s="11">
        <v>13437.806799999998</v>
      </c>
      <c r="G8" s="10" t="s">
        <v>10938</v>
      </c>
      <c r="H8" s="11">
        <v>2441</v>
      </c>
      <c r="J8" s="10" t="s">
        <v>10938</v>
      </c>
      <c r="K8" s="11">
        <v>663</v>
      </c>
      <c r="M8" s="10" t="s">
        <v>10938</v>
      </c>
      <c r="N8" s="11">
        <v>9.4731465053942004E-2</v>
      </c>
    </row>
    <row r="9" spans="1:14" x14ac:dyDescent="0.25">
      <c r="A9" s="10" t="s">
        <v>10939</v>
      </c>
      <c r="B9" s="11">
        <v>156122.28669999994</v>
      </c>
      <c r="D9" s="10" t="s">
        <v>10939</v>
      </c>
      <c r="E9" s="11">
        <v>22308.51279999999</v>
      </c>
      <c r="G9" s="10" t="s">
        <v>10939</v>
      </c>
      <c r="H9" s="11">
        <v>2850</v>
      </c>
      <c r="J9" s="10" t="s">
        <v>10939</v>
      </c>
      <c r="K9" s="11">
        <v>750</v>
      </c>
      <c r="M9" s="10" t="s">
        <v>10939</v>
      </c>
      <c r="N9" s="11">
        <v>0.14289127626517142</v>
      </c>
    </row>
    <row r="10" spans="1:14" x14ac:dyDescent="0.25">
      <c r="A10" s="10" t="s">
        <v>10940</v>
      </c>
      <c r="B10" s="11">
        <v>147082.61130000011</v>
      </c>
      <c r="D10" s="10" t="s">
        <v>10940</v>
      </c>
      <c r="E10" s="11">
        <v>20899.334500000012</v>
      </c>
      <c r="G10" s="10" t="s">
        <v>10940</v>
      </c>
      <c r="H10" s="11">
        <v>2644</v>
      </c>
      <c r="J10" s="10" t="s">
        <v>10940</v>
      </c>
      <c r="K10" s="11">
        <v>709</v>
      </c>
      <c r="M10" s="10" t="s">
        <v>10940</v>
      </c>
      <c r="N10" s="11">
        <v>0.1420924901678027</v>
      </c>
    </row>
    <row r="11" spans="1:14" x14ac:dyDescent="0.25">
      <c r="A11" s="10" t="s">
        <v>10941</v>
      </c>
      <c r="B11" s="11">
        <v>149580.83800000031</v>
      </c>
      <c r="D11" s="10" t="s">
        <v>10941</v>
      </c>
      <c r="E11" s="11">
        <v>13535.38299999998</v>
      </c>
      <c r="G11" s="10" t="s">
        <v>10941</v>
      </c>
      <c r="H11" s="11">
        <v>2705</v>
      </c>
      <c r="J11" s="10" t="s">
        <v>10941</v>
      </c>
      <c r="K11" s="11">
        <v>708</v>
      </c>
      <c r="M11" s="10" t="s">
        <v>10941</v>
      </c>
      <c r="N11" s="11">
        <v>9.0488749635163512E-2</v>
      </c>
    </row>
    <row r="12" spans="1:14" x14ac:dyDescent="0.25">
      <c r="A12" s="10" t="s">
        <v>10942</v>
      </c>
      <c r="B12" s="11">
        <v>159589.45099999988</v>
      </c>
      <c r="D12" s="10" t="s">
        <v>10942</v>
      </c>
      <c r="E12" s="11">
        <v>21896.715399999972</v>
      </c>
      <c r="G12" s="10" t="s">
        <v>10942</v>
      </c>
      <c r="H12" s="11">
        <v>2796</v>
      </c>
      <c r="J12" s="10" t="s">
        <v>10942</v>
      </c>
      <c r="K12" s="11">
        <v>710</v>
      </c>
      <c r="M12" s="10" t="s">
        <v>10942</v>
      </c>
      <c r="N12" s="11">
        <v>0.13720653378273723</v>
      </c>
    </row>
    <row r="13" spans="1:14" x14ac:dyDescent="0.25">
      <c r="A13" s="10" t="s">
        <v>10943</v>
      </c>
      <c r="B13" s="11">
        <v>309770.09970000025</v>
      </c>
      <c r="D13" s="10" t="s">
        <v>10943</v>
      </c>
      <c r="E13" s="11">
        <v>37293.192500000034</v>
      </c>
      <c r="G13" s="10" t="s">
        <v>10943</v>
      </c>
      <c r="H13" s="11">
        <v>5073</v>
      </c>
      <c r="J13" s="10" t="s">
        <v>10943</v>
      </c>
      <c r="K13" s="11">
        <v>1386</v>
      </c>
      <c r="M13" s="10" t="s">
        <v>10943</v>
      </c>
      <c r="N13" s="11">
        <v>0.12038990379031732</v>
      </c>
    </row>
    <row r="14" spans="1:14" x14ac:dyDescent="0.25">
      <c r="A14" s="10" t="s">
        <v>10944</v>
      </c>
      <c r="B14" s="11">
        <v>197115.20170000009</v>
      </c>
      <c r="D14" s="10" t="s">
        <v>10944</v>
      </c>
      <c r="E14" s="11">
        <v>31469.663800000035</v>
      </c>
      <c r="G14" s="10" t="s">
        <v>10944</v>
      </c>
      <c r="H14" s="11">
        <v>3095</v>
      </c>
      <c r="J14" s="10" t="s">
        <v>10944</v>
      </c>
      <c r="K14" s="11">
        <v>817</v>
      </c>
      <c r="M14" s="10" t="s">
        <v>10944</v>
      </c>
      <c r="N14" s="11">
        <v>0.15965112547684351</v>
      </c>
    </row>
    <row r="15" spans="1:14" x14ac:dyDescent="0.25">
      <c r="A15" s="10" t="s">
        <v>10945</v>
      </c>
      <c r="B15" s="11">
        <v>349120.07400000008</v>
      </c>
      <c r="D15" s="10" t="s">
        <v>10945</v>
      </c>
      <c r="E15" s="11">
        <v>35825.536599999927</v>
      </c>
      <c r="G15" s="10" t="s">
        <v>10945</v>
      </c>
      <c r="H15" s="11">
        <v>5741</v>
      </c>
      <c r="J15" s="10" t="s">
        <v>10945</v>
      </c>
      <c r="K15" s="11">
        <v>1462</v>
      </c>
      <c r="M15" s="10" t="s">
        <v>10945</v>
      </c>
      <c r="N15" s="11">
        <v>0.10261666191099604</v>
      </c>
    </row>
    <row r="16" spans="1:14" x14ac:dyDescent="0.25">
      <c r="A16" s="10" t="s">
        <v>10946</v>
      </c>
      <c r="B16" s="11">
        <v>332177.15950000001</v>
      </c>
      <c r="D16" s="10" t="s">
        <v>10946</v>
      </c>
      <c r="E16" s="11">
        <v>43436.13390000003</v>
      </c>
      <c r="G16" s="10" t="s">
        <v>10946</v>
      </c>
      <c r="H16" s="11">
        <v>5469</v>
      </c>
      <c r="J16" s="10" t="s">
        <v>10946</v>
      </c>
      <c r="K16" s="11">
        <v>1421</v>
      </c>
      <c r="M16" s="10" t="s">
        <v>10946</v>
      </c>
      <c r="N16" s="11">
        <v>0.13076195234308405</v>
      </c>
    </row>
    <row r="17" spans="1:14" x14ac:dyDescent="0.25">
      <c r="A17" s="12" t="s">
        <v>10934</v>
      </c>
      <c r="B17" s="13">
        <v>2297200.8603000008</v>
      </c>
      <c r="D17" s="12" t="s">
        <v>10934</v>
      </c>
      <c r="E17" s="13">
        <v>286397.02169999998</v>
      </c>
      <c r="G17" s="12" t="s">
        <v>10934</v>
      </c>
      <c r="H17" s="13">
        <v>37873</v>
      </c>
      <c r="J17" s="12" t="s">
        <v>10934</v>
      </c>
      <c r="K17" s="13">
        <v>9994</v>
      </c>
      <c r="M17" s="12" t="s">
        <v>10934</v>
      </c>
      <c r="N17" s="13">
        <v>0.12467217240315856</v>
      </c>
    </row>
    <row r="18" spans="1:14" x14ac:dyDescent="0.25">
      <c r="B18" s="39">
        <f>GETPIVOTDATA("Sales",$A$3)</f>
        <v>2297200.8603000008</v>
      </c>
      <c r="E18" s="39">
        <f>GETPIVOTDATA("Profit",$D$3)</f>
        <v>286397.02169999998</v>
      </c>
      <c r="H18" s="40">
        <f>GETPIVOTDATA("Quantity",$G$3)</f>
        <v>37873</v>
      </c>
      <c r="K18" s="40">
        <f>GETPIVOTDATA("Order ID",$J$3)</f>
        <v>9994</v>
      </c>
      <c r="N18" s="41">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C33F1-5779-4CFF-BEA9-ED4C05CDA68C}">
  <dimension ref="A3:F9"/>
  <sheetViews>
    <sheetView workbookViewId="0">
      <selection activeCell="F9" sqref="F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6" x14ac:dyDescent="0.25">
      <c r="A3" s="6" t="s">
        <v>10933</v>
      </c>
      <c r="B3" s="5" t="s">
        <v>10947</v>
      </c>
      <c r="C3" s="42" t="s">
        <v>10948</v>
      </c>
      <c r="D3" s="42" t="s">
        <v>10952</v>
      </c>
      <c r="E3" s="42" t="s">
        <v>10953</v>
      </c>
      <c r="F3" s="14" t="s">
        <v>10954</v>
      </c>
    </row>
    <row r="4" spans="1:6" x14ac:dyDescent="0.25">
      <c r="A4" s="8">
        <v>2011</v>
      </c>
      <c r="B4" s="15">
        <v>484247.49810000096</v>
      </c>
      <c r="C4" s="43">
        <v>49543.974100000007</v>
      </c>
      <c r="D4" s="43">
        <v>7581</v>
      </c>
      <c r="E4" s="43">
        <v>1993</v>
      </c>
      <c r="F4" s="16">
        <v>0.10231126499236715</v>
      </c>
    </row>
    <row r="5" spans="1:6" x14ac:dyDescent="0.25">
      <c r="A5" s="10">
        <v>2012</v>
      </c>
      <c r="B5" s="17">
        <v>470532.50899999985</v>
      </c>
      <c r="C5" s="44">
        <v>61618.603700000051</v>
      </c>
      <c r="D5" s="44">
        <v>7979</v>
      </c>
      <c r="E5" s="44">
        <v>2102</v>
      </c>
      <c r="F5" s="18">
        <v>0.13095504034557592</v>
      </c>
    </row>
    <row r="6" spans="1:6" x14ac:dyDescent="0.25">
      <c r="A6" s="10">
        <v>2013</v>
      </c>
      <c r="B6" s="17">
        <v>608473.83000000066</v>
      </c>
      <c r="C6" s="44">
        <v>81726.930800000177</v>
      </c>
      <c r="D6" s="44">
        <v>9810</v>
      </c>
      <c r="E6" s="44">
        <v>2580</v>
      </c>
      <c r="F6" s="18">
        <v>0.13431461924993568</v>
      </c>
    </row>
    <row r="7" spans="1:6" x14ac:dyDescent="0.25">
      <c r="A7" s="10">
        <v>2014</v>
      </c>
      <c r="B7" s="17">
        <v>733947.0231999997</v>
      </c>
      <c r="C7" s="44">
        <v>93507.513099999967</v>
      </c>
      <c r="D7" s="44">
        <v>12503</v>
      </c>
      <c r="E7" s="44">
        <v>3319</v>
      </c>
      <c r="F7" s="18">
        <v>0.12740362743390987</v>
      </c>
    </row>
    <row r="8" spans="1:6" x14ac:dyDescent="0.25">
      <c r="A8" s="23" t="s">
        <v>10949</v>
      </c>
      <c r="B8" s="24"/>
      <c r="C8" s="45"/>
      <c r="D8" s="45"/>
      <c r="E8" s="45"/>
      <c r="F8" s="25" t="e">
        <v>#DIV/0!</v>
      </c>
    </row>
    <row r="9" spans="1:6" ht="18" x14ac:dyDescent="0.35">
      <c r="A9" s="46">
        <v>2014</v>
      </c>
      <c r="B9" s="47">
        <f>(GETPIVOTDATA("Sum of Sales",$A$3,"Year",2014)/GETPIVOTDATA("Sum of Sales",$A$3,"Year",2013))-1</f>
        <v>0.20620967905883303</v>
      </c>
      <c r="C9" s="47">
        <f>(GETPIVOTDATA("Sum of Profit",$A$3,"Year",2014)/GETPIVOTDATA("Sum of Profit",$A$3,"Year",2013))-1</f>
        <v>0.14414565902185772</v>
      </c>
      <c r="D9" s="47">
        <f>(GETPIVOTDATA("Sum of Quantity",$A$3,"Year",2014)/GETPIVOTDATA("Sum of Quantity",$A$3,"Year",2013))-1</f>
        <v>0.27451580020387367</v>
      </c>
      <c r="E9" s="47">
        <f>(GETPIVOTDATA("Count of Order ID",$A$3,"Year",2014)/GETPIVOTDATA("Count of Order ID",$A$3,"Year",2013))-1</f>
        <v>0.2864341085271318</v>
      </c>
      <c r="F9" s="47">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workbookViewId="0">
      <selection activeCell="AA12" sqref="AA12"/>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1:XFD1048576"/>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Donut CHart</vt:lpstr>
      <vt:lpstr>WaterFAll Chart</vt:lpstr>
      <vt:lpstr>MAP CHART</vt:lpstr>
      <vt:lpstr>Top 5</vt:lpstr>
      <vt:lpstr>Sheet9</vt:lpstr>
      <vt:lpstr>Sheet10</vt:lpstr>
      <vt:lpstr>layout</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Sayed Al Rafi</cp:lastModifiedBy>
  <dcterms:created xsi:type="dcterms:W3CDTF">2015-06-05T18:17:20Z</dcterms:created>
  <dcterms:modified xsi:type="dcterms:W3CDTF">2023-07-17T08:40:49Z</dcterms:modified>
</cp:coreProperties>
</file>