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scripts\git_scripts\aws-new\"/>
    </mc:Choice>
  </mc:AlternateContent>
  <xr:revisionPtr revIDLastSave="0" documentId="13_ncr:1_{E62FF7B8-6183-4B87-B09C-136C9E7273FA}" xr6:coauthVersionLast="47" xr6:coauthVersionMax="47" xr10:uidLastSave="{00000000-0000-0000-0000-000000000000}"/>
  <bookViews>
    <workbookView xWindow="2340" yWindow="0" windowWidth="21600" windowHeight="15585" activeTab="2" xr2:uid="{7374E4AC-EC4C-43CC-BB10-7730B7FDC2E1}"/>
  </bookViews>
  <sheets>
    <sheet name="EC2_Instances" sheetId="1" r:id="rId1"/>
    <sheet name="EBS_Volumes" sheetId="2" r:id="rId2"/>
    <sheet name="SG_Rul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A2" i="2"/>
</calcChain>
</file>

<file path=xl/sharedStrings.xml><?xml version="1.0" encoding="utf-8"?>
<sst xmlns="http://schemas.openxmlformats.org/spreadsheetml/2006/main" count="123" uniqueCount="93">
  <si>
    <t>AccountName</t>
  </si>
  <si>
    <t>AccountId</t>
  </si>
  <si>
    <t>AvailabilityZone</t>
  </si>
  <si>
    <t>InstanceName</t>
  </si>
  <si>
    <t>ImageId</t>
  </si>
  <si>
    <t>InstanceType</t>
  </si>
  <si>
    <t>KeyName</t>
  </si>
  <si>
    <t>SubnetId</t>
  </si>
  <si>
    <t>PrivateIpAddress</t>
  </si>
  <si>
    <t>AssociatePublicIpAddress</t>
  </si>
  <si>
    <t>SecurityGroupIds</t>
  </si>
  <si>
    <t>IamInstanceProfile</t>
  </si>
  <si>
    <t>EbsOptimized</t>
  </si>
  <si>
    <t>RootVolumeSize</t>
  </si>
  <si>
    <t>RootVolumeType</t>
  </si>
  <si>
    <t>Monitoring</t>
  </si>
  <si>
    <t>Domain</t>
  </si>
  <si>
    <t>DefaultGateway</t>
  </si>
  <si>
    <t>PrimaryDNS</t>
  </si>
  <si>
    <t>SecondaryDNS</t>
  </si>
  <si>
    <t>MetadataOptionsHttpTokens</t>
  </si>
  <si>
    <t>MetadataOptionsHttpEndpoint</t>
  </si>
  <si>
    <t>MetadataOptionsHttpPutResponseHopLimit</t>
  </si>
  <si>
    <t>InstanceMetadataTags</t>
  </si>
  <si>
    <t>CpuCoreCount</t>
  </si>
  <si>
    <t>CpuThreadsPerCore</t>
  </si>
  <si>
    <t>DisableApiTermination</t>
  </si>
  <si>
    <t>InstanceInitiatedShutdownBehavior</t>
  </si>
  <si>
    <t>AutoRecovery</t>
  </si>
  <si>
    <t>SriovNetSupport</t>
  </si>
  <si>
    <t>EnaSupport</t>
  </si>
  <si>
    <t>TrafficMirroring</t>
  </si>
  <si>
    <t>UserData</t>
  </si>
  <si>
    <t>Tags</t>
  </si>
  <si>
    <t>production</t>
  </si>
  <si>
    <t>eu-west-1a</t>
  </si>
  <si>
    <t>az1autotest-vm</t>
  </si>
  <si>
    <t>ami-0440a5f5e96917e8f</t>
  </si>
  <si>
    <t>t3.micro</t>
  </si>
  <si>
    <t>autotest-vm-keypair</t>
  </si>
  <si>
    <t>subnet-044949704b137ec32</t>
  </si>
  <si>
    <t>172.31.1.10</t>
  </si>
  <si>
    <t>sg-0f98c1a2a752ca15d;sg-0e5df311e23ecdb02</t>
  </si>
  <si>
    <t>iamrole-cloudwickprod-ec2</t>
  </si>
  <si>
    <t>gp3</t>
  </si>
  <si>
    <t>false</t>
  </si>
  <si>
    <t>workgroup</t>
  </si>
  <si>
    <t>required</t>
  </si>
  <si>
    <t>enabled</t>
  </si>
  <si>
    <t>stop</t>
  </si>
  <si>
    <t>simple</t>
  </si>
  <si>
    <t>hostname=autotest-vm;solution=script_test</t>
  </si>
  <si>
    <t>Instance</t>
  </si>
  <si>
    <t>VolumeName</t>
  </si>
  <si>
    <t>Size</t>
  </si>
  <si>
    <t>VolumeType</t>
  </si>
  <si>
    <t>VolumeMount</t>
  </si>
  <si>
    <t>VolumeLabel</t>
  </si>
  <si>
    <t>Iops</t>
  </si>
  <si>
    <t>Throughput</t>
  </si>
  <si>
    <t>Encrypted</t>
  </si>
  <si>
    <t>KmsKeyId</t>
  </si>
  <si>
    <t>SnapshotId</t>
  </si>
  <si>
    <t>MultiAttachEnabled</t>
  </si>
  <si>
    <t>web-server-data-01</t>
  </si>
  <si>
    <t>D:</t>
  </si>
  <si>
    <t>Data</t>
  </si>
  <si>
    <t>ipf-aws-vmc-sddc1</t>
  </si>
  <si>
    <t>sgID</t>
  </si>
  <si>
    <t>GroupName</t>
  </si>
  <si>
    <t>GroupDescription</t>
  </si>
  <si>
    <t>VpcId</t>
  </si>
  <si>
    <t>RuleType</t>
  </si>
  <si>
    <t>Protocol</t>
  </si>
  <si>
    <t>FromPort</t>
  </si>
  <si>
    <t>ToPort</t>
  </si>
  <si>
    <t>Source</t>
  </si>
  <si>
    <t>Description</t>
  </si>
  <si>
    <t>web-servers-sg</t>
  </si>
  <si>
    <t>Security group for web servers</t>
  </si>
  <si>
    <t>vpc-12345678</t>
  </si>
  <si>
    <t>ingress</t>
  </si>
  <si>
    <t>tcp</t>
  </si>
  <si>
    <t>0.0.0.0/0</t>
  </si>
  <si>
    <t>HTTP access from internet</t>
  </si>
  <si>
    <t>Environment=prod</t>
  </si>
  <si>
    <t>Production</t>
  </si>
  <si>
    <t>HTTPS access from internet</t>
  </si>
  <si>
    <t>10.0.0.0/16</t>
  </si>
  <si>
    <t>SSH access from VPC</t>
  </si>
  <si>
    <t>egress</t>
  </si>
  <si>
    <t>all</t>
  </si>
  <si>
    <t>All outbound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</si>
</sst>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elopment\scripts\git_scripts\aws-scripts\aws-general\ec2\input\ipf_awscli_build.xlsx" TargetMode="External"/><Relationship Id="rId1" Type="http://schemas.openxmlformats.org/officeDocument/2006/relationships/externalLinkPath" Target="/Development/scripts/git_scripts/aws-scripts/aws-general/ec2/input/ipf_awscli_bui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2_instances"/>
      <sheetName val="ebs_volumes"/>
      <sheetName val="sg_rules"/>
      <sheetName val="lookup"/>
    </sheetNames>
    <sheetDataSet>
      <sheetData sheetId="0">
        <row r="1">
          <cell r="D1" t="str">
            <v>InstanceName</v>
          </cell>
          <cell r="AH1" t="str">
            <v>Tags</v>
          </cell>
        </row>
        <row r="2">
          <cell r="D2" t="str">
            <v>az1autotest-vm</v>
          </cell>
          <cell r="AH2" t="str">
            <v>hostname=autotest-vm;solution=script_test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FCF0-41DE-4872-86E1-ADB9888097B5}">
  <dimension ref="A1:AH2"/>
  <sheetViews>
    <sheetView workbookViewId="0">
      <selection sqref="A1:XFD1048576"/>
    </sheetView>
  </sheetViews>
  <sheetFormatPr defaultColWidth="14.7109375" defaultRowHeight="15" x14ac:dyDescent="0.25"/>
  <cols>
    <col min="1" max="1" width="20.5703125" customWidth="1"/>
    <col min="2" max="2" width="13.140625" style="4" bestFit="1" customWidth="1"/>
    <col min="3" max="3" width="15.5703125" bestFit="1" customWidth="1"/>
    <col min="4" max="4" width="17.7109375" bestFit="1" customWidth="1"/>
    <col min="5" max="5" width="22.85546875" bestFit="1" customWidth="1"/>
    <col min="6" max="6" width="12.7109375" bestFit="1" customWidth="1"/>
    <col min="7" max="7" width="21.85546875" customWidth="1"/>
    <col min="8" max="8" width="26" bestFit="1" customWidth="1"/>
    <col min="9" max="9" width="16.28515625" bestFit="1" customWidth="1"/>
    <col min="10" max="10" width="24.140625" bestFit="1" customWidth="1"/>
    <col min="11" max="11" width="41.7109375" bestFit="1" customWidth="1"/>
    <col min="12" max="12" width="26.140625" bestFit="1" customWidth="1"/>
    <col min="13" max="13" width="13.42578125" bestFit="1" customWidth="1"/>
    <col min="14" max="14" width="15.85546875" bestFit="1" customWidth="1"/>
    <col min="15" max="15" width="16.5703125" bestFit="1" customWidth="1"/>
    <col min="16" max="16" width="11" bestFit="1" customWidth="1"/>
    <col min="17" max="17" width="11.85546875" bestFit="1" customWidth="1"/>
    <col min="18" max="18" width="15.5703125" bestFit="1" customWidth="1"/>
    <col min="19" max="19" width="11.5703125" bestFit="1" customWidth="1"/>
    <col min="20" max="20" width="14" bestFit="1" customWidth="1"/>
    <col min="21" max="21" width="27.28515625" bestFit="1" customWidth="1"/>
    <col min="22" max="22" width="29" bestFit="1" customWidth="1"/>
    <col min="23" max="23" width="41" bestFit="1" customWidth="1"/>
    <col min="24" max="24" width="41" customWidth="1"/>
    <col min="25" max="25" width="14" bestFit="1" customWidth="1"/>
    <col min="26" max="26" width="15" customWidth="1"/>
    <col min="27" max="27" width="19.7109375" customWidth="1"/>
    <col min="28" max="28" width="18.28515625" customWidth="1"/>
    <col min="29" max="29" width="13.5703125" bestFit="1" customWidth="1"/>
    <col min="30" max="30" width="15.85546875" bestFit="1" customWidth="1"/>
    <col min="31" max="31" width="11.140625" bestFit="1" customWidth="1"/>
    <col min="32" max="32" width="15.140625" bestFit="1" customWidth="1"/>
    <col min="33" max="33" width="32.140625" customWidth="1"/>
    <col min="34" max="34" width="55.5703125" bestFit="1" customWidth="1"/>
  </cols>
  <sheetData>
    <row r="1" spans="1:34" s="1" customFormat="1" ht="18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18.75" customHeight="1" x14ac:dyDescent="0.25">
      <c r="A2" t="s">
        <v>34</v>
      </c>
      <c r="B2" s="3">
        <v>222482127286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b">
        <v>0</v>
      </c>
      <c r="K2" t="s">
        <v>42</v>
      </c>
      <c r="L2" t="s">
        <v>43</v>
      </c>
      <c r="M2" t="b">
        <v>0</v>
      </c>
      <c r="N2">
        <v>30</v>
      </c>
      <c r="O2" t="s">
        <v>44</v>
      </c>
      <c r="P2" t="s">
        <v>45</v>
      </c>
      <c r="Q2" t="s">
        <v>46</v>
      </c>
      <c r="U2" t="s">
        <v>47</v>
      </c>
      <c r="V2" t="s">
        <v>48</v>
      </c>
      <c r="W2">
        <v>1</v>
      </c>
      <c r="X2" t="b">
        <v>1</v>
      </c>
      <c r="AA2" t="b">
        <v>1</v>
      </c>
      <c r="AB2" t="s">
        <v>49</v>
      </c>
      <c r="AC2" t="b">
        <v>0</v>
      </c>
      <c r="AD2" t="s">
        <v>50</v>
      </c>
      <c r="AE2" t="b">
        <v>0</v>
      </c>
      <c r="AF2" t="b">
        <v>0</v>
      </c>
      <c r="AH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985C-789E-4966-9DC2-37BBAC45DA1E}">
  <dimension ref="A1:P2"/>
  <sheetViews>
    <sheetView workbookViewId="0">
      <selection sqref="A1:XFD1048576"/>
    </sheetView>
  </sheetViews>
  <sheetFormatPr defaultRowHeight="15" x14ac:dyDescent="0.25"/>
  <cols>
    <col min="1" max="1" width="17.7109375" bestFit="1" customWidth="1"/>
    <col min="2" max="2" width="19.28515625" bestFit="1" customWidth="1"/>
    <col min="3" max="3" width="5" bestFit="1" customWidth="1"/>
    <col min="4" max="4" width="12.28515625" bestFit="1" customWidth="1"/>
    <col min="5" max="5" width="14" bestFit="1" customWidth="1"/>
    <col min="6" max="6" width="12.7109375" bestFit="1" customWidth="1"/>
    <col min="7" max="7" width="15.5703125" bestFit="1" customWidth="1"/>
    <col min="8" max="8" width="13.140625" style="5" bestFit="1" customWidth="1"/>
    <col min="9" max="9" width="21" bestFit="1" customWidth="1"/>
    <col min="13" max="13" width="17.85546875" customWidth="1"/>
    <col min="14" max="14" width="23.28515625" bestFit="1" customWidth="1"/>
    <col min="15" max="15" width="18.85546875" bestFit="1" customWidth="1"/>
    <col min="16" max="16" width="34.28515625" customWidth="1"/>
  </cols>
  <sheetData>
    <row r="1" spans="1:16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2</v>
      </c>
      <c r="H1" s="5" t="s">
        <v>1</v>
      </c>
      <c r="I1" t="s">
        <v>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33</v>
      </c>
    </row>
    <row r="2" spans="1:16" x14ac:dyDescent="0.25">
      <c r="A2" t="str">
        <f>[1]ec2_instances!$D$2</f>
        <v>az1autotest-vm</v>
      </c>
      <c r="B2" t="s">
        <v>64</v>
      </c>
      <c r="C2">
        <v>100</v>
      </c>
      <c r="D2" t="s">
        <v>44</v>
      </c>
      <c r="E2" t="s">
        <v>65</v>
      </c>
      <c r="F2" t="s">
        <v>66</v>
      </c>
      <c r="G2" t="s">
        <v>35</v>
      </c>
      <c r="H2" s="3">
        <v>390439356506</v>
      </c>
      <c r="I2" t="s">
        <v>67</v>
      </c>
      <c r="J2">
        <v>4000</v>
      </c>
      <c r="K2">
        <v>250</v>
      </c>
      <c r="L2" t="b">
        <v>1</v>
      </c>
      <c r="O2" t="b">
        <v>0</v>
      </c>
      <c r="P2" t="str">
        <f>_xlfn.XLOOKUP(A2,[1]ec2_instances!D:D,[1]ec2_instances!AH:AH)</f>
        <v>hostname=autotest-vm;solution=script_test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9CD5-DE70-45D1-AB18-37C72B5B430C}">
  <dimension ref="A1:M5"/>
  <sheetViews>
    <sheetView tabSelected="1" workbookViewId="0">
      <selection activeCell="I14" sqref="I14"/>
    </sheetView>
  </sheetViews>
  <sheetFormatPr defaultRowHeight="15" x14ac:dyDescent="0.25"/>
  <cols>
    <col min="2" max="2" width="16.42578125" bestFit="1" customWidth="1"/>
    <col min="3" max="3" width="32.42578125" bestFit="1" customWidth="1"/>
    <col min="4" max="4" width="12.7109375" bestFit="1" customWidth="1"/>
    <col min="5" max="5" width="8.85546875" bestFit="1" customWidth="1"/>
    <col min="6" max="6" width="8.42578125" bestFit="1" customWidth="1"/>
    <col min="7" max="7" width="13.5703125" style="11" bestFit="1" customWidth="1"/>
    <col min="8" max="8" width="6.7109375" style="11" bestFit="1" customWidth="1"/>
    <col min="9" max="9" width="13.5703125" bestFit="1" customWidth="1"/>
    <col min="10" max="10" width="35.28515625" bestFit="1" customWidth="1"/>
    <col min="11" max="11" width="17.42578125" bestFit="1" customWidth="1"/>
    <col min="12" max="12" width="17.7109375" customWidth="1"/>
    <col min="13" max="13" width="14.85546875" style="11" bestFit="1" customWidth="1"/>
  </cols>
  <sheetData>
    <row r="1" spans="1:13" ht="18.75" customHeight="1" x14ac:dyDescent="0.25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7" t="s">
        <v>74</v>
      </c>
      <c r="H1" s="7" t="s">
        <v>75</v>
      </c>
      <c r="I1" s="6" t="s">
        <v>76</v>
      </c>
      <c r="J1" s="6" t="s">
        <v>77</v>
      </c>
      <c r="K1" s="6" t="s">
        <v>33</v>
      </c>
      <c r="L1" s="6" t="s">
        <v>1</v>
      </c>
      <c r="M1" s="7" t="s">
        <v>0</v>
      </c>
    </row>
    <row r="2" spans="1:13" ht="18.75" customHeight="1" x14ac:dyDescent="0.25">
      <c r="A2" s="8"/>
      <c r="B2" s="8" t="s">
        <v>78</v>
      </c>
      <c r="C2" s="8" t="s">
        <v>79</v>
      </c>
      <c r="D2" s="8" t="s">
        <v>80</v>
      </c>
      <c r="E2" s="8" t="s">
        <v>81</v>
      </c>
      <c r="F2" s="8" t="s">
        <v>82</v>
      </c>
      <c r="G2" s="9">
        <v>80</v>
      </c>
      <c r="H2" s="9">
        <v>80</v>
      </c>
      <c r="I2" s="8" t="s">
        <v>83</v>
      </c>
      <c r="J2" s="8" t="s">
        <v>84</v>
      </c>
      <c r="K2" s="8" t="s">
        <v>85</v>
      </c>
      <c r="L2" s="10">
        <v>390439356506</v>
      </c>
      <c r="M2" s="8" t="s">
        <v>86</v>
      </c>
    </row>
    <row r="3" spans="1:13" ht="18.75" customHeight="1" x14ac:dyDescent="0.25">
      <c r="A3" s="8"/>
      <c r="B3" s="8" t="s">
        <v>78</v>
      </c>
      <c r="C3" s="8" t="s">
        <v>79</v>
      </c>
      <c r="D3" s="8" t="s">
        <v>80</v>
      </c>
      <c r="E3" s="8" t="s">
        <v>81</v>
      </c>
      <c r="F3" s="8" t="s">
        <v>82</v>
      </c>
      <c r="G3" s="9">
        <v>443</v>
      </c>
      <c r="H3" s="9">
        <v>443</v>
      </c>
      <c r="I3" s="8" t="s">
        <v>83</v>
      </c>
      <c r="J3" s="8" t="s">
        <v>87</v>
      </c>
      <c r="K3" s="8" t="s">
        <v>85</v>
      </c>
      <c r="L3" s="10">
        <v>390439356506</v>
      </c>
      <c r="M3" s="8" t="s">
        <v>86</v>
      </c>
    </row>
    <row r="4" spans="1:13" ht="18.75" customHeight="1" x14ac:dyDescent="0.25">
      <c r="A4" s="8"/>
      <c r="B4" s="8" t="s">
        <v>78</v>
      </c>
      <c r="C4" s="8" t="s">
        <v>79</v>
      </c>
      <c r="D4" s="8" t="s">
        <v>80</v>
      </c>
      <c r="E4" s="8" t="s">
        <v>81</v>
      </c>
      <c r="F4" s="8" t="s">
        <v>82</v>
      </c>
      <c r="G4" s="9">
        <v>22</v>
      </c>
      <c r="H4" s="9">
        <v>22</v>
      </c>
      <c r="I4" s="8" t="s">
        <v>88</v>
      </c>
      <c r="J4" s="8" t="s">
        <v>89</v>
      </c>
      <c r="K4" s="8" t="s">
        <v>85</v>
      </c>
      <c r="L4" s="10">
        <v>390439356506</v>
      </c>
      <c r="M4" s="8" t="s">
        <v>86</v>
      </c>
    </row>
    <row r="5" spans="1:13" ht="18.75" customHeight="1" x14ac:dyDescent="0.25">
      <c r="A5" s="8"/>
      <c r="B5" s="8" t="s">
        <v>78</v>
      </c>
      <c r="C5" s="8" t="s">
        <v>79</v>
      </c>
      <c r="D5" s="8" t="s">
        <v>80</v>
      </c>
      <c r="E5" s="8" t="s">
        <v>90</v>
      </c>
      <c r="F5" s="8" t="s">
        <v>91</v>
      </c>
      <c r="G5" s="9">
        <v>-1</v>
      </c>
      <c r="H5" s="9">
        <v>-1</v>
      </c>
      <c r="I5" s="8" t="s">
        <v>83</v>
      </c>
      <c r="J5" s="8" t="s">
        <v>92</v>
      </c>
      <c r="K5" s="8" t="s">
        <v>85</v>
      </c>
      <c r="L5" s="10">
        <v>390439356506</v>
      </c>
      <c r="M5" s="8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EC2_Instances</vt:lpstr>
      <vt:lpstr>EBS_Volumes</vt:lpstr>
      <vt:lpstr>SG_Rules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Master, Sayeed</dc:creator>
  <cp:lastModifiedBy>Master, Sayeed</cp:lastModifiedBy>
  <dcterms:created xsi:type="dcterms:W3CDTF">2025-07-14T07:02:29Z</dcterms:created>
  <dcterms:modified xsi:type="dcterms:W3CDTF">2025-07-14T19:26:18Z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2025-07-14T07:02:36Z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90f51d0b-f6f7-46cb-a189-452a4418bfa7</vt:lpwstr>
  </property>
  <property fmtid="{D5CDD505-2E9C-101B-9397-08002B2CF9AE}" pid="8" name="MSIP_Label_a7295cc1-d279-42ac-ab4d-3b0f4fece050_ContentBits">
    <vt:lpwstr>0</vt:lpwstr>
  </property>
</Properties>
</file>