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ne\Desktop\"/>
    </mc:Choice>
  </mc:AlternateContent>
  <xr:revisionPtr revIDLastSave="0" documentId="13_ncr:1_{7E594B9B-A5AF-4611-BABE-8A9CA495DA69}" xr6:coauthVersionLast="45" xr6:coauthVersionMax="45" xr10:uidLastSave="{00000000-0000-0000-0000-000000000000}"/>
  <bookViews>
    <workbookView xWindow="975" yWindow="960" windowWidth="12360" windowHeight="11385" xr2:uid="{00000000-000D-0000-FFFF-FFFF00000000}"/>
  </bookViews>
  <sheets>
    <sheet name="전자세금계산서(거래명세표)" sheetId="1" r:id="rId1"/>
  </sheets>
  <definedNames>
    <definedName name="_xlnm.Print_Area" localSheetId="0">'전자세금계산서(거래명세표)'!$A$1:$S$52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9" i="1"/>
  <c r="M19" i="1" s="1"/>
  <c r="Q10" i="1"/>
  <c r="Q52" i="1"/>
  <c r="M52" i="1"/>
  <c r="K52" i="1"/>
  <c r="F52" i="1"/>
  <c r="D52" i="1"/>
  <c r="B52" i="1"/>
  <c r="Q51" i="1"/>
  <c r="M51" i="1"/>
  <c r="K51" i="1"/>
  <c r="F51" i="1"/>
  <c r="D51" i="1"/>
  <c r="B51" i="1"/>
  <c r="B50" i="1"/>
  <c r="K48" i="1"/>
  <c r="K47" i="1"/>
  <c r="K46" i="1"/>
  <c r="B46" i="1"/>
  <c r="P45" i="1"/>
  <c r="O45" i="1"/>
  <c r="N45" i="1"/>
  <c r="M45" i="1"/>
  <c r="Q45" i="1"/>
  <c r="L45" i="1"/>
  <c r="K45" i="1"/>
  <c r="B45" i="1"/>
  <c r="P44" i="1"/>
  <c r="O44" i="1"/>
  <c r="N44" i="1"/>
  <c r="M44" i="1"/>
  <c r="Q44" i="1"/>
  <c r="L44" i="1"/>
  <c r="K44" i="1"/>
  <c r="B44" i="1"/>
  <c r="P43" i="1"/>
  <c r="O43" i="1"/>
  <c r="N43" i="1"/>
  <c r="M43" i="1"/>
  <c r="Q43" i="1"/>
  <c r="L43" i="1"/>
  <c r="K43" i="1"/>
  <c r="B43" i="1"/>
  <c r="P42" i="1"/>
  <c r="O42" i="1"/>
  <c r="N42" i="1"/>
  <c r="M42" i="1"/>
  <c r="Q42" i="1"/>
  <c r="L42" i="1"/>
  <c r="K42" i="1"/>
  <c r="B42" i="1"/>
  <c r="P41" i="1"/>
  <c r="O41" i="1"/>
  <c r="N41" i="1"/>
  <c r="M41" i="1"/>
  <c r="Q41" i="1"/>
  <c r="L41" i="1"/>
  <c r="K41" i="1"/>
  <c r="B41" i="1"/>
  <c r="P40" i="1"/>
  <c r="O40" i="1"/>
  <c r="N40" i="1"/>
  <c r="M40" i="1"/>
  <c r="Q40" i="1"/>
  <c r="L40" i="1"/>
  <c r="K40" i="1"/>
  <c r="B40" i="1"/>
  <c r="P39" i="1"/>
  <c r="O39" i="1"/>
  <c r="N39" i="1"/>
  <c r="M39" i="1"/>
  <c r="Q39" i="1"/>
  <c r="L39" i="1"/>
  <c r="K39" i="1"/>
  <c r="B39" i="1"/>
  <c r="P38" i="1"/>
  <c r="O38" i="1"/>
  <c r="N38" i="1"/>
  <c r="M38" i="1"/>
  <c r="L38" i="1"/>
  <c r="Q38" i="1"/>
  <c r="K38" i="1"/>
  <c r="B38" i="1"/>
  <c r="P37" i="1"/>
  <c r="O37" i="1"/>
  <c r="N37" i="1"/>
  <c r="M37" i="1"/>
  <c r="L37" i="1"/>
  <c r="Q37" i="1"/>
  <c r="K37" i="1"/>
  <c r="B37" i="1"/>
  <c r="P36" i="1"/>
  <c r="O36" i="1"/>
  <c r="N36" i="1"/>
  <c r="M36" i="1"/>
  <c r="L36" i="1"/>
  <c r="K36" i="1"/>
  <c r="B36" i="1"/>
  <c r="Q35" i="1"/>
  <c r="M35" i="1"/>
  <c r="L35" i="1"/>
  <c r="K35" i="1"/>
  <c r="B35" i="1"/>
  <c r="R34" i="1"/>
  <c r="Q34" i="1"/>
  <c r="M34" i="1"/>
  <c r="L34" i="1"/>
  <c r="I34" i="1"/>
  <c r="H34" i="1"/>
  <c r="D34" i="1"/>
  <c r="C34" i="1"/>
  <c r="M33" i="1"/>
  <c r="L33" i="1"/>
  <c r="D33" i="1"/>
  <c r="C33" i="1"/>
  <c r="R32" i="1"/>
  <c r="Q32" i="1"/>
  <c r="M32" i="1"/>
  <c r="L32" i="1"/>
  <c r="I32" i="1"/>
  <c r="H32" i="1"/>
  <c r="D32" i="1"/>
  <c r="C32" i="1"/>
  <c r="M31" i="1"/>
  <c r="L31" i="1"/>
  <c r="K31" i="1"/>
  <c r="D31" i="1"/>
  <c r="C31" i="1"/>
  <c r="B31" i="1"/>
  <c r="B30" i="1"/>
  <c r="B29" i="1"/>
  <c r="Q18" i="1"/>
  <c r="Q17" i="1"/>
  <c r="Q16" i="1"/>
  <c r="Q15" i="1"/>
  <c r="Q14" i="1"/>
  <c r="Q13" i="1"/>
  <c r="Q12" i="1"/>
  <c r="Q36" i="1" l="1"/>
  <c r="M46" i="1" s="1"/>
  <c r="M48" i="1" s="1"/>
  <c r="M20" i="1"/>
  <c r="M21" i="1" s="1"/>
</calcChain>
</file>

<file path=xl/sharedStrings.xml><?xml version="1.0" encoding="utf-8"?>
<sst xmlns="http://schemas.openxmlformats.org/spreadsheetml/2006/main" count="51" uniqueCount="46">
  <si>
    <t>거 래 명 세 표(공급자 보관용)</t>
    <phoneticPr fontId="4" type="noConversion"/>
  </si>
  <si>
    <t>공급자</t>
    <phoneticPr fontId="4" type="noConversion"/>
  </si>
  <si>
    <t>사업자등록번호</t>
    <phoneticPr fontId="4" type="noConversion"/>
  </si>
  <si>
    <t>상호명</t>
    <phoneticPr fontId="4" type="noConversion"/>
  </si>
  <si>
    <t>대표자</t>
    <phoneticPr fontId="4" type="noConversion"/>
  </si>
  <si>
    <t>주소</t>
    <phoneticPr fontId="4" type="noConversion"/>
  </si>
  <si>
    <t>업태</t>
    <phoneticPr fontId="4" type="noConversion"/>
  </si>
  <si>
    <t>종목</t>
    <phoneticPr fontId="4" type="noConversion"/>
  </si>
  <si>
    <t>품 목</t>
    <phoneticPr fontId="4" type="noConversion"/>
  </si>
  <si>
    <t>단위</t>
    <phoneticPr fontId="4" type="noConversion"/>
  </si>
  <si>
    <t>수량</t>
    <phoneticPr fontId="4" type="noConversion"/>
  </si>
  <si>
    <t>단가</t>
    <phoneticPr fontId="4" type="noConversion"/>
  </si>
  <si>
    <t>공급가액</t>
    <phoneticPr fontId="4" type="noConversion"/>
  </si>
  <si>
    <t>합계</t>
    <phoneticPr fontId="4" type="noConversion"/>
  </si>
  <si>
    <t>공급가액 합계</t>
    <phoneticPr fontId="4" type="noConversion"/>
  </si>
  <si>
    <t>부가가치세</t>
    <phoneticPr fontId="4" type="noConversion"/>
  </si>
  <si>
    <t>합계 금액</t>
    <phoneticPr fontId="4" type="noConversion"/>
  </si>
  <si>
    <t xml:space="preserve"> - 공급받는자 담당자 정보(필수 기재 사항)</t>
    <phoneticPr fontId="4" type="noConversion"/>
  </si>
  <si>
    <t>거 래 명 세 표(공급받는자 보관용)</t>
    <phoneticPr fontId="4" type="noConversion"/>
  </si>
  <si>
    <t xml:space="preserve"> - 공급받는자 보관용은 작성하지 말것(수식으로 연결되어 있음)</t>
    <phoneticPr fontId="4" type="noConversion"/>
  </si>
  <si>
    <t xml:space="preserve">성명 </t>
    <phoneticPr fontId="4" type="noConversion"/>
  </si>
  <si>
    <t>담당부서</t>
    <phoneticPr fontId="4" type="noConversion"/>
  </si>
  <si>
    <t>e-mail주소(필수기재)</t>
    <phoneticPr fontId="4" type="noConversion"/>
  </si>
  <si>
    <t>핸드폰번호</t>
    <phoneticPr fontId="4" type="noConversion"/>
  </si>
  <si>
    <t>회사 전화번호</t>
    <phoneticPr fontId="4" type="noConversion"/>
  </si>
  <si>
    <t>회사 팩스번호</t>
    <phoneticPr fontId="4" type="noConversion"/>
  </si>
  <si>
    <t>공급받는자</t>
    <phoneticPr fontId="4" type="noConversion"/>
  </si>
  <si>
    <t>사업자등록번호</t>
    <phoneticPr fontId="4" type="noConversion"/>
  </si>
  <si>
    <t>서비스</t>
    <phoneticPr fontId="4" type="noConversion"/>
  </si>
  <si>
    <t>전자상거래</t>
    <phoneticPr fontId="4" type="noConversion"/>
  </si>
  <si>
    <t>도매</t>
    <phoneticPr fontId="3" type="noConversion"/>
  </si>
  <si>
    <t>과학기자재</t>
    <phoneticPr fontId="3" type="noConversion"/>
  </si>
  <si>
    <t>납품 담당자 : O O O</t>
    <phoneticPr fontId="4" type="noConversion"/>
  </si>
  <si>
    <t>107 - 19 - 00000</t>
    <phoneticPr fontId="4" type="noConversion"/>
  </si>
  <si>
    <t>605-19-00000</t>
    <phoneticPr fontId="3" type="noConversion"/>
  </si>
  <si>
    <t>O O O</t>
    <phoneticPr fontId="4" type="noConversion"/>
  </si>
  <si>
    <t>OO바이오텍</t>
    <phoneticPr fontId="3" type="noConversion"/>
  </si>
  <si>
    <t>부산시 동래구 OOOOOOOOOO  OO바이오텍</t>
    <phoneticPr fontId="4" type="noConversion"/>
  </si>
  <si>
    <t>OO플러스</t>
    <phoneticPr fontId="4" type="noConversion"/>
  </si>
  <si>
    <t>O O O  (인)</t>
    <phoneticPr fontId="4" type="noConversion"/>
  </si>
  <si>
    <t xml:space="preserve"> 서울특별시 영등포구 OOOOOOO 28-3</t>
    <phoneticPr fontId="4" type="noConversion"/>
  </si>
  <si>
    <t>ooooo@naver.com</t>
    <phoneticPr fontId="3" type="noConversion"/>
  </si>
  <si>
    <t>납품 일시 : 2020-06-15</t>
    <phoneticPr fontId="4" type="noConversion"/>
  </si>
  <si>
    <t>010-0000-0000</t>
    <phoneticPr fontId="3" type="noConversion"/>
  </si>
  <si>
    <t>마이크로켐(소독제)</t>
  </si>
  <si>
    <t>1겔론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</si>
</sst>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9">
    <numFmt numFmtId="24" formatCode="\$#,##0_);[Red]\(\$#,##0\)"/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  <numFmt numFmtId="180" formatCode="#,##0.0"/>
    <numFmt numFmtId="181" formatCode="#,##0.000"/>
    <numFmt numFmtId="182" formatCode="&quot;₩&quot;\!\$#\!\,##0_);[Red]&quot;₩&quot;\!\(&quot;₩&quot;\!\$#\!\,##0&quot;₩&quot;\!\)"/>
    <numFmt numFmtId="183" formatCode="0\!.0000000000000000"/>
    <numFmt numFmtId="184" formatCode="&quot;$&quot;#\!\,##0\!.00_);[Red]&quot;₩&quot;\!\(&quot;$&quot;#\!\,##0\!.00&quot;₩&quot;\!\)"/>
    <numFmt numFmtId="185" formatCode="#."/>
    <numFmt numFmtId="186" formatCode="_-* #,##0.0_-;&quot;₩&quot;\!\-* #,##0.0_-;_-* &quot;-&quot;_-;_-@_-"/>
    <numFmt numFmtId="187" formatCode="&quot;$&quot;#,##0.00_);\(&quot;$&quot;#,##0.00\)"/>
    <numFmt numFmtId="188" formatCode="&quot;$&quot;#,##0_);\(&quot;$&quot;#,##0\)"/>
    <numFmt numFmtId="189" formatCode="#,##0;\(#,##0\)"/>
    <numFmt numFmtId="190" formatCode="#,##0.00\ &quot;Pts&quot;;\-#,##0.00\ &quot;Pts&quot;"/>
    <numFmt numFmtId="191" formatCode="#,##0.00\ &quot;kr&quot;;[Red]\-#,##0.00\ &quot;kr&quot;"/>
    <numFmt numFmtId="192" formatCode="_-* #,##0\ _k_r_-;\-* #,##0\ _k_r_-;_-* &quot;-&quot;\ _k_r_-;_-@_-"/>
    <numFmt numFmtId="193" formatCode="_-[$€-2]* #,##0.00_-;&quot;₩&quot;\!\-[$€-2]* #,##0.00_-;_-[$€-2]* &quot;-&quot;??_-"/>
    <numFmt numFmtId="194" formatCode="00.00"/>
    <numFmt numFmtId="195" formatCode="_ * #,##0_ ;_ * \-#,##0_ ;_ * &quot;-&quot;_ ;_ @_ "/>
    <numFmt numFmtId="196" formatCode="_ * #,##0.00_ ;_ * \-#,##0.00_ ;_ * &quot;-&quot;??_ ;_ @_ "/>
    <numFmt numFmtId="197" formatCode="&quot;₩&quot;#,##0.00;&quot;₩&quot;\-#,##0.00"/>
    <numFmt numFmtId="198" formatCode="0.00_)"/>
    <numFmt numFmtId="199" formatCode="#,##0\ &quot;DM&quot;;[Red]\-#,##0\ &quot;DM&quot;"/>
    <numFmt numFmtId="200" formatCode="#,##0.00\ &quot;DM&quot;;[Red]\-#,##0.00\ &quot;DM&quot;"/>
    <numFmt numFmtId="201" formatCode="&quot;₩&quot;#,##0;&quot;₩&quot;&quot;₩&quot;&quot;₩&quot;&quot;₩&quot;\-#,##0"/>
    <numFmt numFmtId="202" formatCode="#,##0;[Red]&quot;-&quot;#,##0"/>
    <numFmt numFmtId="203" formatCode="#\!\,##0;&quot;₩&quot;\!\-#\!\,##0\!.00"/>
    <numFmt numFmtId="204" formatCode="#,##0;\-#,##0.00"/>
    <numFmt numFmtId="205" formatCode="&quot;₩&quot;#,##0;[Red]&quot;₩&quot;&quot;₩&quot;&quot;₩&quot;&quot;₩&quot;\-#,##0"/>
    <numFmt numFmtId="206" formatCode="_ * #,##0_ ;_ * &quot;₩&quot;\!\-#,##0_ ;_ * &quot;-&quot;_ ;_ @_ "/>
    <numFmt numFmtId="207" formatCode="#,##0.0_%&quot;₩&quot;&quot;₩&quot;&quot;₩&quot;&quot;₩&quot;&quot;₩&quot;&quot;₩&quot;&quot;₩&quot;&quot;₩&quot;&quot;₩&quot;&quot;₩&quot;&quot;₩&quot;&quot;₩&quot;&quot;₩&quot;\);[Red]&quot;₩&quot;&quot;₩&quot;&quot;₩&quot;&quot;₩&quot;&quot;₩&quot;&quot;₩&quot;&quot;₩&quot;&quot;₩&quot;&quot;₩&quot;&quot;₩&quot;&quot;₩&quot;&quot;₩&quot;&quot;₩&quot;\(#,##0.0%&quot;₩&quot;&quot;₩&quot;&quot;₩&quot;&quot;₩&quot;&quot;₩&quot;&quot;₩&quot;&quot;₩&quot;&quot;₩&quot;&quot;₩&quot;&quot;₩&quot;&quot;₩&quot;&quot;₩&quot;&quot;₩&quot;\)"/>
    <numFmt numFmtId="208" formatCode="#,##0.00_ "/>
    <numFmt numFmtId="209" formatCode="_(&quot;$&quot;* #,##0.00_);_(&quot;$&quot;* \(#,##0.00\);_(&quot;$&quot;* &quot;-&quot;??_);_(@_)"/>
    <numFmt numFmtId="210" formatCode="&quot;On&quot;;&quot;On&quot;;&quot;Off&quot;"/>
    <numFmt numFmtId="211" formatCode="_-* #,##0.00_-;&quot;₩&quot;&quot;₩&quot;\-* #,##0.00_-;_-* &quot;-&quot;??_-;_-@_-"/>
    <numFmt numFmtId="212" formatCode="_-&quot;₩&quot;* #,##0.00_-;&quot;₩&quot;&quot;₩&quot;\-&quot;₩&quot;* #,##0.00_-;_-&quot;₩&quot;* &quot;-&quot;??_-;_-@_-"/>
    <numFmt numFmtId="213" formatCode="&quot;₩&quot;#,##0.00;&quot;₩&quot;&quot;₩&quot;&quot;₩&quot;&quot;₩&quot;\-#,##0.00"/>
  </numFmts>
  <fonts count="78">
    <font>
      <sz val="11"/>
      <color theme="1"/>
      <name val="맑은 고딕"/>
      <family val="2"/>
      <scheme val="minor"/>
    </font>
    <font>
      <sz val="11"/>
      <name val="돋움"/>
      <family val="2"/>
      <charset val="129"/>
    </font>
    <font>
      <sz val="18"/>
      <name val="휴먼둥근헤드라인"/>
      <family val="1"/>
      <charset val="129"/>
    </font>
    <font>
      <sz val="8"/>
      <name val="맑은 고딕"/>
      <family val="2"/>
      <charset val="129"/>
    </font>
    <font>
      <sz val="8"/>
      <name val="돋움"/>
      <family val="2"/>
      <charset val="129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sz val="10"/>
      <name val="굴림체"/>
      <family val="3"/>
      <charset val="129"/>
    </font>
    <font>
      <b/>
      <sz val="11"/>
      <name val="굴림체"/>
      <family val="3"/>
      <charset val="129"/>
    </font>
    <font>
      <sz val="11"/>
      <color indexed="8"/>
      <name val="맑은 고딕"/>
      <family val="2"/>
      <charset val="129"/>
    </font>
    <font>
      <b/>
      <sz val="10"/>
      <name val="굴림체"/>
      <family val="3"/>
      <charset val="129"/>
    </font>
    <font>
      <u/>
      <sz val="11"/>
      <color indexed="12"/>
      <name val="돋움"/>
      <family val="2"/>
      <charset val="129"/>
    </font>
    <font>
      <b/>
      <u/>
      <sz val="11"/>
      <color indexed="12"/>
      <name val="굴림체"/>
      <family val="3"/>
      <charset val="129"/>
    </font>
    <font>
      <b/>
      <sz val="11"/>
      <color indexed="10"/>
      <name val="굴림체"/>
      <family val="3"/>
      <charset val="129"/>
    </font>
    <font>
      <sz val="10"/>
      <name val="MS Sans Serif"/>
      <family val="2"/>
    </font>
    <font>
      <sz val="10"/>
      <name val="바탕체"/>
      <family val="3"/>
      <charset val="129"/>
    </font>
    <font>
      <sz val="12"/>
      <name val="돋움체"/>
      <family val="3"/>
      <charset val="129"/>
    </font>
    <font>
      <sz val="12"/>
      <name val="바탕체"/>
      <family val="3"/>
      <charset val="129"/>
    </font>
    <font>
      <sz val="10"/>
      <name val="Arial"/>
      <family val="2"/>
    </font>
    <font>
      <sz val="10"/>
      <name val="명조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sz val="1"/>
      <color indexed="8"/>
      <name val="Courier"/>
      <family val="3"/>
    </font>
    <font>
      <sz val="9"/>
      <color indexed="9"/>
      <name val="맑은 고딕"/>
      <family val="2"/>
      <charset val="129"/>
    </font>
    <font>
      <sz val="11"/>
      <color indexed="9"/>
      <name val="맑은 고딕"/>
      <family val="2"/>
      <charset val="129"/>
    </font>
    <font>
      <sz val="12"/>
      <name val="굴림체"/>
      <family val="3"/>
      <charset val="129"/>
    </font>
    <font>
      <sz val="11"/>
      <name val="μ¸¿o"/>
      <family val="1"/>
      <charset val="129"/>
    </font>
    <font>
      <b/>
      <sz val="10"/>
      <name val="MS Sans Serif"/>
      <family val="2"/>
    </font>
    <font>
      <sz val="12"/>
      <name val="System"/>
      <family val="2"/>
    </font>
    <font>
      <sz val="8"/>
      <name val="¹UAAA¼"/>
      <family val="1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sz val="24"/>
      <name val="Courier New"/>
      <family val="3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u/>
      <sz val="10"/>
      <color indexed="36"/>
      <name val="Arial"/>
      <family val="2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b/>
      <sz val="1"/>
      <color indexed="8"/>
      <name val="Courier"/>
      <family val="3"/>
    </font>
    <font>
      <sz val="11"/>
      <color indexed="20"/>
      <name val="맑은 고딕"/>
      <family val="2"/>
      <charset val="129"/>
    </font>
    <font>
      <u/>
      <sz val="10"/>
      <color indexed="14"/>
      <name val="MS Sans Serif"/>
      <family val="2"/>
    </font>
    <font>
      <sz val="11"/>
      <color indexed="60"/>
      <name val="맑은 고딕"/>
      <family val="2"/>
      <charset val="129"/>
    </font>
    <font>
      <sz val="11"/>
      <name val="뼻뮝"/>
      <family val="3"/>
      <charset val="129"/>
    </font>
    <font>
      <sz val="10"/>
      <name val="돋움체"/>
      <family val="3"/>
      <charset val="129"/>
    </font>
    <font>
      <b/>
      <sz val="10"/>
      <name val="바탕체"/>
      <family val="3"/>
      <charset val="129"/>
    </font>
    <font>
      <b/>
      <sz val="18"/>
      <name val="바탕체"/>
      <family val="3"/>
      <charset val="129"/>
    </font>
    <font>
      <b/>
      <sz val="12"/>
      <name val="바탕체"/>
      <family val="3"/>
      <charset val="129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b/>
      <sz val="12"/>
      <color indexed="16"/>
      <name val="굴림체"/>
      <family val="3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2"/>
      <name val="견고딕"/>
      <family val="1"/>
      <charset val="129"/>
    </font>
    <font>
      <sz val="11"/>
      <color indexed="62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6"/>
      <name val="돋움체"/>
      <family val="3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1"/>
      <color theme="1"/>
      <name val="맑은 고딕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83">
    <xf numFmtId="0" fontId="0" fillId="0" borderId="0">
      <alignment vertical="center"/>
    </xf>
    <xf numFmtId="0" fontId="14" fillId="0" borderId="1">
      <alignment horizontal="center"/>
    </xf>
    <xf numFmtId="0" fontId="15" fillId="0" borderId="2">
      <alignment horizontal="centerContinuous" vertical="center"/>
    </xf>
    <xf numFmtId="3" fontId="16" fillId="0" borderId="3"/>
    <xf numFmtId="180" fontId="17" fillId="0" borderId="0">
      <alignment vertical="center"/>
    </xf>
    <xf numFmtId="4" fontId="17" fillId="0" borderId="0">
      <alignment vertical="center"/>
    </xf>
    <xf numFmtId="181" fontId="17" fillId="0" borderId="0">
      <alignment vertical="center"/>
    </xf>
    <xf numFmtId="3" fontId="17" fillId="0" borderId="0">
      <alignment vertical="center"/>
    </xf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3" fontId="1" fillId="0" borderId="0" applyNumberFormat="0" applyFont="0" applyFill="0" applyBorder="0" applyAlignment="0" applyProtection="0"/>
    <xf numFmtId="184" fontId="1" fillId="0" borderId="0" applyNumberFormat="0" applyFont="0" applyFill="0" applyBorder="0" applyAlignment="0" applyProtection="0"/>
    <xf numFmtId="183" fontId="1" fillId="0" borderId="0" applyNumberFormat="0" applyFont="0" applyFill="0" applyBorder="0" applyAlignment="0" applyProtection="0"/>
    <xf numFmtId="184" fontId="1" fillId="0" borderId="0" applyNumberFormat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18" fillId="0" borderId="0"/>
    <xf numFmtId="0" fontId="19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 applyFont="0" applyFill="0" applyBorder="0" applyAlignment="0" applyProtection="0"/>
    <xf numFmtId="0" fontId="18" fillId="0" borderId="0"/>
    <xf numFmtId="0" fontId="20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0" fillId="0" borderId="0"/>
    <xf numFmtId="0" fontId="20" fillId="0" borderId="0"/>
    <xf numFmtId="0" fontId="18" fillId="0" borderId="0"/>
    <xf numFmtId="0" fontId="7" fillId="0" borderId="0" applyFont="0" applyFill="0" applyBorder="0" applyAlignment="0" applyProtection="0"/>
    <xf numFmtId="0" fontId="1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14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0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/>
    <xf numFmtId="0" fontId="20" fillId="0" borderId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7" fillId="0" borderId="0"/>
    <xf numFmtId="0" fontId="18" fillId="0" borderId="0"/>
    <xf numFmtId="0" fontId="7" fillId="0" borderId="0" applyFont="0" applyFill="0" applyBorder="0" applyAlignment="0" applyProtection="0"/>
    <xf numFmtId="0" fontId="18" fillId="0" borderId="0"/>
    <xf numFmtId="0" fontId="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1" fillId="0" borderId="0"/>
    <xf numFmtId="185" fontId="22" fillId="0" borderId="0">
      <protection locked="0"/>
    </xf>
    <xf numFmtId="185" fontId="22" fillId="0" borderId="0">
      <protection locked="0"/>
    </xf>
    <xf numFmtId="185" fontId="22" fillId="0" borderId="0">
      <protection locked="0"/>
    </xf>
    <xf numFmtId="185" fontId="22" fillId="0" borderId="0">
      <protection locked="0"/>
    </xf>
    <xf numFmtId="185" fontId="22" fillId="0" borderId="0">
      <protection locked="0"/>
    </xf>
    <xf numFmtId="185" fontId="22" fillId="0" borderId="0">
      <protection locked="0"/>
    </xf>
    <xf numFmtId="9" fontId="15" fillId="0" borderId="0">
      <alignment vertical="center"/>
    </xf>
    <xf numFmtId="0" fontId="18" fillId="0" borderId="0"/>
    <xf numFmtId="3" fontId="16" fillId="0" borderId="3"/>
    <xf numFmtId="0" fontId="15" fillId="0" borderId="0">
      <alignment vertical="center"/>
    </xf>
    <xf numFmtId="3" fontId="16" fillId="0" borderId="3"/>
    <xf numFmtId="10" fontId="15" fillId="0" borderId="0">
      <alignment vertical="center"/>
    </xf>
    <xf numFmtId="0" fontId="15" fillId="0" borderId="0">
      <alignment vertical="center"/>
    </xf>
    <xf numFmtId="186" fontId="1" fillId="0" borderId="0">
      <alignment vertical="center"/>
    </xf>
    <xf numFmtId="0" fontId="18" fillId="0" borderId="0" applyNumberForma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7" fontId="25" fillId="20" borderId="4">
      <alignment horizontal="center" vertical="center"/>
    </xf>
    <xf numFmtId="0" fontId="22" fillId="0" borderId="0">
      <protection locked="0"/>
    </xf>
    <xf numFmtId="176" fontId="26" fillId="0" borderId="0" applyFont="0" applyFill="0" applyBorder="0" applyAlignment="0" applyProtection="0"/>
    <xf numFmtId="0" fontId="22" fillId="0" borderId="0">
      <protection locked="0"/>
    </xf>
    <xf numFmtId="178" fontId="26" fillId="0" borderId="0" applyFont="0" applyFill="0" applyBorder="0" applyAlignment="0" applyProtection="0"/>
    <xf numFmtId="0" fontId="14" fillId="0" borderId="0"/>
    <xf numFmtId="177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18" fillId="0" borderId="0"/>
    <xf numFmtId="188" fontId="27" fillId="0" borderId="5" applyAlignment="0" applyProtection="0"/>
    <xf numFmtId="0" fontId="28" fillId="0" borderId="0"/>
    <xf numFmtId="0" fontId="29" fillId="0" borderId="0"/>
    <xf numFmtId="0" fontId="1" fillId="0" borderId="0" applyFill="0" applyBorder="0" applyAlignment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189" fontId="32" fillId="0" borderId="0"/>
    <xf numFmtId="3" fontId="33" fillId="0" borderId="0" applyFont="0" applyFill="0" applyBorder="0" applyAlignment="0" applyProtection="0"/>
    <xf numFmtId="0" fontId="34" fillId="0" borderId="0" applyNumberFormat="0" applyAlignment="0">
      <alignment horizontal="left"/>
    </xf>
    <xf numFmtId="0" fontId="7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/>
    <xf numFmtId="0" fontId="33" fillId="0" borderId="0" applyFont="0" applyFill="0" applyBorder="0" applyAlignment="0" applyProtection="0"/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192" fontId="1" fillId="0" borderId="0"/>
    <xf numFmtId="0" fontId="35" fillId="0" borderId="0" applyNumberFormat="0" applyAlignment="0">
      <alignment horizontal="left"/>
    </xf>
    <xf numFmtId="193" fontId="5" fillId="0" borderId="0" applyFont="0" applyFill="0" applyBorder="0" applyAlignment="0" applyProtection="0"/>
    <xf numFmtId="0" fontId="22" fillId="0" borderId="0">
      <protection locked="0"/>
    </xf>
    <xf numFmtId="0" fontId="22" fillId="0" borderId="0">
      <protection locked="0"/>
    </xf>
    <xf numFmtId="0" fontId="36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36" fillId="0" borderId="0">
      <protection locked="0"/>
    </xf>
    <xf numFmtId="2" fontId="33" fillId="0" borderId="0" applyFont="0" applyFill="0" applyBorder="0" applyAlignment="0" applyProtection="0"/>
    <xf numFmtId="38" fontId="37" fillId="23" borderId="0" applyNumberFormat="0" applyBorder="0" applyAlignment="0" applyProtection="0"/>
    <xf numFmtId="0" fontId="38" fillId="0" borderId="0">
      <alignment horizontal="left"/>
    </xf>
    <xf numFmtId="0" fontId="39" fillId="0" borderId="8" applyNumberFormat="0" applyAlignment="0" applyProtection="0">
      <alignment horizontal="left" vertical="center"/>
    </xf>
    <xf numFmtId="0" fontId="39" fillId="0" borderId="9">
      <alignment horizontal="left" vertical="center"/>
    </xf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94" fontId="1" fillId="0" borderId="0">
      <protection locked="0"/>
    </xf>
    <xf numFmtId="194" fontId="1" fillId="0" borderId="0">
      <protection locked="0"/>
    </xf>
    <xf numFmtId="0" fontId="42" fillId="0" borderId="11" applyNumberFormat="0" applyFill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0" fontId="37" fillId="24" borderId="3" applyNumberFormat="0" applyBorder="0" applyAlignment="0" applyProtection="0"/>
    <xf numFmtId="195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43" fillId="0" borderId="13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37" fontId="44" fillId="0" borderId="0"/>
    <xf numFmtId="197" fontId="1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7" fillId="0" borderId="0"/>
    <xf numFmtId="0" fontId="18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46" fillId="0" borderId="3" applyProtection="0">
      <alignment vertical="center"/>
    </xf>
    <xf numFmtId="30" fontId="47" fillId="0" borderId="0" applyNumberFormat="0" applyFill="0" applyBorder="0" applyAlignment="0" applyProtection="0">
      <alignment horizontal="left"/>
    </xf>
    <xf numFmtId="198" fontId="45" fillId="0" borderId="0"/>
    <xf numFmtId="0" fontId="43" fillId="0" borderId="0"/>
    <xf numFmtId="40" fontId="48" fillId="0" borderId="0" applyBorder="0">
      <alignment horizontal="right"/>
    </xf>
    <xf numFmtId="0" fontId="18" fillId="0" borderId="0"/>
    <xf numFmtId="0" fontId="49" fillId="0" borderId="0" applyFill="0" applyBorder="0" applyProtection="0">
      <alignment horizontal="centerContinuous" vertical="center"/>
    </xf>
    <xf numFmtId="0" fontId="25" fillId="27" borderId="0" applyFill="0" applyBorder="0" applyProtection="0">
      <alignment horizontal="center" vertical="center"/>
    </xf>
    <xf numFmtId="0" fontId="33" fillId="0" borderId="16" applyNumberFormat="0" applyFont="0" applyFill="0" applyAlignment="0" applyProtection="0"/>
    <xf numFmtId="37" fontId="37" fillId="28" borderId="0" applyNumberFormat="0" applyBorder="0" applyAlignment="0" applyProtection="0"/>
    <xf numFmtId="37" fontId="37" fillId="0" borderId="0"/>
    <xf numFmtId="3" fontId="50" fillId="0" borderId="11" applyProtection="0"/>
    <xf numFmtId="199" fontId="14" fillId="0" borderId="0" applyFont="0" applyFill="0" applyBorder="0" applyAlignment="0" applyProtection="0"/>
    <xf numFmtId="200" fontId="14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21" borderId="6" applyNumberFormat="0" applyAlignment="0" applyProtection="0">
      <alignment vertical="center"/>
    </xf>
    <xf numFmtId="0" fontId="53" fillId="21" borderId="6" applyNumberFormat="0" applyAlignment="0" applyProtection="0">
      <alignment vertical="center"/>
    </xf>
    <xf numFmtId="201" fontId="17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22" fillId="0" borderId="0">
      <protection locked="0"/>
    </xf>
    <xf numFmtId="3" fontId="14" fillId="0" borderId="17">
      <alignment horizontal="center"/>
    </xf>
    <xf numFmtId="0" fontId="17" fillId="29" borderId="0">
      <alignment horizontal="left"/>
    </xf>
    <xf numFmtId="0" fontId="22" fillId="0" borderId="0">
      <protection locked="0"/>
    </xf>
    <xf numFmtId="0" fontId="56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26" borderId="14" applyNumberFormat="0" applyFont="0" applyAlignment="0" applyProtection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5" fillId="27" borderId="0" applyFill="0" applyBorder="0" applyProtection="0">
      <alignment horizontal="right"/>
    </xf>
    <xf numFmtId="10" fontId="5" fillId="0" borderId="0" applyFill="0" applyBorder="0" applyProtection="0">
      <alignment horizontal="right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0" borderId="0"/>
    <xf numFmtId="3" fontId="59" fillId="0" borderId="3"/>
    <xf numFmtId="0" fontId="59" fillId="0" borderId="3"/>
    <xf numFmtId="3" fontId="59" fillId="0" borderId="18"/>
    <xf numFmtId="3" fontId="59" fillId="0" borderId="19"/>
    <xf numFmtId="0" fontId="60" fillId="0" borderId="3"/>
    <xf numFmtId="0" fontId="61" fillId="0" borderId="0">
      <alignment horizontal="center"/>
    </xf>
    <xf numFmtId="0" fontId="62" fillId="0" borderId="20">
      <alignment horizont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2" borderId="7" applyNumberFormat="0" applyAlignment="0" applyProtection="0">
      <alignment vertical="center"/>
    </xf>
    <xf numFmtId="0" fontId="64" fillId="22" borderId="7" applyNumberFormat="0" applyAlignment="0" applyProtection="0">
      <alignment vertical="center"/>
    </xf>
    <xf numFmtId="202" fontId="65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/>
    <xf numFmtId="177" fontId="77" fillId="0" borderId="0" applyFont="0" applyFill="0" applyBorder="0" applyAlignment="0" applyProtection="0">
      <alignment vertical="center"/>
    </xf>
    <xf numFmtId="0" fontId="17" fillId="0" borderId="0"/>
    <xf numFmtId="0" fontId="20" fillId="0" borderId="0"/>
    <xf numFmtId="0" fontId="20" fillId="0" borderId="0"/>
    <xf numFmtId="0" fontId="19" fillId="0" borderId="21"/>
    <xf numFmtId="0" fontId="66" fillId="0" borderId="12" applyNumberFormat="0" applyFill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22" applyNumberFormat="0" applyFill="0" applyAlignment="0" applyProtection="0">
      <alignment vertical="center"/>
    </xf>
    <xf numFmtId="0" fontId="67" fillId="0" borderId="22" applyNumberFormat="0" applyFill="0" applyAlignment="0" applyProtection="0">
      <alignment vertical="center"/>
    </xf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0" fontId="68" fillId="0" borderId="0">
      <alignment horizontal="center" vertical="center"/>
    </xf>
    <xf numFmtId="0" fontId="69" fillId="7" borderId="6" applyNumberFormat="0" applyAlignment="0" applyProtection="0">
      <alignment vertical="center"/>
    </xf>
    <xf numFmtId="0" fontId="69" fillId="7" borderId="6" applyNumberFormat="0" applyAlignment="0" applyProtection="0">
      <alignment vertical="center"/>
    </xf>
    <xf numFmtId="4" fontId="22" fillId="0" borderId="0">
      <protection locked="0"/>
    </xf>
    <xf numFmtId="205" fontId="17" fillId="0" borderId="0">
      <protection locked="0"/>
    </xf>
    <xf numFmtId="0" fontId="70" fillId="0" borderId="23" applyNumberFormat="0" applyFill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72" fillId="0" borderId="10" applyNumberFormat="0" applyFill="0" applyAlignment="0" applyProtection="0">
      <alignment vertical="center"/>
    </xf>
    <xf numFmtId="0" fontId="72" fillId="0" borderId="10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17" fillId="0" borderId="3">
      <alignment horizontal="distributed" vertical="center"/>
    </xf>
    <xf numFmtId="0" fontId="17" fillId="0" borderId="25">
      <alignment horizontal="distributed" vertical="top"/>
    </xf>
    <xf numFmtId="0" fontId="17" fillId="0" borderId="26">
      <alignment horizontal="distributed"/>
    </xf>
    <xf numFmtId="206" fontId="74" fillId="0" borderId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17" fillId="0" borderId="0"/>
    <xf numFmtId="0" fontId="76" fillId="21" borderId="15" applyNumberFormat="0" applyAlignment="0" applyProtection="0">
      <alignment vertical="center"/>
    </xf>
    <xf numFmtId="0" fontId="76" fillId="21" borderId="15" applyNumberFormat="0" applyAlignment="0" applyProtection="0">
      <alignment vertical="center"/>
    </xf>
    <xf numFmtId="207" fontId="1" fillId="0" borderId="0" applyFont="0" applyFill="0" applyBorder="0" applyAlignment="0" applyProtection="0"/>
    <xf numFmtId="208" fontId="5" fillId="27" borderId="0" applyFill="0" applyBorder="0" applyProtection="0">
      <alignment horizontal="right"/>
    </xf>
    <xf numFmtId="0" fontId="17" fillId="0" borderId="0" applyFont="0" applyFill="0" applyBorder="0" applyAlignment="0" applyProtection="0"/>
    <xf numFmtId="176" fontId="9" fillId="0" borderId="0" applyFont="0" applyFill="0" applyBorder="0" applyAlignment="0" applyProtection="0">
      <alignment vertical="center"/>
    </xf>
    <xf numFmtId="209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11" fontId="17" fillId="0" borderId="0">
      <protection locked="0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8" fillId="0" borderId="0"/>
    <xf numFmtId="0" fontId="77" fillId="0" borderId="0">
      <alignment vertical="center"/>
    </xf>
    <xf numFmtId="0" fontId="1" fillId="0" borderId="0"/>
    <xf numFmtId="0" fontId="22" fillId="0" borderId="16">
      <protection locked="0"/>
    </xf>
    <xf numFmtId="212" fontId="17" fillId="0" borderId="0">
      <protection locked="0"/>
    </xf>
    <xf numFmtId="213" fontId="17" fillId="0" borderId="0">
      <protection locked="0"/>
    </xf>
  </cellStyleXfs>
  <cellXfs count="158">
    <xf numFmtId="0" fontId="0" fillId="0" borderId="0" xfId="0">
      <alignment vertical="center"/>
    </xf>
    <xf numFmtId="0" fontId="5" fillId="0" borderId="0" xfId="374" applyFont="1" applyAlignment="1">
      <alignment vertical="center"/>
    </xf>
    <xf numFmtId="0" fontId="5" fillId="0" borderId="27" xfId="374" applyFont="1" applyBorder="1" applyAlignment="1">
      <alignment horizontal="center" vertical="center" shrinkToFit="1"/>
    </xf>
    <xf numFmtId="0" fontId="5" fillId="0" borderId="26" xfId="374" applyFont="1" applyBorder="1" applyAlignment="1">
      <alignment horizontal="center" vertical="center" shrinkToFit="1"/>
    </xf>
    <xf numFmtId="0" fontId="5" fillId="0" borderId="3" xfId="374" applyFont="1" applyBorder="1" applyAlignment="1">
      <alignment horizontal="center" vertical="center" shrinkToFit="1"/>
    </xf>
    <xf numFmtId="0" fontId="5" fillId="0" borderId="1" xfId="374" applyFont="1" applyBorder="1" applyAlignment="1">
      <alignment horizontal="center" vertical="center" shrinkToFit="1"/>
    </xf>
    <xf numFmtId="0" fontId="8" fillId="0" borderId="25" xfId="374" applyFont="1" applyFill="1" applyBorder="1" applyAlignment="1">
      <alignment horizontal="center" vertical="center" shrinkToFit="1"/>
    </xf>
    <xf numFmtId="0" fontId="7" fillId="0" borderId="3" xfId="374" applyFont="1" applyBorder="1" applyAlignment="1">
      <alignment horizontal="center" vertical="center" shrinkToFit="1"/>
    </xf>
    <xf numFmtId="0" fontId="7" fillId="0" borderId="3" xfId="374" applyFont="1" applyBorder="1" applyAlignment="1">
      <alignment horizontal="right" vertical="center" shrinkToFit="1"/>
    </xf>
    <xf numFmtId="177" fontId="5" fillId="0" borderId="0" xfId="374" applyNumberFormat="1" applyFont="1" applyAlignment="1">
      <alignment vertical="center"/>
    </xf>
    <xf numFmtId="0" fontId="7" fillId="0" borderId="26" xfId="374" applyFont="1" applyBorder="1" applyAlignment="1">
      <alignment horizontal="center" vertical="center" shrinkToFit="1"/>
    </xf>
    <xf numFmtId="0" fontId="7" fillId="0" borderId="26" xfId="374" applyFont="1" applyBorder="1" applyAlignment="1">
      <alignment horizontal="right" vertical="center" shrinkToFit="1"/>
    </xf>
    <xf numFmtId="0" fontId="8" fillId="0" borderId="0" xfId="374" applyFont="1" applyAlignment="1">
      <alignment vertical="center"/>
    </xf>
    <xf numFmtId="0" fontId="13" fillId="0" borderId="0" xfId="374" applyFont="1" applyAlignment="1">
      <alignment vertical="center"/>
    </xf>
    <xf numFmtId="177" fontId="7" fillId="0" borderId="3" xfId="302" applyFont="1" applyBorder="1" applyAlignment="1">
      <alignment horizontal="right" vertical="center" shrinkToFit="1"/>
    </xf>
    <xf numFmtId="49" fontId="5" fillId="0" borderId="0" xfId="374" applyNumberFormat="1" applyFont="1" applyAlignment="1">
      <alignment vertical="center"/>
    </xf>
    <xf numFmtId="177" fontId="7" fillId="0" borderId="3" xfId="302" applyFont="1" applyBorder="1" applyAlignment="1">
      <alignment horizontal="center" vertical="center" shrinkToFit="1"/>
    </xf>
    <xf numFmtId="177" fontId="7" fillId="0" borderId="26" xfId="302" applyFont="1" applyBorder="1" applyAlignment="1">
      <alignment horizontal="center" vertical="center" shrinkToFit="1"/>
    </xf>
    <xf numFmtId="177" fontId="7" fillId="0" borderId="26" xfId="302" applyFont="1" applyBorder="1" applyAlignment="1">
      <alignment horizontal="right" vertical="center" shrinkToFit="1"/>
    </xf>
    <xf numFmtId="0" fontId="5" fillId="0" borderId="27" xfId="372" applyFont="1" applyBorder="1" applyAlignment="1">
      <alignment horizontal="center" vertical="center" shrinkToFit="1"/>
    </xf>
    <xf numFmtId="0" fontId="5" fillId="0" borderId="26" xfId="372" applyFont="1" applyBorder="1" applyAlignment="1">
      <alignment horizontal="center" vertical="center" shrinkToFit="1"/>
    </xf>
    <xf numFmtId="0" fontId="5" fillId="0" borderId="3" xfId="372" applyFont="1" applyBorder="1" applyAlignment="1">
      <alignment horizontal="center" vertical="center" shrinkToFit="1"/>
    </xf>
    <xf numFmtId="0" fontId="5" fillId="0" borderId="1" xfId="372" applyFont="1" applyBorder="1" applyAlignment="1">
      <alignment horizontal="center" vertical="center" shrinkToFit="1"/>
    </xf>
    <xf numFmtId="0" fontId="6" fillId="0" borderId="2" xfId="372" applyFont="1" applyBorder="1" applyAlignment="1">
      <alignment horizontal="left" vertical="center" shrinkToFit="1"/>
    </xf>
    <xf numFmtId="0" fontId="6" fillId="0" borderId="9" xfId="372" applyFont="1" applyBorder="1" applyAlignment="1">
      <alignment horizontal="left" vertical="center" shrinkToFit="1"/>
    </xf>
    <xf numFmtId="0" fontId="6" fillId="0" borderId="74" xfId="372" applyFont="1" applyBorder="1" applyAlignment="1">
      <alignment horizontal="left" vertical="center" shrinkToFit="1"/>
    </xf>
    <xf numFmtId="0" fontId="5" fillId="0" borderId="29" xfId="374" applyFont="1" applyBorder="1" applyAlignment="1">
      <alignment horizontal="center" vertical="center" shrinkToFit="1"/>
    </xf>
    <xf numFmtId="0" fontId="5" fillId="0" borderId="31" xfId="374" applyFont="1" applyBorder="1" applyAlignment="1">
      <alignment horizontal="center" vertical="center" shrinkToFit="1"/>
    </xf>
    <xf numFmtId="0" fontId="5" fillId="0" borderId="30" xfId="374" applyFont="1" applyBorder="1" applyAlignment="1">
      <alignment horizontal="center" vertical="center" shrinkToFit="1"/>
    </xf>
    <xf numFmtId="0" fontId="6" fillId="0" borderId="29" xfId="374" applyFont="1" applyBorder="1" applyAlignment="1">
      <alignment horizontal="center" vertical="center" shrinkToFit="1"/>
    </xf>
    <xf numFmtId="0" fontId="6" fillId="0" borderId="32" xfId="374" applyFont="1" applyBorder="1" applyAlignment="1">
      <alignment horizontal="center" vertical="center" shrinkToFit="1"/>
    </xf>
    <xf numFmtId="0" fontId="5" fillId="0" borderId="29" xfId="372" applyFont="1" applyBorder="1" applyAlignment="1">
      <alignment horizontal="center" vertical="center" shrinkToFit="1"/>
    </xf>
    <xf numFmtId="0" fontId="5" fillId="0" borderId="31" xfId="372" applyFont="1" applyBorder="1" applyAlignment="1">
      <alignment horizontal="center" vertical="center" shrinkToFit="1"/>
    </xf>
    <xf numFmtId="0" fontId="5" fillId="0" borderId="30" xfId="372" applyFont="1" applyBorder="1" applyAlignment="1">
      <alignment horizontal="center" vertical="center" shrinkToFit="1"/>
    </xf>
    <xf numFmtId="0" fontId="6" fillId="0" borderId="29" xfId="372" applyFont="1" applyBorder="1" applyAlignment="1">
      <alignment horizontal="center" vertical="center" shrinkToFit="1"/>
    </xf>
    <xf numFmtId="0" fontId="6" fillId="0" borderId="61" xfId="372" applyFont="1" applyBorder="1" applyAlignment="1">
      <alignment horizontal="center" vertical="center" shrinkToFit="1"/>
    </xf>
    <xf numFmtId="0" fontId="8" fillId="0" borderId="62" xfId="374" applyFont="1" applyFill="1" applyBorder="1" applyAlignment="1">
      <alignment horizontal="center" vertical="center" shrinkToFit="1"/>
    </xf>
    <xf numFmtId="0" fontId="8" fillId="0" borderId="37" xfId="374" applyFont="1" applyFill="1" applyBorder="1" applyAlignment="1">
      <alignment horizontal="center" vertical="center" shrinkToFit="1"/>
    </xf>
    <xf numFmtId="0" fontId="8" fillId="0" borderId="35" xfId="374" applyFont="1" applyBorder="1" applyAlignment="1">
      <alignment horizontal="center" vertical="center" shrinkToFit="1"/>
    </xf>
    <xf numFmtId="0" fontId="8" fillId="0" borderId="37" xfId="374" applyFont="1" applyBorder="1" applyAlignment="1">
      <alignment horizontal="center" vertical="center" shrinkToFit="1"/>
    </xf>
    <xf numFmtId="0" fontId="8" fillId="0" borderId="36" xfId="374" applyFont="1" applyBorder="1" applyAlignment="1">
      <alignment horizontal="center" vertical="center" shrinkToFit="1"/>
    </xf>
    <xf numFmtId="0" fontId="8" fillId="0" borderId="63" xfId="374" applyFont="1" applyBorder="1" applyAlignment="1">
      <alignment horizontal="center" vertical="center" shrinkToFit="1"/>
    </xf>
    <xf numFmtId="0" fontId="2" fillId="0" borderId="0" xfId="374" applyFont="1" applyAlignment="1">
      <alignment horizontal="center" vertical="center"/>
    </xf>
    <xf numFmtId="0" fontId="5" fillId="0" borderId="64" xfId="374" applyFont="1" applyBorder="1" applyAlignment="1">
      <alignment horizontal="center" vertical="center" textRotation="255" shrinkToFit="1"/>
    </xf>
    <xf numFmtId="0" fontId="5" fillId="0" borderId="65" xfId="374" applyFont="1" applyBorder="1" applyAlignment="1">
      <alignment horizontal="center" vertical="center" textRotation="255" shrinkToFit="1"/>
    </xf>
    <xf numFmtId="0" fontId="5" fillId="0" borderId="66" xfId="374" applyFont="1" applyBorder="1" applyAlignment="1">
      <alignment horizontal="center" vertical="center" textRotation="255" shrinkToFit="1"/>
    </xf>
    <xf numFmtId="0" fontId="5" fillId="0" borderId="67" xfId="374" applyFont="1" applyBorder="1" applyAlignment="1">
      <alignment horizontal="center" vertical="center" shrinkToFit="1"/>
    </xf>
    <xf numFmtId="0" fontId="5" fillId="0" borderId="68" xfId="374" applyFont="1" applyBorder="1" applyAlignment="1">
      <alignment horizontal="center" vertical="center" shrinkToFit="1"/>
    </xf>
    <xf numFmtId="0" fontId="5" fillId="0" borderId="70" xfId="372" applyFont="1" applyBorder="1" applyAlignment="1">
      <alignment horizontal="center" vertical="center" textRotation="255" shrinkToFit="1"/>
    </xf>
    <xf numFmtId="0" fontId="5" fillId="0" borderId="71" xfId="372" applyFont="1" applyBorder="1" applyAlignment="1">
      <alignment horizontal="center" vertical="center" textRotation="255" shrinkToFit="1"/>
    </xf>
    <xf numFmtId="0" fontId="5" fillId="0" borderId="72" xfId="372" applyFont="1" applyBorder="1" applyAlignment="1">
      <alignment horizontal="center" vertical="center" textRotation="255" shrinkToFit="1"/>
    </xf>
    <xf numFmtId="0" fontId="5" fillId="0" borderId="67" xfId="372" applyFont="1" applyBorder="1" applyAlignment="1">
      <alignment horizontal="center" vertical="center" shrinkToFit="1"/>
    </xf>
    <xf numFmtId="0" fontId="5" fillId="0" borderId="68" xfId="372" applyFont="1" applyBorder="1" applyAlignment="1">
      <alignment horizontal="center" vertical="center" shrinkToFit="1"/>
    </xf>
    <xf numFmtId="0" fontId="5" fillId="0" borderId="73" xfId="372" applyFont="1" applyBorder="1" applyAlignment="1">
      <alignment horizontal="center" vertical="center" shrinkToFit="1"/>
    </xf>
    <xf numFmtId="0" fontId="5" fillId="0" borderId="58" xfId="374" applyFont="1" applyBorder="1" applyAlignment="1">
      <alignment horizontal="center" vertical="center" shrinkToFit="1"/>
    </xf>
    <xf numFmtId="0" fontId="5" fillId="0" borderId="5" xfId="374" applyFont="1" applyBorder="1" applyAlignment="1">
      <alignment horizontal="center" vertical="center" shrinkToFit="1"/>
    </xf>
    <xf numFmtId="0" fontId="5" fillId="0" borderId="59" xfId="374" applyFont="1" applyBorder="1" applyAlignment="1">
      <alignment horizontal="center" vertical="center" shrinkToFit="1"/>
    </xf>
    <xf numFmtId="0" fontId="5" fillId="0" borderId="2" xfId="374" applyFont="1" applyBorder="1" applyAlignment="1">
      <alignment horizontal="left" vertical="center" shrinkToFit="1"/>
    </xf>
    <xf numFmtId="0" fontId="1" fillId="0" borderId="74" xfId="374" applyBorder="1" applyAlignment="1">
      <alignment horizontal="left" vertical="center"/>
    </xf>
    <xf numFmtId="0" fontId="6" fillId="0" borderId="58" xfId="372" applyFont="1" applyBorder="1" applyAlignment="1">
      <alignment horizontal="center" vertical="center" shrinkToFit="1"/>
    </xf>
    <xf numFmtId="0" fontId="6" fillId="0" borderId="5" xfId="372" applyFont="1" applyBorder="1" applyAlignment="1">
      <alignment horizontal="center" vertical="center" shrinkToFit="1"/>
    </xf>
    <xf numFmtId="0" fontId="6" fillId="0" borderId="59" xfId="372" applyFont="1" applyBorder="1" applyAlignment="1">
      <alignment horizontal="center" vertical="center" shrinkToFit="1"/>
    </xf>
    <xf numFmtId="0" fontId="7" fillId="0" borderId="2" xfId="372" applyFont="1" applyBorder="1" applyAlignment="1">
      <alignment horizontal="center" vertical="center" shrinkToFit="1"/>
    </xf>
    <xf numFmtId="0" fontId="7" fillId="0" borderId="56" xfId="372" applyFont="1" applyBorder="1" applyAlignment="1">
      <alignment horizontal="center" vertical="center" shrinkToFit="1"/>
    </xf>
    <xf numFmtId="0" fontId="6" fillId="0" borderId="2" xfId="374" applyFont="1" applyBorder="1" applyAlignment="1">
      <alignment horizontal="left" vertical="center" shrinkToFit="1"/>
    </xf>
    <xf numFmtId="0" fontId="6" fillId="0" borderId="9" xfId="374" applyFont="1" applyBorder="1" applyAlignment="1">
      <alignment horizontal="left" vertical="center" shrinkToFit="1"/>
    </xf>
    <xf numFmtId="0" fontId="6" fillId="0" borderId="74" xfId="374" applyFont="1" applyBorder="1" applyAlignment="1">
      <alignment horizontal="left" vertical="center" shrinkToFit="1"/>
    </xf>
    <xf numFmtId="177" fontId="7" fillId="0" borderId="54" xfId="302" applyFont="1" applyBorder="1" applyAlignment="1">
      <alignment horizontal="left" vertical="center" shrinkToFit="1"/>
    </xf>
    <xf numFmtId="177" fontId="7" fillId="0" borderId="9" xfId="302" applyFont="1" applyBorder="1" applyAlignment="1">
      <alignment horizontal="left" vertical="center" shrinkToFit="1"/>
    </xf>
    <xf numFmtId="177" fontId="7" fillId="0" borderId="55" xfId="302" applyFont="1" applyBorder="1" applyAlignment="1">
      <alignment horizontal="left" vertical="center" shrinkToFit="1"/>
    </xf>
    <xf numFmtId="177" fontId="7" fillId="0" borderId="2" xfId="302" applyFont="1" applyBorder="1" applyAlignment="1">
      <alignment horizontal="right" vertical="center" shrinkToFit="1"/>
    </xf>
    <xf numFmtId="177" fontId="7" fillId="0" borderId="9" xfId="302" applyFont="1" applyBorder="1" applyAlignment="1">
      <alignment horizontal="right" vertical="center" shrinkToFit="1"/>
    </xf>
    <xf numFmtId="177" fontId="7" fillId="0" borderId="55" xfId="302" applyFont="1" applyBorder="1" applyAlignment="1">
      <alignment horizontal="right" vertical="center" shrinkToFit="1"/>
    </xf>
    <xf numFmtId="177" fontId="7" fillId="0" borderId="56" xfId="302" applyFont="1" applyBorder="1" applyAlignment="1">
      <alignment horizontal="right" vertical="center" shrinkToFit="1"/>
    </xf>
    <xf numFmtId="177" fontId="7" fillId="0" borderId="2" xfId="303" applyFont="1" applyBorder="1" applyAlignment="1">
      <alignment horizontal="center" vertical="center" shrinkToFit="1"/>
    </xf>
    <xf numFmtId="177" fontId="7" fillId="0" borderId="9" xfId="303" applyFont="1" applyBorder="1" applyAlignment="1">
      <alignment horizontal="center" vertical="center" shrinkToFit="1"/>
    </xf>
    <xf numFmtId="177" fontId="7" fillId="0" borderId="55" xfId="303" applyFont="1" applyBorder="1" applyAlignment="1">
      <alignment horizontal="center" vertical="center" shrinkToFit="1"/>
    </xf>
    <xf numFmtId="177" fontId="7" fillId="0" borderId="2" xfId="302" applyFont="1" applyBorder="1" applyAlignment="1">
      <alignment horizontal="center" vertical="center" shrinkToFit="1"/>
    </xf>
    <xf numFmtId="177" fontId="7" fillId="0" borderId="9" xfId="302" applyFont="1" applyBorder="1" applyAlignment="1">
      <alignment horizontal="center" vertical="center" shrinkToFit="1"/>
    </xf>
    <xf numFmtId="177" fontId="7" fillId="0" borderId="56" xfId="302" applyFont="1" applyBorder="1" applyAlignment="1">
      <alignment horizontal="center" vertical="center" shrinkToFit="1"/>
    </xf>
    <xf numFmtId="177" fontId="7" fillId="0" borderId="57" xfId="302" applyFont="1" applyBorder="1" applyAlignment="1">
      <alignment horizontal="left" vertical="center" shrinkToFit="1"/>
    </xf>
    <xf numFmtId="177" fontId="7" fillId="0" borderId="5" xfId="302" applyFont="1" applyBorder="1" applyAlignment="1">
      <alignment horizontal="left" vertical="center" shrinkToFit="1"/>
    </xf>
    <xf numFmtId="177" fontId="7" fillId="0" borderId="58" xfId="302" applyFont="1" applyBorder="1" applyAlignment="1">
      <alignment horizontal="right" vertical="center" shrinkToFit="1"/>
    </xf>
    <xf numFmtId="177" fontId="7" fillId="0" borderId="5" xfId="302" applyFont="1" applyBorder="1" applyAlignment="1">
      <alignment horizontal="right" vertical="center" shrinkToFit="1"/>
    </xf>
    <xf numFmtId="177" fontId="7" fillId="0" borderId="59" xfId="302" applyFont="1" applyBorder="1" applyAlignment="1">
      <alignment horizontal="right" vertical="center" shrinkToFit="1"/>
    </xf>
    <xf numFmtId="0" fontId="10" fillId="31" borderId="39" xfId="374" applyFont="1" applyFill="1" applyBorder="1" applyAlignment="1">
      <alignment horizontal="center" vertical="center" shrinkToFit="1"/>
    </xf>
    <xf numFmtId="0" fontId="10" fillId="31" borderId="16" xfId="374" applyFont="1" applyFill="1" applyBorder="1" applyAlignment="1">
      <alignment horizontal="center" vertical="center" shrinkToFit="1"/>
    </xf>
    <xf numFmtId="0" fontId="10" fillId="31" borderId="40" xfId="374" applyFont="1" applyFill="1" applyBorder="1" applyAlignment="1">
      <alignment horizontal="center" vertical="center" shrinkToFit="1"/>
    </xf>
    <xf numFmtId="0" fontId="10" fillId="31" borderId="41" xfId="374" applyFont="1" applyFill="1" applyBorder="1" applyAlignment="1">
      <alignment horizontal="center" vertical="center" shrinkToFit="1"/>
    </xf>
    <xf numFmtId="0" fontId="10" fillId="31" borderId="0" xfId="374" applyFont="1" applyFill="1" applyBorder="1" applyAlignment="1">
      <alignment horizontal="center" vertical="center" shrinkToFit="1"/>
    </xf>
    <xf numFmtId="0" fontId="10" fillId="31" borderId="42" xfId="374" applyFont="1" applyFill="1" applyBorder="1" applyAlignment="1">
      <alignment horizontal="center" vertical="center" shrinkToFit="1"/>
    </xf>
    <xf numFmtId="0" fontId="10" fillId="31" borderId="43" xfId="374" applyFont="1" applyFill="1" applyBorder="1" applyAlignment="1">
      <alignment horizontal="center" vertical="center" shrinkToFit="1"/>
    </xf>
    <xf numFmtId="0" fontId="10" fillId="31" borderId="44" xfId="374" applyFont="1" applyFill="1" applyBorder="1" applyAlignment="1">
      <alignment horizontal="center" vertical="center" shrinkToFit="1"/>
    </xf>
    <xf numFmtId="0" fontId="10" fillId="31" borderId="45" xfId="374" applyFont="1" applyFill="1" applyBorder="1" applyAlignment="1">
      <alignment horizontal="center" vertical="center" shrinkToFit="1"/>
    </xf>
    <xf numFmtId="0" fontId="10" fillId="31" borderId="46" xfId="374" applyFont="1" applyFill="1" applyBorder="1" applyAlignment="1">
      <alignment horizontal="center" vertical="center" shrinkToFit="1"/>
    </xf>
    <xf numFmtId="177" fontId="10" fillId="31" borderId="46" xfId="302" applyFont="1" applyFill="1" applyBorder="1" applyAlignment="1">
      <alignment horizontal="center" vertical="center" shrinkToFit="1"/>
    </xf>
    <xf numFmtId="177" fontId="10" fillId="31" borderId="16" xfId="302" applyFont="1" applyFill="1" applyBorder="1" applyAlignment="1">
      <alignment horizontal="center" vertical="center" shrinkToFit="1"/>
    </xf>
    <xf numFmtId="177" fontId="10" fillId="31" borderId="47" xfId="302" applyFont="1" applyFill="1" applyBorder="1" applyAlignment="1">
      <alignment horizontal="center" vertical="center" shrinkToFit="1"/>
    </xf>
    <xf numFmtId="0" fontId="10" fillId="31" borderId="48" xfId="374" applyFont="1" applyFill="1" applyBorder="1" applyAlignment="1">
      <alignment horizontal="center" vertical="center" shrinkToFit="1"/>
    </xf>
    <xf numFmtId="0" fontId="10" fillId="31" borderId="49" xfId="374" applyFont="1" applyFill="1" applyBorder="1" applyAlignment="1">
      <alignment horizontal="center" vertical="center" shrinkToFit="1"/>
    </xf>
    <xf numFmtId="177" fontId="10" fillId="31" borderId="48" xfId="302" applyFont="1" applyFill="1" applyBorder="1" applyAlignment="1">
      <alignment horizontal="center" vertical="center" shrinkToFit="1"/>
    </xf>
    <xf numFmtId="177" fontId="10" fillId="31" borderId="50" xfId="302" applyFont="1" applyFill="1" applyBorder="1" applyAlignment="1">
      <alignment horizontal="center" vertical="center" shrinkToFit="1"/>
    </xf>
    <xf numFmtId="177" fontId="10" fillId="31" borderId="51" xfId="302" applyFont="1" applyFill="1" applyBorder="1" applyAlignment="1">
      <alignment horizontal="center" vertical="center" shrinkToFit="1"/>
    </xf>
    <xf numFmtId="0" fontId="10" fillId="31" borderId="52" xfId="374" applyFont="1" applyFill="1" applyBorder="1" applyAlignment="1">
      <alignment horizontal="center" vertical="center" shrinkToFit="1"/>
    </xf>
    <xf numFmtId="177" fontId="10" fillId="31" borderId="52" xfId="302" applyFont="1" applyFill="1" applyBorder="1" applyAlignment="1">
      <alignment horizontal="center" vertical="center" shrinkToFit="1"/>
    </xf>
    <xf numFmtId="177" fontId="10" fillId="31" borderId="44" xfId="302" applyFont="1" applyFill="1" applyBorder="1" applyAlignment="1">
      <alignment horizontal="center" vertical="center" shrinkToFit="1"/>
    </xf>
    <xf numFmtId="177" fontId="10" fillId="31" borderId="53" xfId="302" applyFont="1" applyFill="1" applyBorder="1" applyAlignment="1">
      <alignment horizontal="center" vertical="center" shrinkToFit="1"/>
    </xf>
    <xf numFmtId="177" fontId="7" fillId="0" borderId="60" xfId="302" applyFont="1" applyBorder="1" applyAlignment="1">
      <alignment horizontal="right" vertical="center" shrinkToFit="1"/>
    </xf>
    <xf numFmtId="0" fontId="10" fillId="0" borderId="28" xfId="372" applyFont="1" applyBorder="1" applyAlignment="1">
      <alignment horizontal="center" vertical="center" wrapText="1" shrinkToFit="1"/>
    </xf>
    <xf numFmtId="0" fontId="10" fillId="0" borderId="1" xfId="372" applyFont="1" applyBorder="1" applyAlignment="1">
      <alignment horizontal="center" vertical="center" shrinkToFit="1"/>
    </xf>
    <xf numFmtId="0" fontId="8" fillId="0" borderId="29" xfId="372" applyFont="1" applyBorder="1" applyAlignment="1">
      <alignment horizontal="center" vertical="center" shrinkToFit="1"/>
    </xf>
    <xf numFmtId="0" fontId="8" fillId="0" borderId="30" xfId="372" applyFont="1" applyBorder="1" applyAlignment="1">
      <alignment horizontal="center" vertical="center" shrinkToFit="1"/>
    </xf>
    <xf numFmtId="0" fontId="11" fillId="30" borderId="29" xfId="217" applyFill="1" applyBorder="1" applyAlignment="1" applyProtection="1">
      <alignment horizontal="center" vertical="center" wrapText="1" shrinkToFit="1"/>
    </xf>
    <xf numFmtId="0" fontId="12" fillId="30" borderId="31" xfId="217" applyFont="1" applyFill="1" applyBorder="1" applyAlignment="1" applyProtection="1">
      <alignment horizontal="center" vertical="center" shrinkToFit="1"/>
    </xf>
    <xf numFmtId="0" fontId="8" fillId="30" borderId="29" xfId="372" applyFont="1" applyFill="1" applyBorder="1" applyAlignment="1">
      <alignment horizontal="center" vertical="center" shrinkToFit="1"/>
    </xf>
    <xf numFmtId="0" fontId="8" fillId="30" borderId="30" xfId="372" applyFont="1" applyFill="1" applyBorder="1" applyAlignment="1">
      <alignment horizontal="center" vertical="center" shrinkToFit="1"/>
    </xf>
    <xf numFmtId="0" fontId="8" fillId="0" borderId="31" xfId="372" applyFont="1" applyBorder="1" applyAlignment="1">
      <alignment horizontal="center" vertical="center" shrinkToFit="1"/>
    </xf>
    <xf numFmtId="0" fontId="8" fillId="0" borderId="32" xfId="372" applyFont="1" applyBorder="1" applyAlignment="1">
      <alignment horizontal="center" vertical="center" shrinkToFit="1"/>
    </xf>
    <xf numFmtId="0" fontId="8" fillId="0" borderId="33" xfId="372" applyFont="1" applyBorder="1" applyAlignment="1">
      <alignment horizontal="center" vertical="center" shrinkToFit="1"/>
    </xf>
    <xf numFmtId="0" fontId="8" fillId="0" borderId="34" xfId="372" applyFont="1" applyBorder="1" applyAlignment="1">
      <alignment horizontal="center" vertical="center" shrinkToFit="1"/>
    </xf>
    <xf numFmtId="0" fontId="8" fillId="0" borderId="35" xfId="372" applyFont="1" applyBorder="1" applyAlignment="1">
      <alignment horizontal="center" vertical="center" shrinkToFit="1"/>
    </xf>
    <xf numFmtId="0" fontId="8" fillId="0" borderId="36" xfId="372" applyFont="1" applyBorder="1" applyAlignment="1">
      <alignment horizontal="center" vertical="center" shrinkToFit="1"/>
    </xf>
    <xf numFmtId="0" fontId="8" fillId="30" borderId="35" xfId="372" applyFont="1" applyFill="1" applyBorder="1" applyAlignment="1">
      <alignment horizontal="center" vertical="center" shrinkToFit="1"/>
    </xf>
    <xf numFmtId="0" fontId="8" fillId="30" borderId="37" xfId="372" applyFont="1" applyFill="1" applyBorder="1" applyAlignment="1">
      <alignment horizontal="center" vertical="center" shrinkToFit="1"/>
    </xf>
    <xf numFmtId="0" fontId="8" fillId="30" borderId="36" xfId="372" applyFont="1" applyFill="1" applyBorder="1" applyAlignment="1">
      <alignment horizontal="center" vertical="center" shrinkToFit="1"/>
    </xf>
    <xf numFmtId="0" fontId="8" fillId="0" borderId="37" xfId="372" applyFont="1" applyBorder="1" applyAlignment="1">
      <alignment horizontal="center" vertical="center" shrinkToFit="1"/>
    </xf>
    <xf numFmtId="0" fontId="8" fillId="0" borderId="38" xfId="372" applyFont="1" applyBorder="1" applyAlignment="1">
      <alignment horizontal="center" vertical="center" shrinkToFit="1"/>
    </xf>
    <xf numFmtId="0" fontId="6" fillId="0" borderId="56" xfId="374" applyFont="1" applyBorder="1" applyAlignment="1">
      <alignment horizontal="left" vertical="center" shrinkToFit="1"/>
    </xf>
    <xf numFmtId="0" fontId="6" fillId="0" borderId="31" xfId="374" applyFont="1" applyBorder="1" applyAlignment="1">
      <alignment horizontal="center" vertical="center" shrinkToFit="1"/>
    </xf>
    <xf numFmtId="0" fontId="6" fillId="0" borderId="61" xfId="374" applyFont="1" applyBorder="1" applyAlignment="1">
      <alignment horizontal="center" vertical="center" shrinkToFit="1"/>
    </xf>
    <xf numFmtId="0" fontId="1" fillId="0" borderId="68" xfId="374" applyBorder="1" applyAlignment="1">
      <alignment vertical="center"/>
    </xf>
    <xf numFmtId="0" fontId="1" fillId="0" borderId="69" xfId="374" applyBorder="1" applyAlignment="1">
      <alignment vertical="center"/>
    </xf>
    <xf numFmtId="0" fontId="5" fillId="0" borderId="70" xfId="374" applyFont="1" applyBorder="1" applyAlignment="1">
      <alignment horizontal="center" vertical="center" textRotation="255" shrinkToFit="1"/>
    </xf>
    <xf numFmtId="0" fontId="5" fillId="0" borderId="71" xfId="374" applyFont="1" applyBorder="1" applyAlignment="1">
      <alignment horizontal="center" vertical="center" textRotation="255" shrinkToFit="1"/>
    </xf>
    <xf numFmtId="0" fontId="5" fillId="0" borderId="72" xfId="374" applyFont="1" applyBorder="1" applyAlignment="1">
      <alignment horizontal="center" vertical="center" textRotation="255" shrinkToFit="1"/>
    </xf>
    <xf numFmtId="0" fontId="5" fillId="0" borderId="73" xfId="374" applyFont="1" applyBorder="1" applyAlignment="1">
      <alignment horizontal="center" vertical="center" shrinkToFit="1"/>
    </xf>
    <xf numFmtId="0" fontId="6" fillId="0" borderId="2" xfId="374" applyFont="1" applyBorder="1" applyAlignment="1">
      <alignment horizontal="center" vertical="center" shrinkToFit="1"/>
    </xf>
    <xf numFmtId="0" fontId="1" fillId="0" borderId="9" xfId="374" applyBorder="1" applyAlignment="1">
      <alignment vertical="center"/>
    </xf>
    <xf numFmtId="0" fontId="1" fillId="0" borderId="55" xfId="374" applyBorder="1" applyAlignment="1">
      <alignment vertical="center"/>
    </xf>
    <xf numFmtId="0" fontId="7" fillId="0" borderId="2" xfId="374" applyFont="1" applyBorder="1" applyAlignment="1">
      <alignment horizontal="left" vertical="center" shrinkToFit="1"/>
    </xf>
    <xf numFmtId="0" fontId="7" fillId="0" borderId="74" xfId="374" applyFont="1" applyBorder="1" applyAlignment="1">
      <alignment horizontal="left" vertical="center" shrinkToFit="1"/>
    </xf>
    <xf numFmtId="0" fontId="5" fillId="0" borderId="60" xfId="374" applyFont="1" applyBorder="1" applyAlignment="1">
      <alignment horizontal="center" vertical="center" shrinkToFit="1"/>
    </xf>
    <xf numFmtId="177" fontId="8" fillId="0" borderId="28" xfId="302" applyFont="1" applyBorder="1" applyAlignment="1">
      <alignment horizontal="center" vertical="center" shrinkToFit="1"/>
    </xf>
    <xf numFmtId="177" fontId="8" fillId="0" borderId="1" xfId="302" applyFont="1" applyBorder="1" applyAlignment="1">
      <alignment horizontal="center" vertical="center" shrinkToFit="1"/>
    </xf>
    <xf numFmtId="177" fontId="8" fillId="0" borderId="29" xfId="302" applyFont="1" applyBorder="1" applyAlignment="1">
      <alignment horizontal="center" vertical="center" shrinkToFit="1"/>
    </xf>
    <xf numFmtId="177" fontId="8" fillId="0" borderId="30" xfId="302" applyFont="1" applyBorder="1" applyAlignment="1">
      <alignment horizontal="center" vertical="center" shrinkToFit="1"/>
    </xf>
    <xf numFmtId="177" fontId="12" fillId="30" borderId="29" xfId="302" applyFont="1" applyFill="1" applyBorder="1" applyAlignment="1" applyProtection="1">
      <alignment horizontal="center" vertical="center" shrinkToFit="1"/>
    </xf>
    <xf numFmtId="177" fontId="12" fillId="30" borderId="31" xfId="302" applyFont="1" applyFill="1" applyBorder="1" applyAlignment="1" applyProtection="1">
      <alignment horizontal="center" vertical="center" shrinkToFit="1"/>
    </xf>
    <xf numFmtId="177" fontId="8" fillId="30" borderId="29" xfId="302" applyFont="1" applyFill="1" applyBorder="1" applyAlignment="1">
      <alignment horizontal="center" vertical="center" shrinkToFit="1"/>
    </xf>
    <xf numFmtId="177" fontId="8" fillId="30" borderId="30" xfId="302" applyFont="1" applyFill="1" applyBorder="1" applyAlignment="1">
      <alignment horizontal="center" vertical="center" shrinkToFit="1"/>
    </xf>
    <xf numFmtId="177" fontId="8" fillId="0" borderId="31" xfId="302" applyFont="1" applyBorder="1" applyAlignment="1">
      <alignment horizontal="center" vertical="center" shrinkToFit="1"/>
    </xf>
    <xf numFmtId="177" fontId="8" fillId="0" borderId="32" xfId="302" applyFont="1" applyBorder="1" applyAlignment="1">
      <alignment horizontal="center" vertical="center" shrinkToFit="1"/>
    </xf>
    <xf numFmtId="0" fontId="8" fillId="0" borderId="33" xfId="374" applyFont="1" applyBorder="1" applyAlignment="1">
      <alignment horizontal="center" vertical="center" shrinkToFit="1"/>
    </xf>
    <xf numFmtId="0" fontId="8" fillId="0" borderId="34" xfId="374" applyFont="1" applyBorder="1" applyAlignment="1">
      <alignment horizontal="center" vertical="center" shrinkToFit="1"/>
    </xf>
    <xf numFmtId="0" fontId="8" fillId="30" borderId="35" xfId="374" applyFont="1" applyFill="1" applyBorder="1" applyAlignment="1">
      <alignment horizontal="center" vertical="center" shrinkToFit="1"/>
    </xf>
    <xf numFmtId="0" fontId="8" fillId="30" borderId="37" xfId="374" applyFont="1" applyFill="1" applyBorder="1" applyAlignment="1">
      <alignment horizontal="center" vertical="center" shrinkToFit="1"/>
    </xf>
    <xf numFmtId="0" fontId="8" fillId="30" borderId="36" xfId="374" applyFont="1" applyFill="1" applyBorder="1" applyAlignment="1">
      <alignment horizontal="center" vertical="center" shrinkToFit="1"/>
    </xf>
    <xf numFmtId="0" fontId="8" fillId="0" borderId="38" xfId="374" applyFont="1" applyBorder="1" applyAlignment="1">
      <alignment horizontal="center" vertical="center" shrinkToFit="1"/>
    </xf>
  </cellXfs>
  <cellStyles count="383">
    <cellStyle name="&quot;" xfId="1" xr:uid="{00000000-0005-0000-0000-000000000000}"/>
    <cellStyle name="#" xfId="2" xr:uid="{00000000-0005-0000-0000-000001000000}"/>
    <cellStyle name="#,##0" xfId="3" xr:uid="{00000000-0005-0000-0000-000002000000}"/>
    <cellStyle name="#,##0.0" xfId="4" xr:uid="{00000000-0005-0000-0000-000003000000}"/>
    <cellStyle name="#,##0.00" xfId="5" xr:uid="{00000000-0005-0000-0000-000004000000}"/>
    <cellStyle name="#,##0.000" xfId="6" xr:uid="{00000000-0005-0000-0000-000005000000}"/>
    <cellStyle name="#,##0_1. 데이터분석 시스템" xfId="7" xr:uid="{00000000-0005-0000-0000-000006000000}"/>
    <cellStyle name="$" xfId="8" xr:uid="{00000000-0005-0000-0000-000007000000}"/>
    <cellStyle name="$_0009김포공항LED교체공사(광일)" xfId="9" xr:uid="{00000000-0005-0000-0000-000008000000}"/>
    <cellStyle name="$_0011KIST소각설비제작설치" xfId="10" xr:uid="{00000000-0005-0000-0000-000009000000}"/>
    <cellStyle name="$_0011긴급전화기정산(99년형광일)" xfId="11" xr:uid="{00000000-0005-0000-0000-00000A000000}"/>
    <cellStyle name="$_0011부산종합경기장전광판" xfId="12" xr:uid="{00000000-0005-0000-0000-00000B000000}"/>
    <cellStyle name="$_0012문화유적지표석제작설치" xfId="13" xr:uid="{00000000-0005-0000-0000-00000C000000}"/>
    <cellStyle name="$_0102국제조명신공항분수조명" xfId="14" xr:uid="{00000000-0005-0000-0000-00000D000000}"/>
    <cellStyle name="$_0105담배자판기개조원가" xfId="15" xr:uid="{00000000-0005-0000-0000-00000E000000}"/>
    <cellStyle name="$_0106LG인버터냉난방기제작-1" xfId="16" xr:uid="{00000000-0005-0000-0000-00000F000000}"/>
    <cellStyle name="$_0107광전송장비구매설치" xfId="17" xr:uid="{00000000-0005-0000-0000-000010000000}"/>
    <cellStyle name="$_0107도공IBS설비SW부문(참조)" xfId="18" xr:uid="{00000000-0005-0000-0000-000011000000}"/>
    <cellStyle name="$_0107문화재복원용목재-8월6일" xfId="19" xr:uid="{00000000-0005-0000-0000-000012000000}"/>
    <cellStyle name="$_0107포천영중수배전반(제조,설치)" xfId="20" xr:uid="{00000000-0005-0000-0000-000013000000}"/>
    <cellStyle name="$_0108한국전기교통-LED교통신호등((원본))" xfId="21" xr:uid="{00000000-0005-0000-0000-000014000000}"/>
    <cellStyle name="$_0111해양수산부등명기제작" xfId="22" xr:uid="{00000000-0005-0000-0000-000015000000}"/>
    <cellStyle name="$_0112금감원사무자동화시스템" xfId="23" xr:uid="{00000000-0005-0000-0000-000016000000}"/>
    <cellStyle name="$_0112수도권매립지SW원가" xfId="24" xr:uid="{00000000-0005-0000-0000-000017000000}"/>
    <cellStyle name="$_0201종합예술회관의자제작설치" xfId="25" xr:uid="{00000000-0005-0000-0000-000018000000}"/>
    <cellStyle name="$_0202마사회근무복" xfId="26" xr:uid="{00000000-0005-0000-0000-000019000000}"/>
    <cellStyle name="$_0202부경교재-승강칠판" xfId="27" xr:uid="{00000000-0005-0000-0000-00001A000000}"/>
    <cellStyle name="$_0204한국석묘납골함-1규격" xfId="28" xr:uid="{00000000-0005-0000-0000-00001B000000}"/>
    <cellStyle name="$_2002결과표" xfId="29" xr:uid="{00000000-0005-0000-0000-00001C000000}"/>
    <cellStyle name="$_db진흥" xfId="30" xr:uid="{00000000-0005-0000-0000-00001D000000}"/>
    <cellStyle name="$_SE40" xfId="31" xr:uid="{00000000-0005-0000-0000-00001E000000}"/>
    <cellStyle name="$_견적2" xfId="32" xr:uid="{00000000-0005-0000-0000-00001F000000}"/>
    <cellStyle name="$_기아" xfId="33" xr:uid="{00000000-0005-0000-0000-000020000000}"/>
    <cellStyle name="$_동산용사촌수현(원본)" xfId="34" xr:uid="{00000000-0005-0000-0000-000021000000}"/>
    <cellStyle name="$_수초제거기(대양기계)" xfId="35" xr:uid="{00000000-0005-0000-0000-000022000000}"/>
    <cellStyle name="$_원본 - 한국전기교통-개선형신호등 4종" xfId="36" xr:uid="{00000000-0005-0000-0000-000023000000}"/>
    <cellStyle name="$_중앙선관위(투표,개표)" xfId="37" xr:uid="{00000000-0005-0000-0000-000024000000}"/>
    <cellStyle name="$_최종-한국전기교통-개선형신호등 4종(공수조정)" xfId="38" xr:uid="{00000000-0005-0000-0000-000025000000}"/>
    <cellStyle name="%" xfId="39" xr:uid="{00000000-0005-0000-0000-000026000000}"/>
    <cellStyle name="??_x000c_둄_x001b__x000d_|?_x0001_?_x0003__x0014__x0007__x0001__x0001_" xfId="40" xr:uid="{00000000-0005-0000-0000-000027000000}"/>
    <cellStyle name="??&amp;O?&amp;H?_x0008__x000f__x0007_?_x0007__x0001__x0001_" xfId="41" xr:uid="{00000000-0005-0000-0000-000028000000}"/>
    <cellStyle name="??&amp;O?&amp;H?_x0008_??_x0007__x0001__x0001_" xfId="42" xr:uid="{00000000-0005-0000-0000-000029000000}"/>
    <cellStyle name="??&amp;쏗?뷐9_x0008__x0011__x0007_?_x0007__x0001__x0001_" xfId="43" xr:uid="{00000000-0005-0000-0000-00002A000000}"/>
    <cellStyle name="?W?_laroux" xfId="44" xr:uid="{00000000-0005-0000-0000-00002B000000}"/>
    <cellStyle name="_051201_HP서버등_앨트러스" xfId="45" xr:uid="{00000000-0005-0000-0000-00002C000000}"/>
    <cellStyle name="_1. 데이터분석 시스템" xfId="46" xr:uid="{00000000-0005-0000-0000-00002D000000}"/>
    <cellStyle name="_1+2.무인발매기(제조+구매)-2" xfId="47" xr:uid="{00000000-0005-0000-0000-00002E000000}"/>
    <cellStyle name="_11.통합보안관리서버" xfId="48" xr:uid="{00000000-0005-0000-0000-00002F000000}"/>
    <cellStyle name="_2. 영상분석 시스템" xfId="49" xr:uid="{00000000-0005-0000-0000-000030000000}"/>
    <cellStyle name="_2.민속박물관(제조-전시)-완" xfId="50" xr:uid="{00000000-0005-0000-0000-000031000000}"/>
    <cellStyle name="_2001 장애조치" xfId="51" xr:uid="{00000000-0005-0000-0000-000032000000}"/>
    <cellStyle name="_20060609_엘지전자물류_웬가속기견적" xfId="52" xr:uid="{00000000-0005-0000-0000-000033000000}"/>
    <cellStyle name="_20060808_엘지전자용_웬가속기표준단가견적서_엑스퍼넷" xfId="53" xr:uid="{00000000-0005-0000-0000-000034000000}"/>
    <cellStyle name="_20070413_엘지전자_발렌시아용가속기견적서_엑스퍼넷" xfId="54" xr:uid="{00000000-0005-0000-0000-000035000000}"/>
    <cellStyle name="_20070417_LG전자(중국센터)_PacketLogic제안견적서(정우철과장님)" xfId="55" xr:uid="{00000000-0005-0000-0000-000036000000}"/>
    <cellStyle name="_20071115_엘지전자_SANDVINE견적서_엑스퍼넷(이현수과장님-2)" xfId="56" xr:uid="{00000000-0005-0000-0000-000037000000}"/>
    <cellStyle name="_20071211_엘지전자_해외RIC가속기증설견적서_엑스퍼넷(이현수과장님)(2)" xfId="57" xr:uid="{00000000-0005-0000-0000-000038000000}"/>
    <cellStyle name="_20080202_엘지전자_해외법인가속기이중화_제안견적서_(김시원차장님)" xfId="58" xr:uid="{00000000-0005-0000-0000-000039000000}"/>
    <cellStyle name="_4. 인테리어" xfId="59" xr:uid="{00000000-0005-0000-0000-00003A000000}"/>
    <cellStyle name="_ENGS051111_앨트러스 전원주이사님" xfId="60" xr:uid="{00000000-0005-0000-0000-00003B000000}"/>
    <cellStyle name="_GN_극동건설(주)_덕정병원_토목(작업)-1" xfId="61" xr:uid="{00000000-0005-0000-0000-00003C000000}"/>
    <cellStyle name="_TCS 영업소(050214)" xfId="62" xr:uid="{00000000-0005-0000-0000-00003D000000}"/>
    <cellStyle name="_개요" xfId="63" xr:uid="{00000000-0005-0000-0000-00003E000000}"/>
    <cellStyle name="_개요(봉림)-참고용" xfId="64" xr:uid="{00000000-0005-0000-0000-00003F000000}"/>
    <cellStyle name="_개요(봉림)-최종" xfId="65" xr:uid="{00000000-0005-0000-0000-000040000000}"/>
    <cellStyle name="_개요(주안-인천)" xfId="66" xr:uid="{00000000-0005-0000-0000-000041000000}"/>
    <cellStyle name="_견적서(한국경제정책연구소)-20050128" xfId="67" xr:uid="{00000000-0005-0000-0000-000042000000}"/>
    <cellStyle name="_견적서_모바일경기-정현창" xfId="68" xr:uid="{00000000-0005-0000-0000-000043000000}"/>
    <cellStyle name="_경북031002" xfId="69" xr:uid="{00000000-0005-0000-0000-000044000000}"/>
    <cellStyle name="_과학의 날 행사용 영상물제작" xfId="70" xr:uid="{00000000-0005-0000-0000-000045000000}"/>
    <cellStyle name="_광케이블_SNI_LGCNS_1" xfId="71" xr:uid="{00000000-0005-0000-0000-000046000000}"/>
    <cellStyle name="_구로지사 증축 및 보수공사 2차(최종)-12.16(신규)" xfId="72" xr:uid="{00000000-0005-0000-0000-000047000000}"/>
    <cellStyle name="_구로지사 증축 및 보수공사(최종)+개요" xfId="73" xr:uid="{00000000-0005-0000-0000-000048000000}"/>
    <cellStyle name="_기존+신규추가소프트웨어" xfId="74" xr:uid="{00000000-0005-0000-0000-000049000000}"/>
    <cellStyle name="_기흥4차내역(0922일위)" xfId="75" xr:uid="{00000000-0005-0000-0000-00004A000000}"/>
    <cellStyle name="_내역(991895-7)" xfId="76" xr:uid="{00000000-0005-0000-0000-00004B000000}"/>
    <cellStyle name="_내역(991895-7)-01" xfId="77" xr:uid="{00000000-0005-0000-0000-00004C000000}"/>
    <cellStyle name="_내역(991895-7)-12-3일작업" xfId="78" xr:uid="{00000000-0005-0000-0000-00004D000000}"/>
    <cellStyle name="_내역서(서남권)" xfId="79" xr:uid="{00000000-0005-0000-0000-00004E000000}"/>
    <cellStyle name="_내역서+개요(월배통신)" xfId="80" xr:uid="{00000000-0005-0000-0000-00004F000000}"/>
    <cellStyle name="_내역서+개요(전기)-6.7(최종)" xfId="81" xr:uid="{00000000-0005-0000-0000-000050000000}"/>
    <cellStyle name="_내역서+개요(통신)" xfId="82" xr:uid="{00000000-0005-0000-0000-000051000000}"/>
    <cellStyle name="_대전망운용국 대수선 전기공사+개요" xfId="83" xr:uid="{00000000-0005-0000-0000-000052000000}"/>
    <cellStyle name="_동목포전화국제4회기성청구서" xfId="84" xr:uid="{00000000-0005-0000-0000-000053000000}"/>
    <cellStyle name="_모바일 경기넷 구축 사업(최종)" xfId="85" xr:uid="{00000000-0005-0000-0000-000054000000}"/>
    <cellStyle name="_무역 전시회 지원성과" xfId="86" xr:uid="{00000000-0005-0000-0000-000055000000}"/>
    <cellStyle name="_복사본 ENGS051108_앨트러스 전원주이사님" xfId="87" xr:uid="{00000000-0005-0000-0000-000056000000}"/>
    <cellStyle name="_봉림고교 교사신축(최종)" xfId="88" xr:uid="{00000000-0005-0000-0000-000057000000}"/>
    <cellStyle name="_봉림고교 교사신축(최종)-참고용" xfId="89" xr:uid="{00000000-0005-0000-0000-000058000000}"/>
    <cellStyle name="_브랜드개발" xfId="90" xr:uid="{00000000-0005-0000-0000-000059000000}"/>
    <cellStyle name="_샤워식분무기(최종)" xfId="91" xr:uid="{00000000-0005-0000-0000-00005A000000}"/>
    <cellStyle name="_수정이여2003.05.19xls" xfId="92" xr:uid="{00000000-0005-0000-0000-00005B000000}"/>
    <cellStyle name="_신흥기업사-최종" xfId="93" xr:uid="{00000000-0005-0000-0000-00005C000000}"/>
    <cellStyle name="_안양지식산업진흥원" xfId="94" xr:uid="{00000000-0005-0000-0000-00005D000000}"/>
    <cellStyle name="_연구원실험대(24종)-최종" xfId="95" xr:uid="{00000000-0005-0000-0000-00005E000000}"/>
    <cellStyle name="_원격유지관리시스템(2004)" xfId="96" xr:uid="{00000000-0005-0000-0000-00005F000000}"/>
    <cellStyle name="_일위(김천)" xfId="97" xr:uid="{00000000-0005-0000-0000-000060000000}"/>
    <cellStyle name="_일위(포천)" xfId="98" xr:uid="{00000000-0005-0000-0000-000061000000}"/>
    <cellStyle name="_자동선별기보고서" xfId="99" xr:uid="{00000000-0005-0000-0000-000062000000}"/>
    <cellStyle name="_장현중(내역서+개요)" xfId="100" xr:uid="{00000000-0005-0000-0000-000063000000}"/>
    <cellStyle name="_정보통신-광통신망관리(050214)" xfId="101" xr:uid="{00000000-0005-0000-0000-000064000000}"/>
    <cellStyle name="_제일은행하계근무복" xfId="102" xr:uid="{00000000-0005-0000-0000-000065000000}"/>
    <cellStyle name="_증권예탁원_퇴직연금시스템_구축_요약_Ver2" xfId="103" xr:uid="{00000000-0005-0000-0000-000066000000}"/>
    <cellStyle name="_총괄(최종)" xfId="104" xr:uid="{00000000-0005-0000-0000-000067000000}"/>
    <cellStyle name="_춘천전화국증축통신+개요" xfId="105" xr:uid="{00000000-0005-0000-0000-000068000000}"/>
    <cellStyle name="_춘천합동내역+개요(수정한최종)" xfId="106" xr:uid="{00000000-0005-0000-0000-000069000000}"/>
    <cellStyle name="_충무1.민속박물관(설치-충무)" xfId="107" xr:uid="{00000000-0005-0000-0000-00006A000000}"/>
    <cellStyle name="_침상, 관물함3" xfId="108" xr:uid="{00000000-0005-0000-0000-00006B000000}"/>
    <cellStyle name="_코스모스씨앤티(손익계산서,제조원가명세서)" xfId="109" xr:uid="{00000000-0005-0000-0000-00006C000000}"/>
    <cellStyle name="_퇴직연금 기록관리 시스템" xfId="110" xr:uid="{00000000-0005-0000-0000-00006D000000}"/>
    <cellStyle name="_표지" xfId="111" xr:uid="{00000000-0005-0000-0000-00006E000000}"/>
    <cellStyle name="_하이패스 전자지불(050214)" xfId="112" xr:uid="{00000000-0005-0000-0000-00006F000000}"/>
    <cellStyle name="_학생사물함18종" xfId="113" xr:uid="{00000000-0005-0000-0000-000070000000}"/>
    <cellStyle name="_항측판독용역" xfId="114" xr:uid="{00000000-0005-0000-0000-000071000000}"/>
    <cellStyle name="_호남지역본부-20041220" xfId="115" xr:uid="{00000000-0005-0000-0000-000072000000}"/>
    <cellStyle name="_휴대용바코드" xfId="116" xr:uid="{00000000-0005-0000-0000-000073000000}"/>
    <cellStyle name="_흙막이공사(일위)" xfId="117" xr:uid="{00000000-0005-0000-0000-000074000000}"/>
    <cellStyle name="’E‰Y [0.00]_laroux" xfId="118" xr:uid="{00000000-0005-0000-0000-000075000000}"/>
    <cellStyle name="’E‰Y_laroux" xfId="119" xr:uid="{00000000-0005-0000-0000-000076000000}"/>
    <cellStyle name="¤@?e_TEST-1 " xfId="120" xr:uid="{00000000-0005-0000-0000-000077000000}"/>
    <cellStyle name="" xfId="121" xr:uid="{00000000-0005-0000-0000-000078000000}"/>
    <cellStyle name="_20071115_엘지전자_SANDVINE견적서_엑스퍼넷(이현수과장님-2)" xfId="122" xr:uid="{00000000-0005-0000-0000-000079000000}"/>
    <cellStyle name="_20071115_엘지전자_SANDVINE견적서_엑스퍼넷(이현수과장님-2)_20080708_엘지전자_해외가속기증설 DDP 예상비용(블루하)" xfId="123" xr:uid="{00000000-0005-0000-0000-00007A000000}"/>
    <cellStyle name="_20071211_엘지전자_해외RIC가속기증설견적서_엑스퍼넷(이현수과장님)(2)" xfId="124" xr:uid="{00000000-0005-0000-0000-00007B000000}"/>
    <cellStyle name="_20071211_엘지전자_해외RIC가속기증설견적서_엑스퍼넷(이현수과장님)(2)_20080708_엘지전자_해외가속기증설 DDP 예상비용(블루하)" xfId="125" xr:uid="{00000000-0005-0000-0000-00007C000000}"/>
    <cellStyle name="_20080202_엘지전자_해외법인가속기이중화_제안견적서_(김시원차장님)" xfId="126" xr:uid="{00000000-0005-0000-0000-00007D000000}"/>
    <cellStyle name="0%" xfId="127" xr:uid="{00000000-0005-0000-0000-00007E000000}"/>
    <cellStyle name="0,0_x000d__x000a_NA_x000d__x000a_" xfId="128" xr:uid="{00000000-0005-0000-0000-00007F000000}"/>
    <cellStyle name="0.0" xfId="129" xr:uid="{00000000-0005-0000-0000-000080000000}"/>
    <cellStyle name="0.0%" xfId="130" xr:uid="{00000000-0005-0000-0000-000081000000}"/>
    <cellStyle name="0.00" xfId="131" xr:uid="{00000000-0005-0000-0000-000082000000}"/>
    <cellStyle name="0.00%" xfId="132" xr:uid="{00000000-0005-0000-0000-000083000000}"/>
    <cellStyle name="0.000%" xfId="133" xr:uid="{00000000-0005-0000-0000-000084000000}"/>
    <cellStyle name="0.0000%" xfId="134" xr:uid="{00000000-0005-0000-0000-000085000000}"/>
    <cellStyle name="19990216" xfId="135" xr:uid="{00000000-0005-0000-0000-000086000000}"/>
    <cellStyle name="20% - 강조색1 2" xfId="136" xr:uid="{00000000-0005-0000-0000-000087000000}"/>
    <cellStyle name="20% - 강조색1 3" xfId="137" xr:uid="{00000000-0005-0000-0000-000088000000}"/>
    <cellStyle name="20% - 강조색2 2" xfId="138" xr:uid="{00000000-0005-0000-0000-000089000000}"/>
    <cellStyle name="20% - 강조색2 3" xfId="139" xr:uid="{00000000-0005-0000-0000-00008A000000}"/>
    <cellStyle name="20% - 강조색3 2" xfId="140" xr:uid="{00000000-0005-0000-0000-00008B000000}"/>
    <cellStyle name="20% - 강조색3 3" xfId="141" xr:uid="{00000000-0005-0000-0000-00008C000000}"/>
    <cellStyle name="20% - 강조색4 2" xfId="142" xr:uid="{00000000-0005-0000-0000-00008D000000}"/>
    <cellStyle name="20% - 강조색4 3" xfId="143" xr:uid="{00000000-0005-0000-0000-00008E000000}"/>
    <cellStyle name="20% - 강조색5 2" xfId="144" xr:uid="{00000000-0005-0000-0000-00008F000000}"/>
    <cellStyle name="20% - 강조색5 3" xfId="145" xr:uid="{00000000-0005-0000-0000-000090000000}"/>
    <cellStyle name="20% - 강조색6 2" xfId="146" xr:uid="{00000000-0005-0000-0000-000091000000}"/>
    <cellStyle name="20% - 강조색6 3" xfId="147" xr:uid="{00000000-0005-0000-0000-000092000000}"/>
    <cellStyle name="40% - 강조색1 2" xfId="148" xr:uid="{00000000-0005-0000-0000-000093000000}"/>
    <cellStyle name="40% - 강조색1 3" xfId="149" xr:uid="{00000000-0005-0000-0000-000094000000}"/>
    <cellStyle name="40% - 강조색2 2" xfId="150" xr:uid="{00000000-0005-0000-0000-000095000000}"/>
    <cellStyle name="40% - 강조색2 3" xfId="151" xr:uid="{00000000-0005-0000-0000-000096000000}"/>
    <cellStyle name="40% - 강조색3 2" xfId="152" xr:uid="{00000000-0005-0000-0000-000097000000}"/>
    <cellStyle name="40% - 강조색3 3" xfId="153" xr:uid="{00000000-0005-0000-0000-000098000000}"/>
    <cellStyle name="40% - 강조색4 2" xfId="154" xr:uid="{00000000-0005-0000-0000-000099000000}"/>
    <cellStyle name="40% - 강조색4 3" xfId="155" xr:uid="{00000000-0005-0000-0000-00009A000000}"/>
    <cellStyle name="40% - 강조색5 2" xfId="156" xr:uid="{00000000-0005-0000-0000-00009B000000}"/>
    <cellStyle name="40% - 강조색5 3" xfId="157" xr:uid="{00000000-0005-0000-0000-00009C000000}"/>
    <cellStyle name="40% - 강조색6 2" xfId="158" xr:uid="{00000000-0005-0000-0000-00009D000000}"/>
    <cellStyle name="40% - 강조색6 3" xfId="159" xr:uid="{00000000-0005-0000-0000-00009E000000}"/>
    <cellStyle name="60% - 강조색1 2" xfId="160" xr:uid="{00000000-0005-0000-0000-00009F000000}"/>
    <cellStyle name="60% - 강조색1 3" xfId="161" xr:uid="{00000000-0005-0000-0000-0000A0000000}"/>
    <cellStyle name="60% - 강조색1 4" xfId="162" xr:uid="{00000000-0005-0000-0000-0000A1000000}"/>
    <cellStyle name="60% - 강조색2 2" xfId="163" xr:uid="{00000000-0005-0000-0000-0000A2000000}"/>
    <cellStyle name="60% - 강조색2 3" xfId="164" xr:uid="{00000000-0005-0000-0000-0000A3000000}"/>
    <cellStyle name="60% - 강조색3 2" xfId="165" xr:uid="{00000000-0005-0000-0000-0000A4000000}"/>
    <cellStyle name="60% - 강조색3 3" xfId="166" xr:uid="{00000000-0005-0000-0000-0000A5000000}"/>
    <cellStyle name="60% - 강조색4 2" xfId="167" xr:uid="{00000000-0005-0000-0000-0000A6000000}"/>
    <cellStyle name="60% - 강조색4 3" xfId="168" xr:uid="{00000000-0005-0000-0000-0000A7000000}"/>
    <cellStyle name="60% - 강조색5 2" xfId="169" xr:uid="{00000000-0005-0000-0000-0000A8000000}"/>
    <cellStyle name="60% - 강조색5 3" xfId="170" xr:uid="{00000000-0005-0000-0000-0000A9000000}"/>
    <cellStyle name="60% - 강조색6 2" xfId="171" xr:uid="{00000000-0005-0000-0000-0000AA000000}"/>
    <cellStyle name="60% - 강조색6 3" xfId="172" xr:uid="{00000000-0005-0000-0000-0000AB000000}"/>
    <cellStyle name="Actual Date" xfId="173" xr:uid="{00000000-0005-0000-0000-0000AC000000}"/>
    <cellStyle name="Aee­ " xfId="174" xr:uid="{00000000-0005-0000-0000-0000AD000000}"/>
    <cellStyle name="AeE­ [0]_¿­¸° INT" xfId="175" xr:uid="{00000000-0005-0000-0000-0000AE000000}"/>
    <cellStyle name="Aee­ _20071115_엘지전자_SANDVINE견적서_엑스퍼넷(이현수과장님-2)" xfId="176" xr:uid="{00000000-0005-0000-0000-0000AF000000}"/>
    <cellStyle name="AeE­_¿­¸° INT" xfId="177" xr:uid="{00000000-0005-0000-0000-0000B0000000}"/>
    <cellStyle name="ALIGNMENT" xfId="178" xr:uid="{00000000-0005-0000-0000-0000B1000000}"/>
    <cellStyle name="AÞ¸¶ [0]_¿­¸° INT" xfId="179" xr:uid="{00000000-0005-0000-0000-0000B2000000}"/>
    <cellStyle name="AÞ¸¶_¿­¸° INT" xfId="180" xr:uid="{00000000-0005-0000-0000-0000B3000000}"/>
    <cellStyle name="b␌þකb濰þඪb瀠þයb灌þ්b炈þ宐&lt;෢b濈þෲb濬þขb瀐þฒb瀰þ昰_x0018_⋸þ㤕䰀ጤܕ_x0008_" xfId="181" xr:uid="{00000000-0005-0000-0000-0000B4000000}"/>
    <cellStyle name="Border" xfId="182" xr:uid="{00000000-0005-0000-0000-0000B5000000}"/>
    <cellStyle name="b嬜þപb嬼þഺb孬þൊb⍜þ൚b⍼þ൪b⎨þൺb⏜þඊb␌þකb濰þඪb瀠þයb灌þ්b炈þ宐&lt;෢b濈þෲb濬þขb瀐þฒb瀰þ昰_x0018_⋸þ㤕䰀ጤܕ_x0008_" xfId="183" xr:uid="{00000000-0005-0000-0000-0000B6000000}"/>
    <cellStyle name="C￥AØ_  FAB AIA¤  " xfId="184" xr:uid="{00000000-0005-0000-0000-0000B7000000}"/>
    <cellStyle name="Calc Currency (0)" xfId="185" xr:uid="{00000000-0005-0000-0000-0000B8000000}"/>
    <cellStyle name="category" xfId="186" xr:uid="{00000000-0005-0000-0000-0000B9000000}"/>
    <cellStyle name="CIAIÆU¸μAⓒ" xfId="187" xr:uid="{00000000-0005-0000-0000-0000BA000000}"/>
    <cellStyle name="comma zerodec" xfId="188" xr:uid="{00000000-0005-0000-0000-0000BB000000}"/>
    <cellStyle name="Comma0" xfId="189" xr:uid="{00000000-0005-0000-0000-0000BC000000}"/>
    <cellStyle name="Copied" xfId="190" xr:uid="{00000000-0005-0000-0000-0000BD000000}"/>
    <cellStyle name="Curren?_x0012_퐀_x0017_?" xfId="191" xr:uid="{00000000-0005-0000-0000-0000BE000000}"/>
    <cellStyle name="Currency0" xfId="192" xr:uid="{00000000-0005-0000-0000-0000BF000000}"/>
    <cellStyle name="Currency1" xfId="193" xr:uid="{00000000-0005-0000-0000-0000C0000000}"/>
    <cellStyle name="Date" xfId="194" xr:uid="{00000000-0005-0000-0000-0000C1000000}"/>
    <cellStyle name="Dezimal [0]_Ausdruck RUND (D)" xfId="195" xr:uid="{00000000-0005-0000-0000-0000C2000000}"/>
    <cellStyle name="Dezimal_Ausdruck RUND (D)" xfId="196" xr:uid="{00000000-0005-0000-0000-0000C3000000}"/>
    <cellStyle name="Dollar (zero dec)" xfId="197" xr:uid="{00000000-0005-0000-0000-0000C4000000}"/>
    <cellStyle name="Entered" xfId="198" xr:uid="{00000000-0005-0000-0000-0000C5000000}"/>
    <cellStyle name="Euro" xfId="199" xr:uid="{00000000-0005-0000-0000-0000C6000000}"/>
    <cellStyle name="F2" xfId="200" xr:uid="{00000000-0005-0000-0000-0000C7000000}"/>
    <cellStyle name="F3" xfId="201" xr:uid="{00000000-0005-0000-0000-0000C8000000}"/>
    <cellStyle name="F4" xfId="202" xr:uid="{00000000-0005-0000-0000-0000C9000000}"/>
    <cellStyle name="F5" xfId="203" xr:uid="{00000000-0005-0000-0000-0000CA000000}"/>
    <cellStyle name="F6" xfId="204" xr:uid="{00000000-0005-0000-0000-0000CB000000}"/>
    <cellStyle name="F7" xfId="205" xr:uid="{00000000-0005-0000-0000-0000CC000000}"/>
    <cellStyle name="F8" xfId="206" xr:uid="{00000000-0005-0000-0000-0000CD000000}"/>
    <cellStyle name="Fixed" xfId="207" xr:uid="{00000000-0005-0000-0000-0000CE000000}"/>
    <cellStyle name="Grey" xfId="208" xr:uid="{00000000-0005-0000-0000-0000CF000000}"/>
    <cellStyle name="HEADER" xfId="209" xr:uid="{00000000-0005-0000-0000-0000D0000000}"/>
    <cellStyle name="Header1" xfId="210" xr:uid="{00000000-0005-0000-0000-0000D1000000}"/>
    <cellStyle name="Header2" xfId="211" xr:uid="{00000000-0005-0000-0000-0000D2000000}"/>
    <cellStyle name="Heading 1" xfId="212" xr:uid="{00000000-0005-0000-0000-0000D3000000}"/>
    <cellStyle name="Heading 2" xfId="213" xr:uid="{00000000-0005-0000-0000-0000D4000000}"/>
    <cellStyle name="Heading1" xfId="214" xr:uid="{00000000-0005-0000-0000-0000D5000000}"/>
    <cellStyle name="Heading2" xfId="215" xr:uid="{00000000-0005-0000-0000-0000D6000000}"/>
    <cellStyle name="HIGHLIGHT" xfId="216" xr:uid="{00000000-0005-0000-0000-0000D7000000}"/>
    <cellStyle name="Hyperlink" xfId="217" builtinId="8"/>
    <cellStyle name="Input [yellow]" xfId="218" xr:uid="{00000000-0005-0000-0000-0000D9000000}"/>
    <cellStyle name="Milliers [0]_Arabian Spec" xfId="219" xr:uid="{00000000-0005-0000-0000-0000DA000000}"/>
    <cellStyle name="Milliers_Arabian Spec" xfId="220" xr:uid="{00000000-0005-0000-0000-0000DB000000}"/>
    <cellStyle name="Model" xfId="221" xr:uid="{00000000-0005-0000-0000-0000DC000000}"/>
    <cellStyle name="Mon?aire [0]_Arabian Spec" xfId="222" xr:uid="{00000000-0005-0000-0000-0000DD000000}"/>
    <cellStyle name="Mon?aire_Arabian Spec" xfId="223" xr:uid="{00000000-0005-0000-0000-0000DE000000}"/>
    <cellStyle name="no dec" xfId="224" xr:uid="{00000000-0005-0000-0000-0000DF000000}"/>
    <cellStyle name="Normal" xfId="0" builtinId="0"/>
    <cellStyle name="Normal - Style1" xfId="225" xr:uid="{00000000-0005-0000-0000-0000E1000000}"/>
    <cellStyle name="Normal - Style2" xfId="226" xr:uid="{00000000-0005-0000-0000-0000E2000000}"/>
    <cellStyle name="Normal - Style3" xfId="227" xr:uid="{00000000-0005-0000-0000-0000E3000000}"/>
    <cellStyle name="Normal - Style4" xfId="228" xr:uid="{00000000-0005-0000-0000-0000E4000000}"/>
    <cellStyle name="Normal - Style5" xfId="229" xr:uid="{00000000-0005-0000-0000-0000E5000000}"/>
    <cellStyle name="Normal - Style6" xfId="230" xr:uid="{00000000-0005-0000-0000-0000E6000000}"/>
    <cellStyle name="Normal - Style7" xfId="231" xr:uid="{00000000-0005-0000-0000-0000E7000000}"/>
    <cellStyle name="Normal - Style8" xfId="232" xr:uid="{00000000-0005-0000-0000-0000E8000000}"/>
    <cellStyle name="Normal - 유형1" xfId="233" xr:uid="{00000000-0005-0000-0000-0000E9000000}"/>
    <cellStyle name="Normal 2" xfId="234" xr:uid="{00000000-0005-0000-0000-0000EA000000}"/>
    <cellStyle name="Œ…?æ맖?e [0.00]_laroux" xfId="235" xr:uid="{00000000-0005-0000-0000-0000EB000000}"/>
    <cellStyle name="Œ…?æ맖?e_laroux" xfId="236" xr:uid="{00000000-0005-0000-0000-0000EC000000}"/>
    <cellStyle name="Percent [2]" xfId="237" xr:uid="{00000000-0005-0000-0000-0000ED000000}"/>
    <cellStyle name="Released" xfId="238" xr:uid="{00000000-0005-0000-0000-0000EE000000}"/>
    <cellStyle name="RevList" xfId="239" xr:uid="{00000000-0005-0000-0000-0000EF000000}"/>
    <cellStyle name="Standard_A" xfId="240" xr:uid="{00000000-0005-0000-0000-0000F0000000}"/>
    <cellStyle name="subhead" xfId="241" xr:uid="{00000000-0005-0000-0000-0000F1000000}"/>
    <cellStyle name="Subtotal" xfId="242" xr:uid="{00000000-0005-0000-0000-0000F2000000}"/>
    <cellStyle name="þ൚b⍼þ൪b⎨þൺb⏜þඊb␌þකb濰þඪb瀠þයb灌þ්b炈þ宐&lt;෢b濈þෲb濬þขb瀐þฒb瀰þ昰_x0018_⋸þ㤕䰀ጤܕ_x0008_" xfId="243" xr:uid="{00000000-0005-0000-0000-0000F3000000}"/>
    <cellStyle name="title [1]" xfId="244" xr:uid="{00000000-0005-0000-0000-0000F4000000}"/>
    <cellStyle name="title [2]" xfId="245" xr:uid="{00000000-0005-0000-0000-0000F5000000}"/>
    <cellStyle name="Total" xfId="246" xr:uid="{00000000-0005-0000-0000-0000F6000000}"/>
    <cellStyle name="Unprot" xfId="247" xr:uid="{00000000-0005-0000-0000-0000F7000000}"/>
    <cellStyle name="Unprot$" xfId="248" xr:uid="{00000000-0005-0000-0000-0000F8000000}"/>
    <cellStyle name="Unprotect" xfId="249" xr:uid="{00000000-0005-0000-0000-0000F9000000}"/>
    <cellStyle name="W?rung [0]_Ausdruck RUND (D)" xfId="250" xr:uid="{00000000-0005-0000-0000-0000FA000000}"/>
    <cellStyle name="W?rung_Ausdruck RUND (D)" xfId="251" xr:uid="{00000000-0005-0000-0000-0000FB000000}"/>
    <cellStyle name="μU¿¡ ¿A´A CIAIÆU¸μAⓒ" xfId="252" xr:uid="{00000000-0005-0000-0000-0000FC000000}"/>
    <cellStyle name="강조색1 2" xfId="253" xr:uid="{00000000-0005-0000-0000-0000FD000000}"/>
    <cellStyle name="강조색1 3" xfId="254" xr:uid="{00000000-0005-0000-0000-0000FE000000}"/>
    <cellStyle name="강조색2 2" xfId="255" xr:uid="{00000000-0005-0000-0000-0000FF000000}"/>
    <cellStyle name="강조색2 3" xfId="256" xr:uid="{00000000-0005-0000-0000-000000010000}"/>
    <cellStyle name="강조색3 2" xfId="257" xr:uid="{00000000-0005-0000-0000-000001010000}"/>
    <cellStyle name="강조색3 3" xfId="258" xr:uid="{00000000-0005-0000-0000-000002010000}"/>
    <cellStyle name="강조색4 2" xfId="259" xr:uid="{00000000-0005-0000-0000-000003010000}"/>
    <cellStyle name="강조색4 3" xfId="260" xr:uid="{00000000-0005-0000-0000-000004010000}"/>
    <cellStyle name="강조색5 2" xfId="261" xr:uid="{00000000-0005-0000-0000-000005010000}"/>
    <cellStyle name="강조색5 3" xfId="262" xr:uid="{00000000-0005-0000-0000-000006010000}"/>
    <cellStyle name="강조색6 2" xfId="263" xr:uid="{00000000-0005-0000-0000-000007010000}"/>
    <cellStyle name="강조색6 3" xfId="264" xr:uid="{00000000-0005-0000-0000-000008010000}"/>
    <cellStyle name="경고문 2" xfId="265" xr:uid="{00000000-0005-0000-0000-000009010000}"/>
    <cellStyle name="경고문 3" xfId="266" xr:uid="{00000000-0005-0000-0000-00000A010000}"/>
    <cellStyle name="계산 2" xfId="267" xr:uid="{00000000-0005-0000-0000-00000B010000}"/>
    <cellStyle name="계산 3" xfId="268" xr:uid="{00000000-0005-0000-0000-00000C010000}"/>
    <cellStyle name="고정소숫점" xfId="269" xr:uid="{00000000-0005-0000-0000-00000D010000}"/>
    <cellStyle name="고정출력1" xfId="270" xr:uid="{00000000-0005-0000-0000-00000E010000}"/>
    <cellStyle name="고정출력2" xfId="271" xr:uid="{00000000-0005-0000-0000-00000F010000}"/>
    <cellStyle name="나쁨 2" xfId="272" xr:uid="{00000000-0005-0000-0000-000010010000}"/>
    <cellStyle name="나쁨 3" xfId="273" xr:uid="{00000000-0005-0000-0000-000011010000}"/>
    <cellStyle name="날짜" xfId="274" xr:uid="{00000000-0005-0000-0000-000012010000}"/>
    <cellStyle name="내역서" xfId="275" xr:uid="{00000000-0005-0000-0000-000013010000}"/>
    <cellStyle name="단위(원)" xfId="276" xr:uid="{00000000-0005-0000-0000-000014010000}"/>
    <cellStyle name="달러" xfId="277" xr:uid="{00000000-0005-0000-0000-000015010000}"/>
    <cellStyle name="뒤에 오는 하이퍼링크" xfId="278" xr:uid="{00000000-0005-0000-0000-000016010000}"/>
    <cellStyle name="똿뗦먛귟 [0.00]_NT Server " xfId="279" xr:uid="{00000000-0005-0000-0000-000017010000}"/>
    <cellStyle name="똿뗦먛귟_NT Server " xfId="280" xr:uid="{00000000-0005-0000-0000-000018010000}"/>
    <cellStyle name="메모 2" xfId="281" xr:uid="{00000000-0005-0000-0000-000019010000}"/>
    <cellStyle name="믅됞 [0.00]_NT Server " xfId="282" xr:uid="{00000000-0005-0000-0000-00001A010000}"/>
    <cellStyle name="믅됞_NT Server " xfId="283" xr:uid="{00000000-0005-0000-0000-00001B010000}"/>
    <cellStyle name="백분율 [0]" xfId="284" xr:uid="{00000000-0005-0000-0000-00001C010000}"/>
    <cellStyle name="백분율 [2]" xfId="285" xr:uid="{00000000-0005-0000-0000-00001D010000}"/>
    <cellStyle name="보통 2" xfId="286" xr:uid="{00000000-0005-0000-0000-00001E010000}"/>
    <cellStyle name="보통 3" xfId="287" xr:uid="{00000000-0005-0000-0000-00001F010000}"/>
    <cellStyle name="뷭?_?긚??_1" xfId="288" xr:uid="{00000000-0005-0000-0000-000020010000}"/>
    <cellStyle name="설계서-내용" xfId="289" xr:uid="{00000000-0005-0000-0000-000021010000}"/>
    <cellStyle name="설계서-내용-소수점" xfId="290" xr:uid="{00000000-0005-0000-0000-000022010000}"/>
    <cellStyle name="설계서-내용-우" xfId="291" xr:uid="{00000000-0005-0000-0000-000023010000}"/>
    <cellStyle name="설계서-내용-좌" xfId="292" xr:uid="{00000000-0005-0000-0000-000024010000}"/>
    <cellStyle name="설계서-소제목" xfId="293" xr:uid="{00000000-0005-0000-0000-000025010000}"/>
    <cellStyle name="설계서-타이틀" xfId="294" xr:uid="{00000000-0005-0000-0000-000026010000}"/>
    <cellStyle name="설계서-항목" xfId="295" xr:uid="{00000000-0005-0000-0000-000027010000}"/>
    <cellStyle name="설명 텍스트 2" xfId="296" xr:uid="{00000000-0005-0000-0000-000028010000}"/>
    <cellStyle name="설명 텍스트 3" xfId="297" xr:uid="{00000000-0005-0000-0000-000029010000}"/>
    <cellStyle name="셀 확인 2" xfId="298" xr:uid="{00000000-0005-0000-0000-00002A010000}"/>
    <cellStyle name="셀 확인 3" xfId="299" xr:uid="{00000000-0005-0000-0000-00002B010000}"/>
    <cellStyle name="숫자(R)" xfId="300" xr:uid="{00000000-0005-0000-0000-00002C010000}"/>
    <cellStyle name="쉼표 [0] 2" xfId="301" xr:uid="{00000000-0005-0000-0000-00002D010000}"/>
    <cellStyle name="쉼표 [0] 2 2" xfId="302" xr:uid="{00000000-0005-0000-0000-00002E010000}"/>
    <cellStyle name="쉼표 [0] 3" xfId="303" xr:uid="{00000000-0005-0000-0000-00002F010000}"/>
    <cellStyle name="쉼표 [0] 4" xfId="304" xr:uid="{00000000-0005-0000-0000-000030010000}"/>
    <cellStyle name="쉼표 [0] 5" xfId="305" xr:uid="{00000000-0005-0000-0000-000031010000}"/>
    <cellStyle name="스타일 1" xfId="306" xr:uid="{00000000-0005-0000-0000-000032010000}"/>
    <cellStyle name="스타일 2" xfId="307" xr:uid="{00000000-0005-0000-0000-000033010000}"/>
    <cellStyle name="스타일 3" xfId="308" xr:uid="{00000000-0005-0000-0000-000034010000}"/>
    <cellStyle name="안건회계법인" xfId="309" xr:uid="{00000000-0005-0000-0000-000035010000}"/>
    <cellStyle name="연결된 셀 2" xfId="310" xr:uid="{00000000-0005-0000-0000-000036010000}"/>
    <cellStyle name="연결된 셀 3" xfId="311" xr:uid="{00000000-0005-0000-0000-000037010000}"/>
    <cellStyle name="요약 2" xfId="312" xr:uid="{00000000-0005-0000-0000-000038010000}"/>
    <cellStyle name="요약 3" xfId="313" xr:uid="{00000000-0005-0000-0000-000039010000}"/>
    <cellStyle name="원" xfId="314" xr:uid="{00000000-0005-0000-0000-00003A010000}"/>
    <cellStyle name="원_0009김포공항LED교체공사(광일)" xfId="315" xr:uid="{00000000-0005-0000-0000-00003B010000}"/>
    <cellStyle name="원_0011KIST소각설비제작설치" xfId="316" xr:uid="{00000000-0005-0000-0000-00003C010000}"/>
    <cellStyle name="원_0011긴급전화기정산(99년형광일)" xfId="317" xr:uid="{00000000-0005-0000-0000-00003D010000}"/>
    <cellStyle name="원_0011부산종합경기장전광판" xfId="318" xr:uid="{00000000-0005-0000-0000-00003E010000}"/>
    <cellStyle name="원_0012문화유적지표석제작설치" xfId="319" xr:uid="{00000000-0005-0000-0000-00003F010000}"/>
    <cellStyle name="원_0102국제조명신공항분수조명" xfId="320" xr:uid="{00000000-0005-0000-0000-000040010000}"/>
    <cellStyle name="원_0105담배자판기개조원가" xfId="321" xr:uid="{00000000-0005-0000-0000-000041010000}"/>
    <cellStyle name="원_0106LG인버터냉난방기제작-1" xfId="322" xr:uid="{00000000-0005-0000-0000-000042010000}"/>
    <cellStyle name="원_0107광전송장비구매설치" xfId="323" xr:uid="{00000000-0005-0000-0000-000043010000}"/>
    <cellStyle name="원_0107도공IBS설비SW부문(참조)" xfId="324" xr:uid="{00000000-0005-0000-0000-000044010000}"/>
    <cellStyle name="원_0107문화재복원용목재-8월6일" xfId="325" xr:uid="{00000000-0005-0000-0000-000045010000}"/>
    <cellStyle name="원_0107포천영중수배전반(제조,설치)" xfId="326" xr:uid="{00000000-0005-0000-0000-000046010000}"/>
    <cellStyle name="원_0108한국전기교통-LED교통신호등((원본))" xfId="327" xr:uid="{00000000-0005-0000-0000-000047010000}"/>
    <cellStyle name="원_0111해양수산부등명기제작" xfId="328" xr:uid="{00000000-0005-0000-0000-000048010000}"/>
    <cellStyle name="원_0112금감원사무자동화시스템" xfId="329" xr:uid="{00000000-0005-0000-0000-000049010000}"/>
    <cellStyle name="원_0112수도권매립지SW원가" xfId="330" xr:uid="{00000000-0005-0000-0000-00004A010000}"/>
    <cellStyle name="원_0201종합예술회관의자제작설치" xfId="331" xr:uid="{00000000-0005-0000-0000-00004B010000}"/>
    <cellStyle name="원_0202마사회근무복" xfId="332" xr:uid="{00000000-0005-0000-0000-00004C010000}"/>
    <cellStyle name="원_0202부경교재-승강칠판" xfId="333" xr:uid="{00000000-0005-0000-0000-00004D010000}"/>
    <cellStyle name="원_0204한국석묘납골함-1규격" xfId="334" xr:uid="{00000000-0005-0000-0000-00004E010000}"/>
    <cellStyle name="원_2002결과표" xfId="335" xr:uid="{00000000-0005-0000-0000-00004F010000}"/>
    <cellStyle name="원_동산용사촌수현(원본)" xfId="336" xr:uid="{00000000-0005-0000-0000-000050010000}"/>
    <cellStyle name="원_수초제거기(대양기계)" xfId="337" xr:uid="{00000000-0005-0000-0000-000051010000}"/>
    <cellStyle name="원_원본 - 한국전기교통-개선형신호등 4종" xfId="338" xr:uid="{00000000-0005-0000-0000-000052010000}"/>
    <cellStyle name="원_중앙선관위(투표,개표)" xfId="339" xr:uid="{00000000-0005-0000-0000-000053010000}"/>
    <cellStyle name="원_최종-한국전기교통-개선형신호등 4종(공수조정)" xfId="340" xr:uid="{00000000-0005-0000-0000-000054010000}"/>
    <cellStyle name="유영" xfId="341" xr:uid="{00000000-0005-0000-0000-000055010000}"/>
    <cellStyle name="입력 2" xfId="342" xr:uid="{00000000-0005-0000-0000-000056010000}"/>
    <cellStyle name="입력 3" xfId="343" xr:uid="{00000000-0005-0000-0000-000057010000}"/>
    <cellStyle name="자리수" xfId="344" xr:uid="{00000000-0005-0000-0000-000058010000}"/>
    <cellStyle name="자리수0" xfId="345" xr:uid="{00000000-0005-0000-0000-000059010000}"/>
    <cellStyle name="제목 1 2" xfId="346" xr:uid="{00000000-0005-0000-0000-00005A010000}"/>
    <cellStyle name="제목 1 3" xfId="347" xr:uid="{00000000-0005-0000-0000-00005B010000}"/>
    <cellStyle name="제목 2 2" xfId="348" xr:uid="{00000000-0005-0000-0000-00005C010000}"/>
    <cellStyle name="제목 2 3" xfId="349" xr:uid="{00000000-0005-0000-0000-00005D010000}"/>
    <cellStyle name="제목 3 2" xfId="350" xr:uid="{00000000-0005-0000-0000-00005E010000}"/>
    <cellStyle name="제목 3 3" xfId="351" xr:uid="{00000000-0005-0000-0000-00005F010000}"/>
    <cellStyle name="제목 4 2" xfId="352" xr:uid="{00000000-0005-0000-0000-000060010000}"/>
    <cellStyle name="제목 4 3" xfId="353" xr:uid="{00000000-0005-0000-0000-000061010000}"/>
    <cellStyle name="제목 5" xfId="354" xr:uid="{00000000-0005-0000-0000-000062010000}"/>
    <cellStyle name="제목 6" xfId="355" xr:uid="{00000000-0005-0000-0000-000063010000}"/>
    <cellStyle name="제목[1 줄]" xfId="356" xr:uid="{00000000-0005-0000-0000-000064010000}"/>
    <cellStyle name="제목[2줄 아래]" xfId="357" xr:uid="{00000000-0005-0000-0000-000065010000}"/>
    <cellStyle name="제목[2줄 위]" xfId="358" xr:uid="{00000000-0005-0000-0000-000066010000}"/>
    <cellStyle name="제목1" xfId="359" xr:uid="{00000000-0005-0000-0000-000067010000}"/>
    <cellStyle name="좋음 2" xfId="360" xr:uid="{00000000-0005-0000-0000-000068010000}"/>
    <cellStyle name="좋음 3" xfId="361" xr:uid="{00000000-0005-0000-0000-000069010000}"/>
    <cellStyle name="지정되지 않음" xfId="362" xr:uid="{00000000-0005-0000-0000-00006A010000}"/>
    <cellStyle name="출력 2" xfId="363" xr:uid="{00000000-0005-0000-0000-00006B010000}"/>
    <cellStyle name="출력 3" xfId="364" xr:uid="{00000000-0005-0000-0000-00006C010000}"/>
    <cellStyle name="콤마 [0]_  종  합  " xfId="365" xr:uid="{00000000-0005-0000-0000-00006D010000}"/>
    <cellStyle name="콤마 [2]" xfId="366" xr:uid="{00000000-0005-0000-0000-00006E010000}"/>
    <cellStyle name="콤마_  종  합  " xfId="367" xr:uid="{00000000-0005-0000-0000-00006F010000}"/>
    <cellStyle name="통화 [0] 2" xfId="368" xr:uid="{00000000-0005-0000-0000-000070010000}"/>
    <cellStyle name="통화 2" xfId="369" xr:uid="{00000000-0005-0000-0000-000071010000}"/>
    <cellStyle name="통화 4" xfId="370" xr:uid="{00000000-0005-0000-0000-000072010000}"/>
    <cellStyle name="퍼센트" xfId="371" xr:uid="{00000000-0005-0000-0000-000073010000}"/>
    <cellStyle name="표준 2" xfId="372" xr:uid="{00000000-0005-0000-0000-000074010000}"/>
    <cellStyle name="표준 2 2" xfId="373" xr:uid="{00000000-0005-0000-0000-000075010000}"/>
    <cellStyle name="표준 2 3" xfId="374" xr:uid="{00000000-0005-0000-0000-000076010000}"/>
    <cellStyle name="표준 3" xfId="375" xr:uid="{00000000-0005-0000-0000-000077010000}"/>
    <cellStyle name="표준 3 2" xfId="376" xr:uid="{00000000-0005-0000-0000-000078010000}"/>
    <cellStyle name="표준 3 3" xfId="377" xr:uid="{00000000-0005-0000-0000-000079010000}"/>
    <cellStyle name="표준 8" xfId="378" xr:uid="{00000000-0005-0000-0000-00007A010000}"/>
    <cellStyle name="標準_Akia(F）-8" xfId="379" xr:uid="{00000000-0005-0000-0000-00007B010000}"/>
    <cellStyle name="합산" xfId="380" xr:uid="{00000000-0005-0000-0000-00007C010000}"/>
    <cellStyle name="화폐기호" xfId="381" xr:uid="{00000000-0005-0000-0000-00007D010000}"/>
    <cellStyle name="화폐기호0" xfId="382" xr:uid="{00000000-0005-0000-0000-00007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2210</xdr:colOff>
      <xdr:row>25</xdr:row>
      <xdr:rowOff>131673</xdr:rowOff>
    </xdr:from>
    <xdr:to>
      <xdr:col>19</xdr:col>
      <xdr:colOff>38786</xdr:colOff>
      <xdr:row>25</xdr:row>
      <xdr:rowOff>133261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CCF94344-9FBE-4786-9784-BA4D23175B33}"/>
            </a:ext>
          </a:extLst>
        </xdr:cNvPr>
        <xdr:cNvCxnSpPr/>
      </xdr:nvCxnSpPr>
      <xdr:spPr>
        <a:xfrm>
          <a:off x="38786" y="4817516"/>
          <a:ext cx="6737299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ooo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52"/>
  <sheetViews>
    <sheetView showGridLines="0" tabSelected="1" zoomScaleNormal="100" workbookViewId="0">
      <selection activeCell="M9" sqref="M9:P9"/>
    </sheetView>
  </sheetViews>
  <sheetFormatPr defaultRowHeight="13.5"/>
  <cols>
    <col min="1" max="1" width="0.5" style="1" customWidth="1"/>
    <col min="2" max="2" width="4.25" style="1" customWidth="1"/>
    <col min="3" max="3" width="7.875" style="1" customWidth="1"/>
    <col min="4" max="4" width="4.625" style="1" customWidth="1"/>
    <col min="5" max="5" width="5.625" style="1" customWidth="1"/>
    <col min="6" max="6" width="3.625" style="1" customWidth="1"/>
    <col min="7" max="7" width="1.875" style="1" customWidth="1"/>
    <col min="8" max="8" width="8.125" style="1" customWidth="1"/>
    <col min="9" max="10" width="6.25" style="1" customWidth="1"/>
    <col min="11" max="11" width="5.5" style="1" customWidth="1"/>
    <col min="12" max="12" width="9.75" style="1" customWidth="1"/>
    <col min="13" max="14" width="3.375" style="1" customWidth="1"/>
    <col min="15" max="15" width="2.625" style="1" customWidth="1"/>
    <col min="16" max="16" width="2.75" style="1" customWidth="1"/>
    <col min="17" max="17" width="6.375" style="1" customWidth="1"/>
    <col min="18" max="18" width="4.375" style="1" customWidth="1"/>
    <col min="19" max="19" width="5.25" style="1" customWidth="1"/>
    <col min="20" max="20" width="1" style="1" customWidth="1"/>
    <col min="21" max="21" width="12.75" style="1" bestFit="1" customWidth="1"/>
    <col min="22" max="22" width="9.5" style="1" bestFit="1" customWidth="1"/>
    <col min="23" max="23" width="15" style="1" bestFit="1" customWidth="1"/>
    <col min="24" max="16384" width="9" style="1"/>
  </cols>
  <sheetData>
    <row r="1" spans="2:23" ht="21.75" customHeight="1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2:23" ht="17.25" customHeight="1">
      <c r="B2" s="1" t="s">
        <v>42</v>
      </c>
    </row>
    <row r="3" spans="2:23" ht="18" customHeight="1" thickBot="1">
      <c r="B3" s="1" t="s">
        <v>32</v>
      </c>
    </row>
    <row r="4" spans="2:23" ht="15.75" customHeight="1" thickTop="1">
      <c r="B4" s="43" t="s">
        <v>1</v>
      </c>
      <c r="C4" s="2" t="s">
        <v>2</v>
      </c>
      <c r="D4" s="46" t="s">
        <v>33</v>
      </c>
      <c r="E4" s="47"/>
      <c r="F4" s="47"/>
      <c r="G4" s="47"/>
      <c r="H4" s="47"/>
      <c r="I4" s="47"/>
      <c r="J4" s="47"/>
      <c r="K4" s="48" t="s">
        <v>26</v>
      </c>
      <c r="L4" s="19" t="s">
        <v>27</v>
      </c>
      <c r="M4" s="51" t="s">
        <v>34</v>
      </c>
      <c r="N4" s="52"/>
      <c r="O4" s="52"/>
      <c r="P4" s="52"/>
      <c r="Q4" s="52"/>
      <c r="R4" s="52"/>
      <c r="S4" s="53"/>
    </row>
    <row r="5" spans="2:23" ht="15.75" customHeight="1">
      <c r="B5" s="44"/>
      <c r="C5" s="3" t="s">
        <v>3</v>
      </c>
      <c r="D5" s="54" t="s">
        <v>38</v>
      </c>
      <c r="E5" s="55"/>
      <c r="F5" s="55"/>
      <c r="G5" s="56"/>
      <c r="H5" s="3" t="s">
        <v>4</v>
      </c>
      <c r="I5" s="57" t="s">
        <v>39</v>
      </c>
      <c r="J5" s="58"/>
      <c r="K5" s="49"/>
      <c r="L5" s="20" t="s">
        <v>3</v>
      </c>
      <c r="M5" s="59" t="s">
        <v>36</v>
      </c>
      <c r="N5" s="60"/>
      <c r="O5" s="60"/>
      <c r="P5" s="61"/>
      <c r="Q5" s="20" t="s">
        <v>4</v>
      </c>
      <c r="R5" s="62" t="s">
        <v>35</v>
      </c>
      <c r="S5" s="63"/>
    </row>
    <row r="6" spans="2:23" ht="15.75" customHeight="1">
      <c r="B6" s="44"/>
      <c r="C6" s="4" t="s">
        <v>5</v>
      </c>
      <c r="D6" s="64" t="s">
        <v>40</v>
      </c>
      <c r="E6" s="65"/>
      <c r="F6" s="65"/>
      <c r="G6" s="65"/>
      <c r="H6" s="65"/>
      <c r="I6" s="65"/>
      <c r="J6" s="66"/>
      <c r="K6" s="49"/>
      <c r="L6" s="21" t="s">
        <v>5</v>
      </c>
      <c r="M6" s="23" t="s">
        <v>37</v>
      </c>
      <c r="N6" s="24"/>
      <c r="O6" s="24"/>
      <c r="P6" s="24"/>
      <c r="Q6" s="24"/>
      <c r="R6" s="24"/>
      <c r="S6" s="25"/>
    </row>
    <row r="7" spans="2:23" ht="15.75" customHeight="1" thickBot="1">
      <c r="B7" s="45"/>
      <c r="C7" s="5" t="s">
        <v>6</v>
      </c>
      <c r="D7" s="26" t="s">
        <v>28</v>
      </c>
      <c r="E7" s="27"/>
      <c r="F7" s="27"/>
      <c r="G7" s="28"/>
      <c r="H7" s="5" t="s">
        <v>7</v>
      </c>
      <c r="I7" s="29" t="s">
        <v>29</v>
      </c>
      <c r="J7" s="30"/>
      <c r="K7" s="50"/>
      <c r="L7" s="22" t="s">
        <v>6</v>
      </c>
      <c r="M7" s="31" t="s">
        <v>30</v>
      </c>
      <c r="N7" s="32"/>
      <c r="O7" s="32"/>
      <c r="P7" s="33"/>
      <c r="Q7" s="22" t="s">
        <v>7</v>
      </c>
      <c r="R7" s="34" t="s">
        <v>31</v>
      </c>
      <c r="S7" s="35"/>
    </row>
    <row r="8" spans="2:23" ht="14.25" customHeight="1">
      <c r="B8" s="36" t="s">
        <v>8</v>
      </c>
      <c r="C8" s="37"/>
      <c r="D8" s="37"/>
      <c r="E8" s="37"/>
      <c r="F8" s="37"/>
      <c r="G8" s="37"/>
      <c r="H8" s="37"/>
      <c r="I8" s="37"/>
      <c r="J8" s="37"/>
      <c r="K8" s="6" t="s">
        <v>9</v>
      </c>
      <c r="L8" s="6" t="s">
        <v>10</v>
      </c>
      <c r="M8" s="38" t="s">
        <v>11</v>
      </c>
      <c r="N8" s="39"/>
      <c r="O8" s="39"/>
      <c r="P8" s="40"/>
      <c r="Q8" s="38" t="s">
        <v>12</v>
      </c>
      <c r="R8" s="39"/>
      <c r="S8" s="41"/>
    </row>
    <row r="9" spans="2:23" ht="14.25" customHeight="1">
      <c r="B9" s="67" t="s">
        <v>44</v>
      </c>
      <c r="C9" s="68"/>
      <c r="D9" s="68"/>
      <c r="E9" s="68"/>
      <c r="F9" s="68"/>
      <c r="G9" s="68"/>
      <c r="H9" s="68"/>
      <c r="I9" s="68"/>
      <c r="J9" s="69"/>
      <c r="K9" s="7" t="s">
        <v>45</v>
      </c>
      <c r="L9" s="8">
        <v>3</v>
      </c>
      <c r="M9" s="74">
        <v>35000</v>
      </c>
      <c r="N9" s="75"/>
      <c r="O9" s="75"/>
      <c r="P9" s="76"/>
      <c r="Q9" s="77">
        <f t="shared" ref="Q9:Q18" si="0">L9*M9</f>
        <v>105000</v>
      </c>
      <c r="R9" s="78"/>
      <c r="S9" s="79"/>
      <c r="U9" s="9"/>
      <c r="W9" s="9"/>
    </row>
    <row r="10" spans="2:23" ht="14.25" customHeight="1">
      <c r="B10" s="67"/>
      <c r="C10" s="68"/>
      <c r="D10" s="68"/>
      <c r="E10" s="68"/>
      <c r="F10" s="68"/>
      <c r="G10" s="68"/>
      <c r="H10" s="68"/>
      <c r="I10" s="68"/>
      <c r="J10" s="69"/>
      <c r="K10" s="7"/>
      <c r="L10" s="8"/>
      <c r="M10" s="74"/>
      <c r="N10" s="75"/>
      <c r="O10" s="75"/>
      <c r="P10" s="76"/>
      <c r="Q10" s="70">
        <f t="shared" si="0"/>
        <v>0</v>
      </c>
      <c r="R10" s="71"/>
      <c r="S10" s="73"/>
    </row>
    <row r="11" spans="2:23" ht="14.25" customHeight="1">
      <c r="B11" s="67"/>
      <c r="C11" s="68"/>
      <c r="D11" s="68"/>
      <c r="E11" s="68"/>
      <c r="F11" s="68"/>
      <c r="G11" s="68"/>
      <c r="H11" s="68"/>
      <c r="I11" s="68"/>
      <c r="J11" s="69"/>
      <c r="K11" s="7"/>
      <c r="L11" s="8"/>
      <c r="M11" s="70"/>
      <c r="N11" s="71"/>
      <c r="O11" s="71"/>
      <c r="P11" s="72"/>
      <c r="Q11" s="70">
        <f>L11*M11</f>
        <v>0</v>
      </c>
      <c r="R11" s="71"/>
      <c r="S11" s="73"/>
    </row>
    <row r="12" spans="2:23" ht="14.25" customHeight="1">
      <c r="B12" s="67"/>
      <c r="C12" s="68"/>
      <c r="D12" s="68"/>
      <c r="E12" s="68"/>
      <c r="F12" s="68"/>
      <c r="G12" s="68"/>
      <c r="H12" s="68"/>
      <c r="I12" s="68"/>
      <c r="J12" s="69"/>
      <c r="K12" s="7"/>
      <c r="L12" s="8"/>
      <c r="M12" s="70"/>
      <c r="N12" s="71"/>
      <c r="O12" s="71"/>
      <c r="P12" s="72"/>
      <c r="Q12" s="70">
        <f t="shared" si="0"/>
        <v>0</v>
      </c>
      <c r="R12" s="71"/>
      <c r="S12" s="73"/>
    </row>
    <row r="13" spans="2:23" ht="14.25" customHeight="1">
      <c r="B13" s="80"/>
      <c r="C13" s="81"/>
      <c r="D13" s="81"/>
      <c r="E13" s="81"/>
      <c r="F13" s="81"/>
      <c r="G13" s="81"/>
      <c r="H13" s="81"/>
      <c r="I13" s="81"/>
      <c r="J13" s="81"/>
      <c r="K13" s="10"/>
      <c r="L13" s="11"/>
      <c r="M13" s="82"/>
      <c r="N13" s="83"/>
      <c r="O13" s="83"/>
      <c r="P13" s="84"/>
      <c r="Q13" s="70">
        <f t="shared" si="0"/>
        <v>0</v>
      </c>
      <c r="R13" s="71"/>
      <c r="S13" s="73"/>
    </row>
    <row r="14" spans="2:23" ht="14.25" customHeight="1">
      <c r="B14" s="67"/>
      <c r="C14" s="68"/>
      <c r="D14" s="68"/>
      <c r="E14" s="68"/>
      <c r="F14" s="68"/>
      <c r="G14" s="68"/>
      <c r="H14" s="68"/>
      <c r="I14" s="68"/>
      <c r="J14" s="68"/>
      <c r="K14" s="7"/>
      <c r="L14" s="8"/>
      <c r="M14" s="70"/>
      <c r="N14" s="71"/>
      <c r="O14" s="71"/>
      <c r="P14" s="72"/>
      <c r="Q14" s="70">
        <f t="shared" si="0"/>
        <v>0</v>
      </c>
      <c r="R14" s="71"/>
      <c r="S14" s="73"/>
    </row>
    <row r="15" spans="2:23" ht="14.25" customHeight="1">
      <c r="B15" s="67"/>
      <c r="C15" s="68"/>
      <c r="D15" s="68"/>
      <c r="E15" s="68"/>
      <c r="F15" s="68"/>
      <c r="G15" s="68"/>
      <c r="H15" s="68"/>
      <c r="I15" s="68"/>
      <c r="J15" s="68"/>
      <c r="K15" s="7"/>
      <c r="L15" s="8"/>
      <c r="M15" s="70"/>
      <c r="N15" s="71"/>
      <c r="O15" s="71"/>
      <c r="P15" s="72"/>
      <c r="Q15" s="70">
        <f t="shared" si="0"/>
        <v>0</v>
      </c>
      <c r="R15" s="71"/>
      <c r="S15" s="73"/>
    </row>
    <row r="16" spans="2:23" ht="14.25" customHeight="1">
      <c r="B16" s="67"/>
      <c r="C16" s="68"/>
      <c r="D16" s="68"/>
      <c r="E16" s="68"/>
      <c r="F16" s="68"/>
      <c r="G16" s="68"/>
      <c r="H16" s="68"/>
      <c r="I16" s="68"/>
      <c r="J16" s="68"/>
      <c r="K16" s="7"/>
      <c r="L16" s="8"/>
      <c r="M16" s="70"/>
      <c r="N16" s="71"/>
      <c r="O16" s="71"/>
      <c r="P16" s="72"/>
      <c r="Q16" s="70">
        <f t="shared" si="0"/>
        <v>0</v>
      </c>
      <c r="R16" s="71"/>
      <c r="S16" s="73"/>
    </row>
    <row r="17" spans="2:21" ht="14.25" customHeight="1">
      <c r="B17" s="67"/>
      <c r="C17" s="68"/>
      <c r="D17" s="68"/>
      <c r="E17" s="68"/>
      <c r="F17" s="68"/>
      <c r="G17" s="68"/>
      <c r="H17" s="68"/>
      <c r="I17" s="68"/>
      <c r="J17" s="68"/>
      <c r="K17" s="7"/>
      <c r="L17" s="8"/>
      <c r="M17" s="70"/>
      <c r="N17" s="71"/>
      <c r="O17" s="71"/>
      <c r="P17" s="72"/>
      <c r="Q17" s="70">
        <f t="shared" si="0"/>
        <v>0</v>
      </c>
      <c r="R17" s="71"/>
      <c r="S17" s="73"/>
    </row>
    <row r="18" spans="2:21" ht="14.25" customHeight="1" thickBot="1">
      <c r="B18" s="80"/>
      <c r="C18" s="81"/>
      <c r="D18" s="81"/>
      <c r="E18" s="81"/>
      <c r="F18" s="81"/>
      <c r="G18" s="81"/>
      <c r="H18" s="81"/>
      <c r="I18" s="81"/>
      <c r="J18" s="81"/>
      <c r="K18" s="10"/>
      <c r="L18" s="11"/>
      <c r="M18" s="82"/>
      <c r="N18" s="83"/>
      <c r="O18" s="83"/>
      <c r="P18" s="84"/>
      <c r="Q18" s="82">
        <f t="shared" si="0"/>
        <v>0</v>
      </c>
      <c r="R18" s="83"/>
      <c r="S18" s="107"/>
    </row>
    <row r="19" spans="2:21" ht="14.25" customHeight="1" thickTop="1">
      <c r="B19" s="85" t="s">
        <v>13</v>
      </c>
      <c r="C19" s="86"/>
      <c r="D19" s="86"/>
      <c r="E19" s="86"/>
      <c r="F19" s="86"/>
      <c r="G19" s="86"/>
      <c r="H19" s="86"/>
      <c r="I19" s="86"/>
      <c r="J19" s="87"/>
      <c r="K19" s="94" t="s">
        <v>14</v>
      </c>
      <c r="L19" s="87"/>
      <c r="M19" s="95">
        <f>SUM(Q9:S18)</f>
        <v>105000</v>
      </c>
      <c r="N19" s="96"/>
      <c r="O19" s="96"/>
      <c r="P19" s="96"/>
      <c r="Q19" s="96"/>
      <c r="R19" s="96"/>
      <c r="S19" s="97"/>
    </row>
    <row r="20" spans="2:21" ht="14.25" customHeight="1">
      <c r="B20" s="88"/>
      <c r="C20" s="89"/>
      <c r="D20" s="89"/>
      <c r="E20" s="89"/>
      <c r="F20" s="89"/>
      <c r="G20" s="89"/>
      <c r="H20" s="89"/>
      <c r="I20" s="89"/>
      <c r="J20" s="90"/>
      <c r="K20" s="98" t="s">
        <v>15</v>
      </c>
      <c r="L20" s="99"/>
      <c r="M20" s="100">
        <f>M19*0.1</f>
        <v>10500</v>
      </c>
      <c r="N20" s="101"/>
      <c r="O20" s="101"/>
      <c r="P20" s="101"/>
      <c r="Q20" s="101"/>
      <c r="R20" s="101"/>
      <c r="S20" s="102"/>
    </row>
    <row r="21" spans="2:21" ht="14.25" customHeight="1" thickBot="1">
      <c r="B21" s="91"/>
      <c r="C21" s="92"/>
      <c r="D21" s="92"/>
      <c r="E21" s="92"/>
      <c r="F21" s="92"/>
      <c r="G21" s="92"/>
      <c r="H21" s="92"/>
      <c r="I21" s="92"/>
      <c r="J21" s="93"/>
      <c r="K21" s="103" t="s">
        <v>16</v>
      </c>
      <c r="L21" s="93"/>
      <c r="M21" s="104">
        <f>SUM(M19:S20)</f>
        <v>115500</v>
      </c>
      <c r="N21" s="105"/>
      <c r="O21" s="105"/>
      <c r="P21" s="105"/>
      <c r="Q21" s="105"/>
      <c r="R21" s="105"/>
      <c r="S21" s="106"/>
    </row>
    <row r="22" spans="2:21" ht="5.25" customHeight="1" thickTop="1"/>
    <row r="23" spans="2:21" ht="16.7" customHeight="1" thickBot="1">
      <c r="B23" s="12" t="s">
        <v>17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2:21" ht="17.25" customHeight="1">
      <c r="B24" s="118" t="s">
        <v>20</v>
      </c>
      <c r="C24" s="119"/>
      <c r="D24" s="120" t="s">
        <v>21</v>
      </c>
      <c r="E24" s="121"/>
      <c r="F24" s="122" t="s">
        <v>22</v>
      </c>
      <c r="G24" s="123"/>
      <c r="H24" s="123"/>
      <c r="I24" s="123"/>
      <c r="J24" s="123"/>
      <c r="K24" s="122" t="s">
        <v>23</v>
      </c>
      <c r="L24" s="124"/>
      <c r="M24" s="120" t="s">
        <v>24</v>
      </c>
      <c r="N24" s="125"/>
      <c r="O24" s="125"/>
      <c r="P24" s="121"/>
      <c r="Q24" s="120" t="s">
        <v>25</v>
      </c>
      <c r="R24" s="125"/>
      <c r="S24" s="126"/>
    </row>
    <row r="25" spans="2:21" ht="17.25" customHeight="1" thickBot="1">
      <c r="B25" s="108"/>
      <c r="C25" s="109"/>
      <c r="D25" s="110"/>
      <c r="E25" s="111"/>
      <c r="F25" s="112" t="s">
        <v>41</v>
      </c>
      <c r="G25" s="113"/>
      <c r="H25" s="113"/>
      <c r="I25" s="113"/>
      <c r="J25" s="113"/>
      <c r="K25" s="114" t="s">
        <v>43</v>
      </c>
      <c r="L25" s="115"/>
      <c r="M25" s="110"/>
      <c r="N25" s="116"/>
      <c r="O25" s="116"/>
      <c r="P25" s="111"/>
      <c r="Q25" s="110"/>
      <c r="R25" s="116"/>
      <c r="S25" s="117"/>
    </row>
    <row r="27" spans="2:21" ht="7.5" customHeight="1"/>
    <row r="28" spans="2:21" ht="21.75" customHeight="1">
      <c r="B28" s="42" t="s">
        <v>18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U28" s="13" t="s">
        <v>19</v>
      </c>
    </row>
    <row r="29" spans="2:21" ht="17.25" customHeight="1">
      <c r="B29" s="1" t="str">
        <f>B2</f>
        <v>납품 일시 : 2020-06-15</v>
      </c>
    </row>
    <row r="30" spans="2:21" ht="18" customHeight="1" thickBot="1">
      <c r="B30" s="1" t="str">
        <f>B3</f>
        <v>납품 담당자 : O O O</v>
      </c>
    </row>
    <row r="31" spans="2:21" ht="15.75" customHeight="1" thickTop="1">
      <c r="B31" s="43" t="str">
        <f>B4</f>
        <v>공급자</v>
      </c>
      <c r="C31" s="2" t="str">
        <f t="shared" ref="C31:D34" si="1">C4</f>
        <v>사업자등록번호</v>
      </c>
      <c r="D31" s="46" t="str">
        <f t="shared" si="1"/>
        <v>107 - 19 - 00000</v>
      </c>
      <c r="E31" s="130"/>
      <c r="F31" s="130"/>
      <c r="G31" s="130"/>
      <c r="H31" s="130"/>
      <c r="I31" s="130"/>
      <c r="J31" s="131"/>
      <c r="K31" s="132" t="str">
        <f>K4</f>
        <v>공급받는자</v>
      </c>
      <c r="L31" s="2" t="str">
        <f>L4</f>
        <v>사업자등록번호</v>
      </c>
      <c r="M31" s="46" t="str">
        <f>M4</f>
        <v>605-19-00000</v>
      </c>
      <c r="N31" s="47"/>
      <c r="O31" s="47"/>
      <c r="P31" s="47"/>
      <c r="Q31" s="47"/>
      <c r="R31" s="47"/>
      <c r="S31" s="135"/>
    </row>
    <row r="32" spans="2:21" ht="15.75" customHeight="1">
      <c r="B32" s="44"/>
      <c r="C32" s="3" t="str">
        <f t="shared" si="1"/>
        <v>상호명</v>
      </c>
      <c r="D32" s="136" t="str">
        <f t="shared" si="1"/>
        <v>OO플러스</v>
      </c>
      <c r="E32" s="137"/>
      <c r="F32" s="137"/>
      <c r="G32" s="138"/>
      <c r="H32" s="3" t="str">
        <f>H5</f>
        <v>대표자</v>
      </c>
      <c r="I32" s="139" t="str">
        <f>I5</f>
        <v>O O O  (인)</v>
      </c>
      <c r="J32" s="140"/>
      <c r="K32" s="133"/>
      <c r="L32" s="3" t="str">
        <f t="shared" ref="L32:P45" si="2">L5</f>
        <v>상호명</v>
      </c>
      <c r="M32" s="54" t="str">
        <f t="shared" si="2"/>
        <v>OO바이오텍</v>
      </c>
      <c r="N32" s="55"/>
      <c r="O32" s="55"/>
      <c r="P32" s="56"/>
      <c r="Q32" s="3" t="str">
        <f>Q5</f>
        <v>대표자</v>
      </c>
      <c r="R32" s="54" t="str">
        <f>R5</f>
        <v>O O O</v>
      </c>
      <c r="S32" s="141"/>
    </row>
    <row r="33" spans="2:23" ht="15.75" customHeight="1">
      <c r="B33" s="44"/>
      <c r="C33" s="4" t="str">
        <f t="shared" si="1"/>
        <v>주소</v>
      </c>
      <c r="D33" s="64" t="str">
        <f t="shared" si="1"/>
        <v xml:space="preserve"> 서울특별시 영등포구 OOOOOOO 28-3</v>
      </c>
      <c r="E33" s="65"/>
      <c r="F33" s="65"/>
      <c r="G33" s="65"/>
      <c r="H33" s="65"/>
      <c r="I33" s="65"/>
      <c r="J33" s="66"/>
      <c r="K33" s="133"/>
      <c r="L33" s="4" t="str">
        <f t="shared" si="2"/>
        <v>주소</v>
      </c>
      <c r="M33" s="64" t="str">
        <f t="shared" si="2"/>
        <v>부산시 동래구 OOOOOOOOOO  OO바이오텍</v>
      </c>
      <c r="N33" s="65"/>
      <c r="O33" s="65"/>
      <c r="P33" s="65"/>
      <c r="Q33" s="65"/>
      <c r="R33" s="65"/>
      <c r="S33" s="127"/>
    </row>
    <row r="34" spans="2:23" ht="15.75" customHeight="1" thickBot="1">
      <c r="B34" s="45"/>
      <c r="C34" s="5" t="str">
        <f t="shared" si="1"/>
        <v>업태</v>
      </c>
      <c r="D34" s="26" t="str">
        <f t="shared" si="1"/>
        <v>서비스</v>
      </c>
      <c r="E34" s="27"/>
      <c r="F34" s="27"/>
      <c r="G34" s="28"/>
      <c r="H34" s="5" t="str">
        <f>H7</f>
        <v>종목</v>
      </c>
      <c r="I34" s="29" t="str">
        <f>I7</f>
        <v>전자상거래</v>
      </c>
      <c r="J34" s="128"/>
      <c r="K34" s="134"/>
      <c r="L34" s="5" t="str">
        <f t="shared" si="2"/>
        <v>업태</v>
      </c>
      <c r="M34" s="26" t="str">
        <f t="shared" si="2"/>
        <v>도매</v>
      </c>
      <c r="N34" s="27"/>
      <c r="O34" s="27"/>
      <c r="P34" s="28"/>
      <c r="Q34" s="5" t="str">
        <f>Q7</f>
        <v>종목</v>
      </c>
      <c r="R34" s="29" t="str">
        <f>R7</f>
        <v>과학기자재</v>
      </c>
      <c r="S34" s="129"/>
    </row>
    <row r="35" spans="2:23" ht="14.25" customHeight="1">
      <c r="B35" s="36" t="str">
        <f t="shared" ref="B35:B46" si="3">B8</f>
        <v>품 목</v>
      </c>
      <c r="C35" s="37"/>
      <c r="D35" s="37"/>
      <c r="E35" s="37"/>
      <c r="F35" s="37"/>
      <c r="G35" s="37"/>
      <c r="H35" s="37"/>
      <c r="I35" s="37"/>
      <c r="J35" s="37"/>
      <c r="K35" s="6" t="str">
        <f t="shared" ref="K35:K48" si="4">K8</f>
        <v>단위</v>
      </c>
      <c r="L35" s="6" t="str">
        <f t="shared" si="2"/>
        <v>수량</v>
      </c>
      <c r="M35" s="38" t="str">
        <f t="shared" si="2"/>
        <v>단가</v>
      </c>
      <c r="N35" s="39"/>
      <c r="O35" s="39"/>
      <c r="P35" s="40"/>
      <c r="Q35" s="38" t="str">
        <f>Q8</f>
        <v>공급가액</v>
      </c>
      <c r="R35" s="39"/>
      <c r="S35" s="41"/>
    </row>
    <row r="36" spans="2:23" ht="14.25" customHeight="1">
      <c r="B36" s="67" t="str">
        <f t="shared" si="3"/>
        <v>마이크로켐(소독제)</v>
      </c>
      <c r="C36" s="68"/>
      <c r="D36" s="68"/>
      <c r="E36" s="68"/>
      <c r="F36" s="68"/>
      <c r="G36" s="68"/>
      <c r="H36" s="68"/>
      <c r="I36" s="68"/>
      <c r="J36" s="68"/>
      <c r="K36" s="7" t="str">
        <f t="shared" si="4"/>
        <v>1겔론</v>
      </c>
      <c r="L36" s="14">
        <f t="shared" si="2"/>
        <v>3</v>
      </c>
      <c r="M36" s="70">
        <f t="shared" si="2"/>
        <v>35000</v>
      </c>
      <c r="N36" s="71">
        <f t="shared" si="2"/>
        <v>0</v>
      </c>
      <c r="O36" s="71">
        <f t="shared" si="2"/>
        <v>0</v>
      </c>
      <c r="P36" s="72">
        <f t="shared" si="2"/>
        <v>0</v>
      </c>
      <c r="Q36" s="70">
        <f t="shared" ref="Q36:Q45" si="5">L36*M36</f>
        <v>105000</v>
      </c>
      <c r="R36" s="71"/>
      <c r="S36" s="73"/>
      <c r="V36" s="15"/>
      <c r="W36" s="15"/>
    </row>
    <row r="37" spans="2:23" ht="14.25" customHeight="1">
      <c r="B37" s="67">
        <f t="shared" si="3"/>
        <v>0</v>
      </c>
      <c r="C37" s="68"/>
      <c r="D37" s="68"/>
      <c r="E37" s="68"/>
      <c r="F37" s="68"/>
      <c r="G37" s="68"/>
      <c r="H37" s="68"/>
      <c r="I37" s="68"/>
      <c r="J37" s="68"/>
      <c r="K37" s="16">
        <f t="shared" si="4"/>
        <v>0</v>
      </c>
      <c r="L37" s="14">
        <f t="shared" si="2"/>
        <v>0</v>
      </c>
      <c r="M37" s="70">
        <f t="shared" si="2"/>
        <v>0</v>
      </c>
      <c r="N37" s="71">
        <f t="shared" si="2"/>
        <v>0</v>
      </c>
      <c r="O37" s="71">
        <f t="shared" si="2"/>
        <v>0</v>
      </c>
      <c r="P37" s="72">
        <f t="shared" si="2"/>
        <v>0</v>
      </c>
      <c r="Q37" s="70">
        <f t="shared" si="5"/>
        <v>0</v>
      </c>
      <c r="R37" s="71"/>
      <c r="S37" s="73"/>
    </row>
    <row r="38" spans="2:23" ht="14.25" customHeight="1">
      <c r="B38" s="67">
        <f t="shared" si="3"/>
        <v>0</v>
      </c>
      <c r="C38" s="68"/>
      <c r="D38" s="68"/>
      <c r="E38" s="68"/>
      <c r="F38" s="68"/>
      <c r="G38" s="68"/>
      <c r="H38" s="68"/>
      <c r="I38" s="68"/>
      <c r="J38" s="68"/>
      <c r="K38" s="16">
        <f t="shared" si="4"/>
        <v>0</v>
      </c>
      <c r="L38" s="14">
        <f t="shared" si="2"/>
        <v>0</v>
      </c>
      <c r="M38" s="70">
        <f t="shared" si="2"/>
        <v>0</v>
      </c>
      <c r="N38" s="71">
        <f t="shared" si="2"/>
        <v>0</v>
      </c>
      <c r="O38" s="71">
        <f t="shared" si="2"/>
        <v>0</v>
      </c>
      <c r="P38" s="72">
        <f t="shared" si="2"/>
        <v>0</v>
      </c>
      <c r="Q38" s="70">
        <f t="shared" si="5"/>
        <v>0</v>
      </c>
      <c r="R38" s="71"/>
      <c r="S38" s="73"/>
    </row>
    <row r="39" spans="2:23" ht="14.25" customHeight="1">
      <c r="B39" s="67">
        <f t="shared" si="3"/>
        <v>0</v>
      </c>
      <c r="C39" s="68"/>
      <c r="D39" s="68"/>
      <c r="E39" s="68"/>
      <c r="F39" s="68"/>
      <c r="G39" s="68"/>
      <c r="H39" s="68"/>
      <c r="I39" s="68"/>
      <c r="J39" s="68"/>
      <c r="K39" s="16">
        <f t="shared" si="4"/>
        <v>0</v>
      </c>
      <c r="L39" s="14">
        <f t="shared" si="2"/>
        <v>0</v>
      </c>
      <c r="M39" s="70">
        <f t="shared" si="2"/>
        <v>0</v>
      </c>
      <c r="N39" s="71">
        <f t="shared" si="2"/>
        <v>0</v>
      </c>
      <c r="O39" s="71">
        <f t="shared" si="2"/>
        <v>0</v>
      </c>
      <c r="P39" s="72">
        <f t="shared" si="2"/>
        <v>0</v>
      </c>
      <c r="Q39" s="70">
        <f t="shared" si="5"/>
        <v>0</v>
      </c>
      <c r="R39" s="71"/>
      <c r="S39" s="73"/>
      <c r="W39" s="15"/>
    </row>
    <row r="40" spans="2:23" ht="14.25" customHeight="1">
      <c r="B40" s="67">
        <f t="shared" si="3"/>
        <v>0</v>
      </c>
      <c r="C40" s="68"/>
      <c r="D40" s="68"/>
      <c r="E40" s="68"/>
      <c r="F40" s="68"/>
      <c r="G40" s="68"/>
      <c r="H40" s="68"/>
      <c r="I40" s="68"/>
      <c r="J40" s="68"/>
      <c r="K40" s="16">
        <f t="shared" si="4"/>
        <v>0</v>
      </c>
      <c r="L40" s="14">
        <f t="shared" si="2"/>
        <v>0</v>
      </c>
      <c r="M40" s="70">
        <f t="shared" si="2"/>
        <v>0</v>
      </c>
      <c r="N40" s="71">
        <f t="shared" si="2"/>
        <v>0</v>
      </c>
      <c r="O40" s="71">
        <f t="shared" si="2"/>
        <v>0</v>
      </c>
      <c r="P40" s="72">
        <f t="shared" si="2"/>
        <v>0</v>
      </c>
      <c r="Q40" s="70">
        <f t="shared" si="5"/>
        <v>0</v>
      </c>
      <c r="R40" s="71"/>
      <c r="S40" s="73"/>
      <c r="V40" s="15"/>
    </row>
    <row r="41" spans="2:23" ht="14.25" customHeight="1">
      <c r="B41" s="67">
        <f t="shared" si="3"/>
        <v>0</v>
      </c>
      <c r="C41" s="68"/>
      <c r="D41" s="68"/>
      <c r="E41" s="68"/>
      <c r="F41" s="68"/>
      <c r="G41" s="68"/>
      <c r="H41" s="68"/>
      <c r="I41" s="68"/>
      <c r="J41" s="68"/>
      <c r="K41" s="16">
        <f t="shared" si="4"/>
        <v>0</v>
      </c>
      <c r="L41" s="14">
        <f t="shared" si="2"/>
        <v>0</v>
      </c>
      <c r="M41" s="70">
        <f t="shared" si="2"/>
        <v>0</v>
      </c>
      <c r="N41" s="71">
        <f t="shared" si="2"/>
        <v>0</v>
      </c>
      <c r="O41" s="71">
        <f t="shared" si="2"/>
        <v>0</v>
      </c>
      <c r="P41" s="72">
        <f t="shared" si="2"/>
        <v>0</v>
      </c>
      <c r="Q41" s="70">
        <f t="shared" si="5"/>
        <v>0</v>
      </c>
      <c r="R41" s="71"/>
      <c r="S41" s="73"/>
    </row>
    <row r="42" spans="2:23" ht="14.25" customHeight="1">
      <c r="B42" s="67">
        <f t="shared" si="3"/>
        <v>0</v>
      </c>
      <c r="C42" s="68"/>
      <c r="D42" s="68"/>
      <c r="E42" s="68"/>
      <c r="F42" s="68"/>
      <c r="G42" s="68"/>
      <c r="H42" s="68"/>
      <c r="I42" s="68"/>
      <c r="J42" s="68"/>
      <c r="K42" s="16">
        <f t="shared" si="4"/>
        <v>0</v>
      </c>
      <c r="L42" s="14">
        <f t="shared" si="2"/>
        <v>0</v>
      </c>
      <c r="M42" s="70">
        <f t="shared" si="2"/>
        <v>0</v>
      </c>
      <c r="N42" s="71">
        <f t="shared" si="2"/>
        <v>0</v>
      </c>
      <c r="O42" s="71">
        <f t="shared" si="2"/>
        <v>0</v>
      </c>
      <c r="P42" s="72">
        <f t="shared" si="2"/>
        <v>0</v>
      </c>
      <c r="Q42" s="70">
        <f t="shared" si="5"/>
        <v>0</v>
      </c>
      <c r="R42" s="71"/>
      <c r="S42" s="73"/>
    </row>
    <row r="43" spans="2:23" ht="14.25" customHeight="1">
      <c r="B43" s="67">
        <f t="shared" si="3"/>
        <v>0</v>
      </c>
      <c r="C43" s="68"/>
      <c r="D43" s="68"/>
      <c r="E43" s="68"/>
      <c r="F43" s="68"/>
      <c r="G43" s="68"/>
      <c r="H43" s="68"/>
      <c r="I43" s="68"/>
      <c r="J43" s="68"/>
      <c r="K43" s="16">
        <f t="shared" si="4"/>
        <v>0</v>
      </c>
      <c r="L43" s="14">
        <f t="shared" si="2"/>
        <v>0</v>
      </c>
      <c r="M43" s="70">
        <f t="shared" si="2"/>
        <v>0</v>
      </c>
      <c r="N43" s="71">
        <f t="shared" si="2"/>
        <v>0</v>
      </c>
      <c r="O43" s="71">
        <f t="shared" si="2"/>
        <v>0</v>
      </c>
      <c r="P43" s="72">
        <f t="shared" si="2"/>
        <v>0</v>
      </c>
      <c r="Q43" s="70">
        <f t="shared" si="5"/>
        <v>0</v>
      </c>
      <c r="R43" s="71"/>
      <c r="S43" s="73"/>
      <c r="V43" s="15"/>
    </row>
    <row r="44" spans="2:23" ht="14.25" customHeight="1">
      <c r="B44" s="67">
        <f t="shared" si="3"/>
        <v>0</v>
      </c>
      <c r="C44" s="68"/>
      <c r="D44" s="68"/>
      <c r="E44" s="68"/>
      <c r="F44" s="68"/>
      <c r="G44" s="68"/>
      <c r="H44" s="68"/>
      <c r="I44" s="68"/>
      <c r="J44" s="68"/>
      <c r="K44" s="16">
        <f t="shared" si="4"/>
        <v>0</v>
      </c>
      <c r="L44" s="14">
        <f t="shared" si="2"/>
        <v>0</v>
      </c>
      <c r="M44" s="70">
        <f t="shared" si="2"/>
        <v>0</v>
      </c>
      <c r="N44" s="71">
        <f t="shared" si="2"/>
        <v>0</v>
      </c>
      <c r="O44" s="71">
        <f t="shared" si="2"/>
        <v>0</v>
      </c>
      <c r="P44" s="72">
        <f t="shared" si="2"/>
        <v>0</v>
      </c>
      <c r="Q44" s="70">
        <f t="shared" si="5"/>
        <v>0</v>
      </c>
      <c r="R44" s="71"/>
      <c r="S44" s="73"/>
    </row>
    <row r="45" spans="2:23" ht="14.25" customHeight="1" thickBot="1">
      <c r="B45" s="80">
        <f t="shared" si="3"/>
        <v>0</v>
      </c>
      <c r="C45" s="81"/>
      <c r="D45" s="81"/>
      <c r="E45" s="81"/>
      <c r="F45" s="81"/>
      <c r="G45" s="81"/>
      <c r="H45" s="81"/>
      <c r="I45" s="81"/>
      <c r="J45" s="81"/>
      <c r="K45" s="17">
        <f t="shared" si="4"/>
        <v>0</v>
      </c>
      <c r="L45" s="18">
        <f t="shared" si="2"/>
        <v>0</v>
      </c>
      <c r="M45" s="82">
        <f t="shared" si="2"/>
        <v>0</v>
      </c>
      <c r="N45" s="83">
        <f t="shared" si="2"/>
        <v>0</v>
      </c>
      <c r="O45" s="83">
        <f t="shared" si="2"/>
        <v>0</v>
      </c>
      <c r="P45" s="84">
        <f t="shared" si="2"/>
        <v>0</v>
      </c>
      <c r="Q45" s="82">
        <f t="shared" si="5"/>
        <v>0</v>
      </c>
      <c r="R45" s="83"/>
      <c r="S45" s="107"/>
    </row>
    <row r="46" spans="2:23" ht="14.25" customHeight="1" thickTop="1">
      <c r="B46" s="85" t="str">
        <f t="shared" si="3"/>
        <v>합계</v>
      </c>
      <c r="C46" s="86"/>
      <c r="D46" s="86"/>
      <c r="E46" s="86"/>
      <c r="F46" s="86"/>
      <c r="G46" s="86"/>
      <c r="H46" s="86"/>
      <c r="I46" s="86"/>
      <c r="J46" s="87"/>
      <c r="K46" s="94" t="str">
        <f t="shared" si="4"/>
        <v>공급가액 합계</v>
      </c>
      <c r="L46" s="87"/>
      <c r="M46" s="95">
        <f>SUM(Q36:S45)</f>
        <v>105000</v>
      </c>
      <c r="N46" s="96"/>
      <c r="O46" s="96"/>
      <c r="P46" s="96"/>
      <c r="Q46" s="96"/>
      <c r="R46" s="96"/>
      <c r="S46" s="97"/>
      <c r="V46" s="15"/>
    </row>
    <row r="47" spans="2:23" ht="14.25" customHeight="1">
      <c r="B47" s="88"/>
      <c r="C47" s="89"/>
      <c r="D47" s="89"/>
      <c r="E47" s="89"/>
      <c r="F47" s="89"/>
      <c r="G47" s="89"/>
      <c r="H47" s="89"/>
      <c r="I47" s="89"/>
      <c r="J47" s="90"/>
      <c r="K47" s="98" t="str">
        <f t="shared" si="4"/>
        <v>부가가치세</v>
      </c>
      <c r="L47" s="99"/>
      <c r="M47" s="100"/>
      <c r="N47" s="101"/>
      <c r="O47" s="101"/>
      <c r="P47" s="101"/>
      <c r="Q47" s="101"/>
      <c r="R47" s="101"/>
      <c r="S47" s="102"/>
    </row>
    <row r="48" spans="2:23" ht="14.25" customHeight="1" thickBot="1">
      <c r="B48" s="91"/>
      <c r="C48" s="92"/>
      <c r="D48" s="92"/>
      <c r="E48" s="92"/>
      <c r="F48" s="92"/>
      <c r="G48" s="92"/>
      <c r="H48" s="92"/>
      <c r="I48" s="92"/>
      <c r="J48" s="93"/>
      <c r="K48" s="103" t="str">
        <f t="shared" si="4"/>
        <v>합계 금액</v>
      </c>
      <c r="L48" s="93"/>
      <c r="M48" s="104">
        <f>SUM(M46:S47)</f>
        <v>105000</v>
      </c>
      <c r="N48" s="105"/>
      <c r="O48" s="105"/>
      <c r="P48" s="105"/>
      <c r="Q48" s="105"/>
      <c r="R48" s="105"/>
      <c r="S48" s="106"/>
    </row>
    <row r="49" spans="2:19" ht="6" customHeight="1" thickTop="1"/>
    <row r="50" spans="2:19" ht="16.7" customHeight="1" thickBot="1">
      <c r="B50" s="12" t="str">
        <f>B23</f>
        <v xml:space="preserve"> - 공급받는자 담당자 정보(필수 기재 사항)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2:19" ht="17.25" customHeight="1">
      <c r="B51" s="152" t="str">
        <f>B24</f>
        <v xml:space="preserve">성명 </v>
      </c>
      <c r="C51" s="153"/>
      <c r="D51" s="38" t="str">
        <f>D24</f>
        <v>담당부서</v>
      </c>
      <c r="E51" s="40"/>
      <c r="F51" s="154" t="str">
        <f>F24</f>
        <v>e-mail주소(필수기재)</v>
      </c>
      <c r="G51" s="155"/>
      <c r="H51" s="155"/>
      <c r="I51" s="155"/>
      <c r="J51" s="155"/>
      <c r="K51" s="154" t="str">
        <f>K24</f>
        <v>핸드폰번호</v>
      </c>
      <c r="L51" s="156"/>
      <c r="M51" s="38" t="str">
        <f>M24</f>
        <v>회사 전화번호</v>
      </c>
      <c r="N51" s="39"/>
      <c r="O51" s="39"/>
      <c r="P51" s="40"/>
      <c r="Q51" s="38" t="str">
        <f>Q24</f>
        <v>회사 팩스번호</v>
      </c>
      <c r="R51" s="39"/>
      <c r="S51" s="157"/>
    </row>
    <row r="52" spans="2:19" ht="17.25" customHeight="1" thickBot="1">
      <c r="B52" s="142">
        <f>B25</f>
        <v>0</v>
      </c>
      <c r="C52" s="143"/>
      <c r="D52" s="144">
        <f>D25</f>
        <v>0</v>
      </c>
      <c r="E52" s="145"/>
      <c r="F52" s="146" t="str">
        <f>F25</f>
        <v>ooooo@naver.com</v>
      </c>
      <c r="G52" s="147"/>
      <c r="H52" s="147"/>
      <c r="I52" s="147"/>
      <c r="J52" s="147"/>
      <c r="K52" s="148" t="str">
        <f>K25</f>
        <v>010-0000-0000</v>
      </c>
      <c r="L52" s="149"/>
      <c r="M52" s="144">
        <f>M25</f>
        <v>0</v>
      </c>
      <c r="N52" s="150"/>
      <c r="O52" s="150"/>
      <c r="P52" s="145"/>
      <c r="Q52" s="144">
        <f>Q25</f>
        <v>0</v>
      </c>
      <c r="R52" s="150"/>
      <c r="S52" s="151"/>
    </row>
  </sheetData>
  <mergeCells count="134">
    <mergeCell ref="B52:C52"/>
    <mergeCell ref="D52:E52"/>
    <mergeCell ref="F52:J52"/>
    <mergeCell ref="K52:L52"/>
    <mergeCell ref="M52:P52"/>
    <mergeCell ref="Q52:S52"/>
    <mergeCell ref="B51:C51"/>
    <mergeCell ref="D51:E51"/>
    <mergeCell ref="F51:J51"/>
    <mergeCell ref="K51:L51"/>
    <mergeCell ref="M51:P51"/>
    <mergeCell ref="Q51:S51"/>
    <mergeCell ref="B46:J48"/>
    <mergeCell ref="K46:L46"/>
    <mergeCell ref="M46:S46"/>
    <mergeCell ref="K47:L47"/>
    <mergeCell ref="M47:S47"/>
    <mergeCell ref="K48:L48"/>
    <mergeCell ref="M48:S48"/>
    <mergeCell ref="B44:J44"/>
    <mergeCell ref="M44:P44"/>
    <mergeCell ref="Q44:S44"/>
    <mergeCell ref="B45:J45"/>
    <mergeCell ref="M45:P45"/>
    <mergeCell ref="Q45:S45"/>
    <mergeCell ref="B42:J42"/>
    <mergeCell ref="M42:P42"/>
    <mergeCell ref="Q42:S42"/>
    <mergeCell ref="B43:J43"/>
    <mergeCell ref="M43:P43"/>
    <mergeCell ref="Q43:S43"/>
    <mergeCell ref="B40:J40"/>
    <mergeCell ref="M40:P40"/>
    <mergeCell ref="Q40:S40"/>
    <mergeCell ref="B41:J41"/>
    <mergeCell ref="M41:P41"/>
    <mergeCell ref="Q41:S41"/>
    <mergeCell ref="B38:J38"/>
    <mergeCell ref="M38:P38"/>
    <mergeCell ref="Q38:S38"/>
    <mergeCell ref="B39:J39"/>
    <mergeCell ref="M39:P39"/>
    <mergeCell ref="Q39:S39"/>
    <mergeCell ref="B36:J36"/>
    <mergeCell ref="M36:P36"/>
    <mergeCell ref="Q36:S36"/>
    <mergeCell ref="B37:J37"/>
    <mergeCell ref="M37:P37"/>
    <mergeCell ref="Q37:S37"/>
    <mergeCell ref="M33:S33"/>
    <mergeCell ref="D34:G34"/>
    <mergeCell ref="I34:J34"/>
    <mergeCell ref="M34:P34"/>
    <mergeCell ref="R34:S34"/>
    <mergeCell ref="B35:J35"/>
    <mergeCell ref="M35:P35"/>
    <mergeCell ref="Q35:S35"/>
    <mergeCell ref="B28:S28"/>
    <mergeCell ref="B31:B34"/>
    <mergeCell ref="D31:J31"/>
    <mergeCell ref="K31:K34"/>
    <mergeCell ref="M31:S31"/>
    <mergeCell ref="D32:G32"/>
    <mergeCell ref="I32:J32"/>
    <mergeCell ref="M32:P32"/>
    <mergeCell ref="R32:S32"/>
    <mergeCell ref="D33:J33"/>
    <mergeCell ref="B25:C25"/>
    <mergeCell ref="D25:E25"/>
    <mergeCell ref="F25:J25"/>
    <mergeCell ref="K25:L25"/>
    <mergeCell ref="M25:P25"/>
    <mergeCell ref="Q25:S25"/>
    <mergeCell ref="B24:C24"/>
    <mergeCell ref="D24:E24"/>
    <mergeCell ref="F24:J24"/>
    <mergeCell ref="K24:L24"/>
    <mergeCell ref="M24:P24"/>
    <mergeCell ref="Q24:S24"/>
    <mergeCell ref="B19:J21"/>
    <mergeCell ref="K19:L19"/>
    <mergeCell ref="M19:S19"/>
    <mergeCell ref="K20:L20"/>
    <mergeCell ref="M20:S20"/>
    <mergeCell ref="K21:L21"/>
    <mergeCell ref="M21:S21"/>
    <mergeCell ref="B17:J17"/>
    <mergeCell ref="M17:P17"/>
    <mergeCell ref="Q17:S17"/>
    <mergeCell ref="B18:J18"/>
    <mergeCell ref="M18:P18"/>
    <mergeCell ref="Q18:S18"/>
    <mergeCell ref="B15:J15"/>
    <mergeCell ref="M15:P15"/>
    <mergeCell ref="Q15:S15"/>
    <mergeCell ref="B16:J16"/>
    <mergeCell ref="M16:P16"/>
    <mergeCell ref="Q16:S16"/>
    <mergeCell ref="B13:J13"/>
    <mergeCell ref="M13:P13"/>
    <mergeCell ref="Q13:S13"/>
    <mergeCell ref="B14:J14"/>
    <mergeCell ref="M14:P14"/>
    <mergeCell ref="Q14:S14"/>
    <mergeCell ref="B11:J11"/>
    <mergeCell ref="M11:P11"/>
    <mergeCell ref="Q11:S11"/>
    <mergeCell ref="B12:J12"/>
    <mergeCell ref="M12:P12"/>
    <mergeCell ref="Q12:S12"/>
    <mergeCell ref="B9:J9"/>
    <mergeCell ref="M9:P9"/>
    <mergeCell ref="Q9:S9"/>
    <mergeCell ref="B10:J10"/>
    <mergeCell ref="M10:P10"/>
    <mergeCell ref="Q10:S10"/>
    <mergeCell ref="M6:S6"/>
    <mergeCell ref="D7:G7"/>
    <mergeCell ref="I7:J7"/>
    <mergeCell ref="M7:P7"/>
    <mergeCell ref="R7:S7"/>
    <mergeCell ref="B8:J8"/>
    <mergeCell ref="M8:P8"/>
    <mergeCell ref="Q8:S8"/>
    <mergeCell ref="B1:S1"/>
    <mergeCell ref="B4:B7"/>
    <mergeCell ref="D4:J4"/>
    <mergeCell ref="K4:K7"/>
    <mergeCell ref="M4:S4"/>
    <mergeCell ref="D5:G5"/>
    <mergeCell ref="I5:J5"/>
    <mergeCell ref="M5:P5"/>
    <mergeCell ref="R5:S5"/>
    <mergeCell ref="D6:J6"/>
  </mergeCells>
  <phoneticPr fontId="3" type="noConversion"/>
  <hyperlinks>
    <hyperlink ref="F25" r:id="rId1" xr:uid="{00000000-0004-0000-0000-000000000000}"/>
  </hyperlinks>
  <pageMargins left="0.15748031496062992" right="0.19685039370078741" top="0.35433070866141736" bottom="0.39370078740157483" header="0.23622047244094491" footer="0.31496062992125984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전자세금계산서(거래명세표)</vt:lpstr>
      <vt:lpstr>'전자세금계산서(거래명세표)'!Print_Area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JoonSoo Jeong</cp:lastModifiedBy>
  <cp:lastPrinted>2020-02-05T04:17:30Z</cp:lastPrinted>
  <dcterms:created xsi:type="dcterms:W3CDTF">2017-08-08T03:51:08Z</dcterms:created>
  <dcterms:modified xsi:type="dcterms:W3CDTF">2020-06-16T07:11:10Z</dcterms:modified>
</cp:coreProperties>
</file>