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_wage_premium" sheetId="1" r:id="rId4"/>
    <sheet state="visible" name="College wage working sheet" sheetId="2" r:id="rId5"/>
    <sheet state="visible" name="College wage Pivot Table 1" sheetId="3" r:id="rId6"/>
  </sheets>
  <definedNames>
    <definedName hidden="1" localSheetId="1" name="_xlnm._FilterDatabase">'College wage working sheet'!$A$1:$AD$1000</definedName>
    <definedName hidden="1" localSheetId="1" name="Z_D4F241E8_3D7E_4FE5_963F_3BB7E03920C6_.wvu.FilterData">'College wage working sheet'!$A$1:$AD$1000</definedName>
  </definedNames>
  <calcPr/>
  <customWorkbookViews>
    <customWorkbookView activeSheetId="0" maximized="1" windowHeight="0" windowWidth="0" guid="{D4F241E8-3D7E-4FE5-963F-3BB7E03920C6}" name="Filter 1"/>
  </customWorkbookViews>
  <pivotCaches>
    <pivotCache cacheId="0" r:id="rId7"/>
  </pivotCaches>
</workbook>
</file>

<file path=xl/sharedStrings.xml><?xml version="1.0" encoding="utf-8"?>
<sst xmlns="http://schemas.openxmlformats.org/spreadsheetml/2006/main" count="61" uniqueCount="32">
  <si>
    <t>year</t>
  </si>
  <si>
    <t>high_school</t>
  </si>
  <si>
    <t>bachelors_degree</t>
  </si>
  <si>
    <t>men_high_school</t>
  </si>
  <si>
    <t>men_bachelors_degree</t>
  </si>
  <si>
    <t>women_high_school</t>
  </si>
  <si>
    <t>women_bachelors_degree</t>
  </si>
  <si>
    <t>WAGE GAP</t>
  </si>
  <si>
    <t>Men HS Wage Increase</t>
  </si>
  <si>
    <t>Men Degree Wage increase</t>
  </si>
  <si>
    <t>Women HS Wage Increase</t>
  </si>
  <si>
    <t>Women Degree Wage Increase</t>
  </si>
  <si>
    <t>Gender high school wage gap</t>
  </si>
  <si>
    <t>Gender bachelor wage gap</t>
  </si>
  <si>
    <t xml:space="preserve"> </t>
  </si>
  <si>
    <t>Max wage gap gender college graduate</t>
  </si>
  <si>
    <t>Max wage gap gender high school</t>
  </si>
  <si>
    <t>Min wage gap gender college school</t>
  </si>
  <si>
    <t>Min wage gap gender high school</t>
  </si>
  <si>
    <t>Max Wage Gap</t>
  </si>
  <si>
    <t>Min wage gap</t>
  </si>
  <si>
    <t>Sum of wage increase</t>
  </si>
  <si>
    <t>SUM of Gender high school wage gap</t>
  </si>
  <si>
    <t>College Wage Dashboard</t>
  </si>
  <si>
    <t>College wage premium dataset</t>
  </si>
  <si>
    <t>Grand Total</t>
  </si>
  <si>
    <t>SUM of Gender bachelor wage gap</t>
  </si>
  <si>
    <t>Columns</t>
  </si>
  <si>
    <t>Rows</t>
  </si>
  <si>
    <t>Values</t>
  </si>
  <si>
    <t>SUM of high_school</t>
  </si>
  <si>
    <t>SUM of bachelors_degree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</si>
</sst>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sz val="9.0"/>
      <color rgb="FF000000"/>
      <name val="&quot;Google Sans Mono&quot;"/>
    </font>
    <font>
      <color rgb="FF000000"/>
      <name val="Arial"/>
      <scheme val="minor"/>
    </font>
    <font>
      <sz val="11.0"/>
      <color rgb="FF000000"/>
      <name val="Arial"/>
      <scheme val="minor"/>
    </font>
    <font>
      <color rgb="FF000000"/>
      <name val="Inherit"/>
    </font>
    <font>
      <b/>
      <sz val="36.0"/>
      <color rgb="FFFFFFFF"/>
      <name val="Montserrat"/>
    </font>
    <font>
      <b/>
      <sz val="35.0"/>
      <color rgb="FFFFFFFF"/>
      <name val="Montserrat"/>
    </font>
    <font>
      <b/>
      <sz val="17.0"/>
      <color theme="1"/>
      <name val="Montserrat"/>
    </font>
  </fonts>
  <fills count="12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00FF"/>
        <bgColor rgb="FFFF00FF"/>
      </patternFill>
    </fill>
    <fill>
      <patternFill patternType="solid">
        <fgColor rgb="FF990000"/>
        <bgColor rgb="FF990000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0" fontId="1" numFmtId="0" xfId="0" applyFont="1"/>
    <xf borderId="0" fillId="5" fontId="1" numFmtId="0" xfId="0" applyAlignment="1" applyFont="1">
      <alignment readingOrder="0"/>
    </xf>
    <xf borderId="0" fillId="6" fontId="1" numFmtId="0" xfId="0" applyFont="1"/>
    <xf borderId="0" fillId="7" fontId="1" numFmtId="0" xfId="0" applyFont="1"/>
    <xf borderId="0" fillId="8" fontId="1" numFmtId="0" xfId="0" applyFont="1"/>
    <xf borderId="0" fillId="0" fontId="2" numFmtId="0" xfId="0" applyAlignment="1" applyFont="1">
      <alignment readingOrder="0"/>
    </xf>
    <xf borderId="0" fillId="7" fontId="3" numFmtId="0" xfId="0" applyAlignment="1" applyFont="1">
      <alignment horizontal="left" readingOrder="0"/>
    </xf>
    <xf borderId="0" fillId="7" fontId="4" numFmtId="0" xfId="0" applyFont="1"/>
    <xf borderId="0" fillId="7" fontId="5" numFmtId="0" xfId="0" applyFont="1"/>
    <xf borderId="0" fillId="7" fontId="6" numFmtId="0" xfId="0" applyAlignment="1" applyFont="1">
      <alignment readingOrder="0"/>
    </xf>
    <xf borderId="0" fillId="7" fontId="5" numFmtId="0" xfId="0" applyAlignment="1" applyFont="1">
      <alignment readingOrder="0"/>
    </xf>
    <xf borderId="0" fillId="7" fontId="7" numFmtId="0" xfId="0" applyAlignment="1" applyFont="1">
      <alignment horizontal="left"/>
    </xf>
    <xf borderId="0" fillId="7" fontId="7" numFmtId="0" xfId="0" applyAlignment="1" applyFont="1">
      <alignment horizontal="left" readingOrder="0"/>
    </xf>
    <xf borderId="0" fillId="7" fontId="0" numFmtId="0" xfId="0" applyAlignment="1" applyFont="1">
      <alignment horizontal="right"/>
    </xf>
    <xf borderId="0" fillId="9" fontId="2" numFmtId="0" xfId="0" applyAlignment="1" applyFill="1" applyFont="1">
      <alignment readingOrder="0"/>
    </xf>
    <xf borderId="0" fillId="9" fontId="1" numFmtId="0" xfId="0" applyFont="1"/>
    <xf borderId="0" fillId="2" fontId="1" numFmtId="0" xfId="0" applyFont="1"/>
    <xf borderId="0" fillId="3" fontId="1" numFmtId="0" xfId="0" applyFont="1"/>
    <xf borderId="0" fillId="4" fontId="1" numFmtId="0" xfId="0" applyFont="1"/>
    <xf borderId="0" fillId="5" fontId="1" numFmtId="0" xfId="0" applyFont="1"/>
    <xf borderId="0" fillId="10" fontId="1" numFmtId="0" xfId="0" applyFill="1" applyFont="1"/>
    <xf borderId="0" fillId="10" fontId="8" numFmtId="0" xfId="0" applyAlignment="1" applyFont="1">
      <alignment horizontal="left" readingOrder="0"/>
    </xf>
    <xf borderId="0" fillId="10" fontId="9" numFmtId="0" xfId="0" applyAlignment="1" applyFont="1">
      <alignment readingOrder="0"/>
    </xf>
    <xf borderId="0" fillId="11" fontId="1" numFmtId="0" xfId="0" applyFill="1" applyFont="1"/>
    <xf borderId="0" fillId="11" fontId="10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Wage Gap Between High School Men &amp; Women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'College wage Pivot Table 1'!$A$2:$A$51</c:f>
            </c:strRef>
          </c:cat>
          <c:val>
            <c:numRef>
              <c:f>'College wage Pivot Table 1'!$B$2:$B$51</c:f>
              <c:numCache/>
            </c:numRef>
          </c:val>
          <c:smooth val="0"/>
        </c:ser>
        <c:axId val="370521363"/>
        <c:axId val="1792800121"/>
      </c:lineChart>
      <c:catAx>
        <c:axId val="3705213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2800121"/>
      </c:catAx>
      <c:valAx>
        <c:axId val="17928001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Wage Gap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05213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000000"/>
                </a:solidFill>
                <a:latin typeface="Verdana"/>
              </a:defRPr>
            </a:pPr>
            <a:r>
              <a:rPr b="0" sz="1600">
                <a:solidFill>
                  <a:srgbClr val="000000"/>
                </a:solidFill>
                <a:latin typeface="Verdana"/>
              </a:rPr>
              <a:t>Wage Gap Btw College Graduates School Men &amp; Women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741B47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'College wage Pivot Table 1'!$A$60:$A$109</c:f>
            </c:strRef>
          </c:cat>
          <c:val>
            <c:numRef>
              <c:f>'College wage Pivot Table 1'!$B$60:$B$109</c:f>
              <c:numCache/>
            </c:numRef>
          </c:val>
          <c:smooth val="1"/>
        </c:ser>
        <c:axId val="1836842459"/>
        <c:axId val="504347273"/>
      </c:lineChart>
      <c:catAx>
        <c:axId val="18368424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sz="1600">
                    <a:solidFill>
                      <a:srgbClr val="000000"/>
                    </a:solidFill>
                    <a:latin typeface="Verdana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4347273"/>
      </c:catAx>
      <c:valAx>
        <c:axId val="504347273"/>
        <c:scaling>
          <c:orientation val="minMax"/>
        </c:scaling>
        <c:delete val="0"/>
        <c:axPos val="l"/>
        <c:majorGridlines>
          <c:spPr>
            <a:ln>
              <a:solidFill>
                <a:srgbClr val="FFF2CC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Wage gap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68424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Verdana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Wage Gap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'College wage Pivot Table 1'!$A$135:$A$184</c:f>
            </c:strRef>
          </c:cat>
          <c:val>
            <c:numRef>
              <c:f>'College wage Pivot Table 1'!$B$135:$B$184</c:f>
              <c:numCache/>
            </c:numRef>
          </c:val>
          <c:smooth val="0"/>
        </c:ser>
        <c:axId val="515609631"/>
        <c:axId val="1305862880"/>
      </c:lineChart>
      <c:catAx>
        <c:axId val="5156096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5862880"/>
      </c:catAx>
      <c:valAx>
        <c:axId val="13058628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WAGE GAP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56096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  <a:r>
              <a:rPr b="0">
                <a:solidFill>
                  <a:srgbClr val="000000"/>
                </a:solidFill>
                <a:latin typeface="Verdana"/>
              </a:rPr>
              <a:t>Wage Trends for Degree Holders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FF00FF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'College wage Pivot Table 1'!$A$195:$A$244</c:f>
            </c:strRef>
          </c:cat>
          <c:val>
            <c:numRef>
              <c:f>'College wage Pivot Table 1'!$B$195:$B$244</c:f>
              <c:numCache/>
            </c:numRef>
          </c:val>
          <c:smooth val="0"/>
        </c:ser>
        <c:axId val="555135916"/>
        <c:axId val="1890922556"/>
      </c:lineChart>
      <c:catAx>
        <c:axId val="5551359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0922556"/>
      </c:catAx>
      <c:valAx>
        <c:axId val="18909225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>Median of bachelors_degree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51359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19050</xdr:colOff>
      <xdr:row>7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76200</xdr:colOff>
      <xdr:row>7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20</xdr:col>
      <xdr:colOff>19050</xdr:colOff>
      <xdr:row>25</xdr:row>
      <xdr:rowOff>133350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76200</xdr:colOff>
      <xdr:row>25</xdr:row>
      <xdr:rowOff>142875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D1000" sheet="College wage working sheet"/>
  </cacheSource>
  <cacheFields>
    <cacheField name="year" numFmtId="0">
      <sharedItems containsString="0" containsBlank="1" containsNumber="1" containsInteger="1"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m/>
      </sharedItems>
    </cacheField>
    <cacheField name="high_school">
      <sharedItems containsBlank="1" containsMixedTypes="1" containsNumber="1">
        <n v="22.22"/>
        <n v="21.6"/>
        <n v="21.55"/>
        <n v="21.76"/>
        <n v="21.5"/>
        <n v="21.52"/>
        <n v="21.62"/>
        <n v="20.9"/>
        <n v="20.68"/>
        <n v="20.65"/>
        <n v="20.43"/>
        <n v="20.3"/>
        <n v="20.4"/>
        <n v="20.61"/>
        <n v="20.6"/>
        <n v="20.66"/>
        <n v="20.07"/>
        <n v="19.74"/>
        <n v="19.77"/>
        <n v="19.65"/>
        <n v="19.88"/>
        <n v="19.68"/>
        <n v="19.62"/>
        <n v="19.95"/>
        <n v="20.39"/>
        <n v="20.67"/>
        <n v="20.8"/>
        <n v="21.1"/>
        <n v="21.39"/>
        <n v="21.33"/>
        <n v="21.07"/>
        <n v="21.17"/>
        <n v="21.04"/>
        <n v="20.93"/>
        <n v="21.42"/>
        <n v="21.06"/>
        <n v="20.5"/>
        <n v="20.31"/>
        <n v="20.34"/>
        <n v="20.81"/>
        <n v="21.0"/>
        <n v="21.26"/>
        <n v="21.64"/>
        <n v="22.7"/>
        <n v="22.28"/>
        <n v="21.94"/>
        <s v="Sum of wage increase"/>
        <m/>
      </sharedItems>
    </cacheField>
    <cacheField name="bachelors_degree" numFmtId="0">
      <sharedItems containsString="0" containsBlank="1" containsNumber="1">
        <n v="32.8"/>
        <n v="31.69"/>
        <n v="31.45"/>
        <n v="31.46"/>
        <n v="31.07"/>
        <n v="30.9"/>
        <n v="30.57"/>
        <n v="30.04"/>
        <n v="30.17"/>
        <n v="30.55"/>
        <n v="30.73"/>
        <n v="31.5"/>
        <n v="32.67"/>
        <n v="33.19"/>
        <n v="33.41"/>
        <n v="31.89"/>
        <n v="32.21"/>
        <n v="31.87"/>
        <n v="32.16"/>
        <n v="32.72"/>
        <n v="32.86"/>
        <n v="32.5"/>
        <n v="33.44"/>
        <n v="34.97"/>
        <n v="35.76"/>
        <n v="36.44"/>
        <n v="37.07"/>
        <n v="37.26"/>
        <n v="37.14"/>
        <n v="36.78"/>
        <n v="36.89"/>
        <n v="36.99"/>
        <n v="37.23"/>
        <n v="37.04"/>
        <n v="37.3"/>
        <n v="37.42"/>
        <n v="36.76"/>
        <n v="37.0"/>
        <n v="36.47"/>
        <n v="37.96"/>
        <n v="38.73"/>
        <n v="38.65"/>
        <n v="38.87"/>
        <n v="39.61"/>
        <n v="41.65"/>
        <n v="41.32"/>
        <n v="41.6"/>
        <m/>
      </sharedItems>
    </cacheField>
    <cacheField name="WAGE GAP" numFmtId="0">
      <sharedItems containsString="0" containsBlank="1" containsNumber="1">
        <n v="10.579999999999998"/>
        <n v="10.09"/>
        <n v="9.899999999999999"/>
        <n v="9.7"/>
        <n v="9.57"/>
        <n v="9.379999999999999"/>
        <n v="8.95"/>
        <n v="9.14"/>
        <n v="9.490000000000002"/>
        <n v="9.900000000000002"/>
        <n v="10.3"/>
        <n v="10.77"/>
        <n v="11.100000000000001"/>
        <n v="12.060000000000002"/>
        <n v="12.589999999999996"/>
        <n v="12.749999999999996"/>
        <n v="11.82"/>
        <n v="12.470000000000002"/>
        <n v="12.100000000000001"/>
        <n v="12.509999999999998"/>
        <n v="12.84"/>
        <n v="13.18"/>
        <n v="12.879999999999999"/>
        <n v="13.489999999999998"/>
        <n v="14.579999999999998"/>
        <n v="15.089999999999996"/>
        <n v="15.639999999999997"/>
        <n v="15.969999999999999"/>
        <n v="15.869999999999997"/>
        <n v="15.64"/>
        <n v="15.450000000000003"/>
        <n v="15.82"/>
        <n v="16.189999999999998"/>
        <n v="16.11"/>
        <n v="15.879999999999995"/>
        <n v="16.360000000000003"/>
        <n v="15.769999999999996"/>
        <n v="16.259999999999998"/>
        <n v="16.69"/>
        <n v="16.13"/>
        <n v="17.150000000000002"/>
        <n v="17.729999999999997"/>
        <n v="17.389999999999997"/>
        <n v="17.369999999999997"/>
        <n v="17.97"/>
        <n v="18.95"/>
        <n v="19.04"/>
        <n v="19.66"/>
        <m/>
      </sharedItems>
    </cacheField>
    <cacheField name="men_high_school" numFmtId="0">
      <sharedItems containsString="0" containsBlank="1" containsNumber="1">
        <n v="26.9"/>
        <n v="26.15"/>
        <n v="26.02"/>
        <n v="26.14"/>
        <n v="25.97"/>
        <n v="26.04"/>
        <n v="25.18"/>
        <n v="24.84"/>
        <n v="24.64"/>
        <n v="24.33"/>
        <n v="24.06"/>
        <n v="24.14"/>
        <n v="24.24"/>
        <n v="24.17"/>
        <n v="24.18"/>
        <n v="23.31"/>
        <n v="22.69"/>
        <n v="22.49"/>
        <n v="22.32"/>
        <n v="22.18"/>
        <n v="22.39"/>
        <n v="22.2"/>
        <n v="22.11"/>
        <n v="22.58"/>
        <n v="22.99"/>
        <n v="23.48"/>
        <n v="23.67"/>
        <n v="23.92"/>
        <n v="23.89"/>
        <n v="23.74"/>
        <n v="23.34"/>
        <n v="23.55"/>
        <n v="23.39"/>
        <n v="23.3"/>
        <n v="23.28"/>
        <n v="22.81"/>
        <n v="22.65"/>
        <n v="22.28"/>
        <n v="22.4"/>
        <n v="22.93"/>
        <n v="23.01"/>
        <n v="23.47"/>
        <n v="23.72"/>
        <n v="23.99"/>
        <n v="25.09"/>
        <n v="24.36"/>
        <n v="24.08"/>
        <m/>
      </sharedItems>
    </cacheField>
    <cacheField name="Men HS Wage Increase" numFmtId="0">
      <sharedItems containsString="0" containsBlank="1" containsNumber="1">
        <m/>
        <n v="-0.75"/>
        <n v="-0.129999999999999"/>
        <n v="0.120000000000001"/>
        <n v="-0.1700000000000017"/>
        <n v="0.0"/>
        <n v="0.07000000000000028"/>
        <n v="-0.8599999999999994"/>
        <n v="-0.33999999999999986"/>
        <n v="-0.1999999999999993"/>
        <n v="-0.3100000000000023"/>
        <n v="-0.2699999999999996"/>
        <n v="0.08000000000000185"/>
        <n v="0.09999999999999787"/>
        <n v="-0.06999999999999673"/>
        <n v="0.00999999999999801"/>
        <n v="-0.870000000000001"/>
        <n v="-0.6199999999999974"/>
        <n v="-0.20000000000000284"/>
        <n v="-0.16999999999999815"/>
        <n v="-0.14000000000000057"/>
        <n v="0.21000000000000085"/>
        <n v="-0.19000000000000128"/>
        <n v="-0.08999999999999986"/>
        <n v="0.46999999999999886"/>
        <n v="0.41000000000000014"/>
        <n v="0.3200000000000003"/>
        <n v="0.1700000000000017"/>
        <n v="0.19000000000000128"/>
        <n v="0.25"/>
        <n v="-0.030000000000001137"/>
        <n v="-0.15000000000000213"/>
        <n v="-0.3999999999999986"/>
        <n v="-0.16000000000000014"/>
        <n v="0.4399999999999977"/>
        <n v="-0.4599999999999973"/>
        <n v="-0.4700000000000024"/>
        <n v="-0.36999999999999744"/>
        <n v="0.11999999999999744"/>
        <n v="0.5300000000000011"/>
        <n v="0.4599999999999973"/>
        <n v="0.2699999999999996"/>
        <n v="1.1000000000000014"/>
        <n v="-0.7300000000000004"/>
        <n v="-0.28000000000000114"/>
        <n v="-2.8200000000000003"/>
      </sharedItems>
    </cacheField>
    <cacheField name="men_bachelors_degree" numFmtId="0">
      <sharedItems containsString="0" containsBlank="1" containsNumber="1">
        <n v="37.69"/>
        <n v="36.62"/>
        <n v="36.21"/>
        <n v="36.42"/>
        <n v="36.09"/>
        <n v="35.92"/>
        <n v="35.72"/>
        <n v="35.16"/>
        <n v="35.41"/>
        <n v="35.8"/>
        <n v="36.63"/>
        <n v="37.0"/>
        <n v="38.52"/>
        <n v="39.07"/>
        <n v="39.34"/>
        <n v="36.6"/>
        <n v="36.77"/>
        <n v="36.36"/>
        <n v="36.38"/>
        <n v="36.37"/>
        <n v="36.89"/>
        <n v="37.07"/>
        <n v="36.8"/>
        <n v="37.84"/>
        <n v="39.63"/>
        <n v="40.71"/>
        <n v="41.41"/>
        <n v="42.14"/>
        <n v="42.36"/>
        <n v="42.18"/>
        <n v="41.74"/>
        <n v="41.96"/>
        <n v="41.97"/>
        <n v="42.55"/>
        <n v="42.34"/>
        <n v="43.04"/>
        <n v="42.71"/>
        <n v="42.25"/>
        <n v="41.14"/>
        <n v="43.47"/>
        <n v="44.98"/>
        <n v="44.5"/>
        <n v="44.97"/>
        <n v="45.74"/>
        <n v="48.15"/>
        <n v="47.83"/>
        <n v="49.01"/>
        <m/>
      </sharedItems>
    </cacheField>
    <cacheField name="Men Degree Wage increase" numFmtId="0">
      <sharedItems containsString="0" containsBlank="1" containsNumber="1">
        <m/>
        <n v="-1.0700000000000003"/>
        <n v="-0.4099999999999966"/>
        <n v="0.21000000000000085"/>
        <n v="-0.3299999999999983"/>
        <n v="-0.1700000000000017"/>
        <n v="-0.20000000000000284"/>
        <n v="-0.5600000000000023"/>
        <n v="0.25"/>
        <n v="0.39000000000000057"/>
        <n v="0.4100000000000037"/>
        <n v="0.4200000000000017"/>
        <n v="0.36999999999999744"/>
        <n v="1.5200000000000031"/>
        <n v="0.5499999999999972"/>
        <n v="0.2700000000000031"/>
        <n v="-2.740000000000002"/>
        <n v="0.1700000000000017"/>
        <n v="-0.4100000000000037"/>
        <n v="0.020000000000003126"/>
        <n v="-0.010000000000005116"/>
        <n v="0.5200000000000031"/>
        <n v="0.17999999999999972"/>
        <n v="-0.2700000000000031"/>
        <n v="1.0400000000000063"/>
        <n v="1.7899999999999991"/>
        <n v="1.0799999999999983"/>
        <n v="0.6999999999999957"/>
        <n v="0.730000000000004"/>
        <n v="0.21999999999999886"/>
        <n v="-0.17999999999999972"/>
        <n v="-0.4399999999999977"/>
        <n v="0.00999999999999801"/>
        <n v="0.5799999999999983"/>
        <n v="-0.20999999999999375"/>
        <n v="-1.3000000000000043"/>
        <n v="0.8400000000000034"/>
        <n v="0.09000000000000341"/>
        <n v="-1.2000000000000028"/>
        <n v="2.3299999999999983"/>
        <n v="1.509999999999998"/>
        <n v="-0.4799999999999969"/>
        <n v="0.46999999999999886"/>
        <n v="0.7700000000000031"/>
        <n v="2.4099999999999966"/>
        <n v="-0.3200000000000003"/>
        <n v="1.1799999999999997"/>
        <n v="11.32"/>
      </sharedItems>
    </cacheField>
    <cacheField name="women_high_school" numFmtId="0">
      <sharedItems containsString="0" containsBlank="1" containsNumber="1">
        <n v="16.97"/>
        <n v="16.49"/>
        <n v="16.54"/>
        <n v="17.01"/>
        <n v="16.71"/>
        <n v="16.84"/>
        <n v="16.94"/>
        <n v="16.46"/>
        <n v="16.63"/>
        <n v="16.52"/>
        <n v="16.45"/>
        <n v="16.6"/>
        <n v="16.98"/>
        <n v="17.08"/>
        <n v="16.77"/>
        <n v="16.69"/>
        <n v="16.88"/>
        <n v="16.99"/>
        <n v="17.2"/>
        <n v="16.95"/>
        <n v="16.92"/>
        <n v="17.11"/>
        <n v="17.54"/>
        <n v="17.78"/>
        <n v="17.87"/>
        <n v="18.28"/>
        <n v="18.59"/>
        <n v="18.85"/>
        <n v="18.41"/>
        <n v="18.32"/>
        <n v="18.26"/>
        <n v="18.09"/>
        <n v="18.7"/>
        <n v="18.43"/>
        <n v="18.01"/>
        <n v="17.82"/>
        <n v="17.84"/>
        <n v="17.72"/>
        <n v="18.05"/>
        <n v="18.33"/>
        <n v="18.31"/>
        <n v="18.49"/>
        <n v="18.48"/>
        <n v="19.35"/>
        <n v="19.36"/>
        <n v="18.93"/>
        <m/>
      </sharedItems>
    </cacheField>
    <cacheField name="Women HS Wage Increase" numFmtId="0">
      <sharedItems containsString="0" containsBlank="1" containsNumber="1">
        <m/>
        <n v="-0.4800000000000004"/>
        <n v="0.05000000000000071"/>
        <n v="0.4700000000000024"/>
        <n v="-0.3000000000000007"/>
        <n v="0.129999999999999"/>
        <n v="0.10000000000000142"/>
        <n v="-0.40000000000000213"/>
        <n v="-0.0799999999999983"/>
        <n v="0.16999999999999815"/>
        <n v="-0.10999999999999943"/>
        <n v="-0.07000000000000028"/>
        <n v="0.15000000000000213"/>
        <n v="0.33999999999999986"/>
        <n v="0.03999999999999915"/>
        <n v="0.09999999999999787"/>
        <n v="-0.3099999999999987"/>
        <n v="0.2799999999999976"/>
        <n v="-0.08999999999999986"/>
        <n v="0.10999999999999943"/>
        <n v="0.21000000000000085"/>
        <n v="-0.25"/>
        <n v="-0.029999999999997584"/>
        <n v="0.18999999999999773"/>
        <n v="0.4299999999999997"/>
        <n v="0.240000000000002"/>
        <n v="0.08999999999999986"/>
        <n v="0.41000000000000014"/>
        <n v="0.3099999999999987"/>
        <n v="0.26000000000000156"/>
        <n v="-0.26000000000000156"/>
        <n v="-0.17999999999999972"/>
        <n v="-0.05999999999999872"/>
        <n v="-0.1700000000000017"/>
        <n v="0.6099999999999994"/>
        <n v="-0.2699999999999996"/>
        <n v="-0.41999999999999815"/>
        <n v="-0.19000000000000128"/>
        <n v="0.019999999999999574"/>
        <n v="-0.120000000000001"/>
        <n v="0.33000000000000185"/>
        <n v="-0.019999999999999574"/>
        <n v="0.17999999999999972"/>
        <n v="-0.00999999999999801"/>
        <n v="0.870000000000001"/>
        <n v="0.00999999999999801"/>
        <n v="-0.4299999999999997"/>
        <n v="1.9600000000000009"/>
      </sharedItems>
    </cacheField>
    <cacheField name="women_bachelors_degree" numFmtId="0">
      <sharedItems containsString="0" containsBlank="1" containsNumber="1">
        <n v="25.5"/>
        <n v="24.7"/>
        <n v="24.44"/>
        <n v="24.52"/>
        <n v="23.88"/>
        <n v="23.65"/>
        <n v="23.26"/>
        <n v="22.96"/>
        <n v="22.94"/>
        <n v="23.57"/>
        <n v="23.75"/>
        <n v="24.11"/>
        <n v="24.69"/>
        <n v="25.45"/>
        <n v="26.11"/>
        <n v="26.37"/>
        <n v="26.48"/>
        <n v="27.07"/>
        <n v="26.92"/>
        <n v="27.51"/>
        <n v="27.58"/>
        <n v="28.08"/>
        <n v="28.21"/>
        <n v="27.98"/>
        <n v="28.84"/>
        <n v="30.01"/>
        <n v="30.53"/>
        <n v="31.19"/>
        <n v="31.72"/>
        <n v="32.01"/>
        <n v="32.0"/>
        <n v="31.66"/>
        <n v="31.82"/>
        <n v="32.08"/>
        <n v="31.96"/>
        <n v="31.83"/>
        <n v="31.84"/>
        <n v="32.33"/>
        <n v="31.63"/>
        <n v="31.45"/>
        <n v="31.79"/>
        <n v="31.98"/>
        <n v="32.54"/>
        <n v="32.66"/>
        <n v="33.01"/>
        <n v="33.03"/>
        <n v="33.8"/>
        <n v="35.41"/>
        <n v="35.08"/>
        <n v="34.39"/>
        <m/>
      </sharedItems>
    </cacheField>
    <cacheField name="Women Degree Wage Increase" numFmtId="0">
      <sharedItems containsString="0" containsBlank="1" containsNumber="1">
        <m/>
        <n v="-0.8000000000000007"/>
        <n v="-0.259999999999998"/>
        <n v="0.0799999999999983"/>
        <n v="-0.6400000000000006"/>
        <n v="-0.23000000000000043"/>
        <n v="-0.389999999999997"/>
        <n v="-0.3000000000000007"/>
        <n v="-0.019999999999999574"/>
        <n v="0.629999999999999"/>
        <n v="0.17999999999999972"/>
        <n v="0.35999999999999943"/>
        <n v="0.5800000000000018"/>
        <n v="0.759999999999998"/>
        <n v="0.6600000000000001"/>
        <n v="0.26000000000000156"/>
        <n v="0.10999999999999943"/>
        <n v="0.5899999999999999"/>
        <n v="-0.14999999999999858"/>
        <n v="0.06999999999999673"/>
        <n v="0.5"/>
        <n v="0.13000000000000256"/>
        <n v="0.8599999999999994"/>
        <n v="1.1700000000000017"/>
        <n v="0.5199999999999996"/>
        <n v="0.5299999999999976"/>
        <n v="0.28999999999999915"/>
        <n v="-0.00999999999999801"/>
        <n v="-0.33999999999999986"/>
        <n v="0.16000000000000014"/>
        <n v="0.259999999999998"/>
        <n v="-0.11999999999999744"/>
        <n v="-0.13000000000000256"/>
        <n v="0.010000000000001563"/>
        <n v="0.48999999999999844"/>
        <n v="-0.6999999999999993"/>
        <n v="-0.17999999999999972"/>
        <n v="0.33999999999999986"/>
        <n v="0.19000000000000128"/>
        <n v="0.5599999999999987"/>
        <n v="0.11999999999999744"/>
        <n v="0.3500000000000014"/>
        <n v="0.020000000000003126"/>
        <n v="0.769999999999996"/>
        <n v="1.6099999999999994"/>
        <n v="-0.3299999999999983"/>
        <n v="-0.6899999999999977"/>
        <n v="8.89"/>
      </sharedItems>
    </cacheField>
    <cacheField name="Gender high school wage gap" numFmtId="0">
      <sharedItems containsString="0" containsBlank="1" containsNumber="1">
        <n v="9.93"/>
        <n v="9.66"/>
        <n v="9.48"/>
        <n v="9.129999999999999"/>
        <n v="9.259999999999998"/>
        <n v="9.099999999999998"/>
        <n v="8.64"/>
        <n v="8.379999999999999"/>
        <n v="8.010000000000002"/>
        <n v="7.809999999999999"/>
        <n v="7.609999999999999"/>
        <n v="7.539999999999999"/>
        <n v="7.299999999999997"/>
        <n v="7.190000000000001"/>
        <n v="7.100000000000001"/>
        <n v="6.539999999999999"/>
        <n v="6.0"/>
        <n v="5.52"/>
        <n v="5.440000000000001"/>
        <n v="5.190000000000001"/>
        <n v="5.25"/>
        <n v="5.189999999999998"/>
        <n v="5.469999999999999"/>
        <n v="5.449999999999999"/>
        <n v="5.529999999999998"/>
        <n v="5.609999999999999"/>
        <n v="5.390000000000001"/>
        <n v="5.330000000000002"/>
        <n v="5.039999999999999"/>
        <n v="5.149999999999999"/>
        <n v="4.93"/>
        <n v="5.23"/>
        <n v="5.129999999999999"/>
        <n v="5.210000000000001"/>
        <n v="4.850000000000001"/>
        <n v="4.799999999999997"/>
        <n v="4.829999999999998"/>
        <n v="4.440000000000001"/>
        <n v="4.68"/>
        <n v="4.879999999999999"/>
        <n v="4.680000000000003"/>
        <n v="5.16"/>
        <n v="5.509999999999998"/>
        <n v="5.739999999999998"/>
        <n v="5.0"/>
        <m/>
      </sharedItems>
    </cacheField>
    <cacheField name="Gender bachelor wage gap" numFmtId="0">
      <sharedItems containsString="0" containsBlank="1" containsNumber="1">
        <n v="12.189999999999998"/>
        <n v="11.919999999999998"/>
        <n v="11.77"/>
        <n v="11.900000000000002"/>
        <n v="12.210000000000004"/>
        <n v="12.270000000000003"/>
        <n v="12.459999999999997"/>
        <n v="12.199999999999996"/>
        <n v="12.469999999999995"/>
        <n v="12.229999999999997"/>
        <n v="12.46"/>
        <n v="12.520000000000003"/>
        <n v="12.309999999999999"/>
        <n v="13.070000000000004"/>
        <n v="12.96"/>
        <n v="12.970000000000002"/>
        <n v="10.120000000000001"/>
        <n v="9.700000000000003"/>
        <n v="9.439999999999998"/>
        <n v="8.870000000000001"/>
        <n v="8.79"/>
        <n v="8.810000000000002"/>
        <n v="8.86"/>
        <n v="8.819999999999997"/>
        <n v="9.000000000000004"/>
        <n v="9.620000000000001"/>
        <n v="10.18"/>
        <n v="10.219999999999995"/>
        <n v="10.420000000000002"/>
        <n v="10.350000000000001"/>
        <n v="10.080000000000002"/>
        <n v="10.14"/>
        <n v="9.89"/>
        <n v="10.589999999999996"/>
        <n v="10.510000000000005"/>
        <n v="11.2"/>
        <n v="10.380000000000003"/>
        <n v="9.779999999999998"/>
        <n v="10.8"/>
        <n v="10.550000000000004"/>
        <n v="9.16"/>
        <n v="10.93"/>
        <n v="12.32"/>
        <n v="11.490000000000002"/>
        <n v="11.939999999999998"/>
        <n v="11.940000000000005"/>
        <n v="12.740000000000002"/>
        <n v="12.75"/>
        <n v="14.619999999999997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Blank="1">
        <m/>
        <s v="Max wage gap gender college graduate"/>
        <s v="Max wage gap gender high school"/>
        <s v="Min wage gap gender college school"/>
        <s v="Min wage gap gender high school"/>
        <s v="Max Wage Gap"/>
        <s v="Min wage gap"/>
      </sharedItems>
    </cacheField>
    <cacheField name=" 4" numFmtId="0">
      <sharedItems containsString="0" containsBlank="1" containsNumber="1">
        <m/>
        <n v="14.619999999999997"/>
        <n v="5.739999999999998"/>
        <n v="9.16"/>
        <n v="4.440000000000001"/>
        <n v="19.66"/>
        <n v="16.13"/>
      </sharedItems>
    </cacheField>
    <cacheField name=" 5" numFmtId="0">
      <sharedItems containsString="0" containsBlank="1" containsNumber="1" containsInteger="1">
        <m/>
        <n v="2022.0"/>
        <n v="2020.0"/>
        <n v="2014.0"/>
        <n v="2013.0"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ollege wage Pivot Table 1" cacheId="0" dataCaption="" compact="0" compactData="0">
  <location ref="A3:B54" firstHeaderRow="0" firstDataRow="1" firstDataCol="0" rowPageCount="1" colPageCount="1"/>
  <pivotFields>
    <pivotField name="year" axis="axisRow" compact="0" outline="0" multipleItemSelectionAllowed="1" showAll="0" sortType="ascending">
      <items>
        <item h="1" x="5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Wo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Wo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Gender high school wage gap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h="1" x="38"/>
        <item x="39"/>
        <item x="40"/>
        <item x="41"/>
        <item x="42"/>
        <item x="43"/>
        <item x="44"/>
        <item h="1" x="45"/>
        <item t="default"/>
      </items>
    </pivotField>
    <pivotField name="Gender bachelor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</pivotFields>
  <rowFields>
    <field x="0"/>
  </rowFields>
  <pageFields>
    <pageField fld="12"/>
  </pageFields>
  <dataFields>
    <dataField name="SUM of Gender high school wage gap" fld="12" baseField="0"/>
  </dataFields>
</pivotTableDefinition>
</file>

<file path=xl/pivotTables/pivotTable2.xml><?xml version="1.0" encoding="utf-8"?>
<pivotTableDefinition xmlns="http://schemas.openxmlformats.org/spreadsheetml/2006/main" name="College wage Pivot Table 1 2" cacheId="0" dataCaption="" compact="0" compactData="0">
  <location ref="A59:B110" firstHeaderRow="0" firstDataRow="1" firstDataCol="0"/>
  <pivotFields>
    <pivotField name="year" axis="axisRow" compact="0" outline="0" multipleItemSelectionAllowed="1" showAll="0" sortType="ascending">
      <items>
        <item h="1" x="5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Wo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Wo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Gender high school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Gender bachelor wage gap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</pivotFields>
  <rowFields>
    <field x="0"/>
  </rowFields>
  <dataFields>
    <dataField name="SUM of Gender bachelor wage gap" fld="13" baseField="0"/>
  </dataFields>
</pivotTableDefinition>
</file>

<file path=xl/pivotTables/pivotTable3.xml><?xml version="1.0" encoding="utf-8"?>
<pivotTableDefinition xmlns="http://schemas.openxmlformats.org/spreadsheetml/2006/main" name="College wage Pivot Table 1 3" cacheId="0" dataCaption="" compact="0" compactData="0">
  <location ref="A116:E125" firstHeaderRow="0" firstDataRow="0" firstDataCol="0"/>
  <pivotFields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Wo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Wo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Gender high school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Gender bachelor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</pivotFields>
</pivotTableDefinition>
</file>

<file path=xl/pivotTables/pivotTable4.xml><?xml version="1.0" encoding="utf-8"?>
<pivotTableDefinition xmlns="http://schemas.openxmlformats.org/spreadsheetml/2006/main" name="College wage Pivot Table 1 4" cacheId="0" dataCaption="" compact="0" compactData="0">
  <location ref="A134:B185" firstHeaderRow="0" firstDataRow="1" firstDataCol="0"/>
  <pivotFields>
    <pivotField name="year" axis="axisRow" compact="0" outline="0" multipleItemSelectionAllowed="1" showAll="0" sortType="ascending">
      <items>
        <item h="1" x="5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high_schoo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Wo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Wo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Gender high school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Gender bachelor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</pivotFields>
  <rowFields>
    <field x="0"/>
  </rowFields>
  <dataFields>
    <dataField name="SUM of high_school" fld="1" baseField="0"/>
  </dataFields>
</pivotTableDefinition>
</file>

<file path=xl/pivotTables/pivotTable5.xml><?xml version="1.0" encoding="utf-8"?>
<pivotTableDefinition xmlns="http://schemas.openxmlformats.org/spreadsheetml/2006/main" name="College wage Pivot Table 1 5" cacheId="0" dataCaption="" compact="0" compactData="0">
  <location ref="A194:B245" firstHeaderRow="0" firstDataRow="1" firstDataCol="0"/>
  <pivotFields>
    <pivotField name="year" axis="axisRow" compact="0" outline="0" multipleItemSelectionAllowed="1" showAll="0" sortType="ascending">
      <items>
        <item h="1" x="5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achelors_degre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Wo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Wo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Gender high school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Gender bachelor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</pivotFields>
  <rowFields>
    <field x="0"/>
  </rowFields>
  <dataFields>
    <dataField name="SUM of bachelors_degree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2022.0</v>
      </c>
      <c r="B2" s="1">
        <v>21.94</v>
      </c>
      <c r="C2" s="1">
        <v>41.6</v>
      </c>
      <c r="D2" s="1">
        <v>24.08</v>
      </c>
      <c r="E2" s="1">
        <v>49.01</v>
      </c>
      <c r="F2" s="1">
        <v>18.93</v>
      </c>
      <c r="G2" s="1">
        <v>34.39</v>
      </c>
    </row>
    <row r="3">
      <c r="A3" s="1">
        <v>2021.0</v>
      </c>
      <c r="B3" s="1">
        <v>22.28</v>
      </c>
      <c r="C3" s="1">
        <v>41.32</v>
      </c>
      <c r="D3" s="1">
        <v>24.36</v>
      </c>
      <c r="E3" s="1">
        <v>47.83</v>
      </c>
      <c r="F3" s="1">
        <v>19.36</v>
      </c>
      <c r="G3" s="1">
        <v>35.08</v>
      </c>
    </row>
    <row r="4">
      <c r="A4" s="1">
        <v>2020.0</v>
      </c>
      <c r="B4" s="1">
        <v>22.7</v>
      </c>
      <c r="C4" s="1">
        <v>41.65</v>
      </c>
      <c r="D4" s="1">
        <v>25.09</v>
      </c>
      <c r="E4" s="1">
        <v>48.15</v>
      </c>
      <c r="F4" s="1">
        <v>19.35</v>
      </c>
      <c r="G4" s="1">
        <v>35.41</v>
      </c>
    </row>
    <row r="5">
      <c r="A5" s="1">
        <v>2019.0</v>
      </c>
      <c r="B5" s="1">
        <v>21.64</v>
      </c>
      <c r="C5" s="1">
        <v>39.61</v>
      </c>
      <c r="D5" s="1">
        <v>23.99</v>
      </c>
      <c r="E5" s="1">
        <v>45.74</v>
      </c>
      <c r="F5" s="1">
        <v>18.48</v>
      </c>
      <c r="G5" s="1">
        <v>33.8</v>
      </c>
    </row>
    <row r="6">
      <c r="A6" s="1">
        <v>2018.0</v>
      </c>
      <c r="B6" s="1">
        <v>21.5</v>
      </c>
      <c r="C6" s="1">
        <v>38.87</v>
      </c>
      <c r="D6" s="1">
        <v>23.72</v>
      </c>
      <c r="E6" s="1">
        <v>44.97</v>
      </c>
      <c r="F6" s="1">
        <v>18.49</v>
      </c>
      <c r="G6" s="1">
        <v>33.03</v>
      </c>
    </row>
    <row r="7">
      <c r="A7" s="1">
        <v>2017.0</v>
      </c>
      <c r="B7" s="1">
        <v>21.26</v>
      </c>
      <c r="C7" s="1">
        <v>38.65</v>
      </c>
      <c r="D7" s="1">
        <v>23.47</v>
      </c>
      <c r="E7" s="1">
        <v>44.5</v>
      </c>
      <c r="F7" s="1">
        <v>18.31</v>
      </c>
      <c r="G7" s="1">
        <v>33.01</v>
      </c>
    </row>
    <row r="8">
      <c r="A8" s="1">
        <v>2016.0</v>
      </c>
      <c r="B8" s="1">
        <v>21.0</v>
      </c>
      <c r="C8" s="1">
        <v>38.73</v>
      </c>
      <c r="D8" s="1">
        <v>23.01</v>
      </c>
      <c r="E8" s="1">
        <v>44.98</v>
      </c>
      <c r="F8" s="1">
        <v>18.33</v>
      </c>
      <c r="G8" s="1">
        <v>32.66</v>
      </c>
    </row>
    <row r="9">
      <c r="A9" s="1">
        <v>2015.0</v>
      </c>
      <c r="B9" s="1">
        <v>20.81</v>
      </c>
      <c r="C9" s="1">
        <v>37.96</v>
      </c>
      <c r="D9" s="1">
        <v>22.93</v>
      </c>
      <c r="E9" s="1">
        <v>43.47</v>
      </c>
      <c r="F9" s="1">
        <v>18.05</v>
      </c>
      <c r="G9" s="1">
        <v>32.54</v>
      </c>
    </row>
    <row r="10">
      <c r="A10" s="1">
        <v>2014.0</v>
      </c>
      <c r="B10" s="1">
        <v>20.34</v>
      </c>
      <c r="C10" s="1">
        <v>36.47</v>
      </c>
      <c r="D10" s="1">
        <v>22.4</v>
      </c>
      <c r="E10" s="1">
        <v>41.14</v>
      </c>
      <c r="F10" s="1">
        <v>17.72</v>
      </c>
      <c r="G10" s="1">
        <v>31.98</v>
      </c>
    </row>
    <row r="11">
      <c r="A11" s="1">
        <v>2013.0</v>
      </c>
      <c r="B11" s="1">
        <v>20.31</v>
      </c>
      <c r="C11" s="1">
        <v>37.0</v>
      </c>
      <c r="D11" s="1">
        <v>22.28</v>
      </c>
      <c r="E11" s="1">
        <v>42.34</v>
      </c>
      <c r="F11" s="1">
        <v>17.84</v>
      </c>
      <c r="G11" s="1">
        <v>31.79</v>
      </c>
    </row>
    <row r="12">
      <c r="A12" s="1">
        <v>2012.0</v>
      </c>
      <c r="B12" s="1">
        <v>20.5</v>
      </c>
      <c r="C12" s="1">
        <v>36.76</v>
      </c>
      <c r="D12" s="1">
        <v>22.65</v>
      </c>
      <c r="E12" s="1">
        <v>42.25</v>
      </c>
      <c r="F12" s="1">
        <v>17.82</v>
      </c>
      <c r="G12" s="1">
        <v>31.45</v>
      </c>
    </row>
    <row r="13">
      <c r="A13" s="1">
        <v>2011.0</v>
      </c>
      <c r="B13" s="1">
        <v>20.67</v>
      </c>
      <c r="C13" s="1">
        <v>36.44</v>
      </c>
      <c r="D13" s="1">
        <v>22.81</v>
      </c>
      <c r="E13" s="1">
        <v>41.41</v>
      </c>
      <c r="F13" s="1">
        <v>18.01</v>
      </c>
      <c r="G13" s="1">
        <v>31.63</v>
      </c>
    </row>
    <row r="14">
      <c r="A14" s="1">
        <v>2010.0</v>
      </c>
      <c r="B14" s="1">
        <v>21.06</v>
      </c>
      <c r="C14" s="1">
        <v>37.42</v>
      </c>
      <c r="D14" s="1">
        <v>23.28</v>
      </c>
      <c r="E14" s="1">
        <v>42.71</v>
      </c>
      <c r="F14" s="1">
        <v>18.43</v>
      </c>
      <c r="G14" s="1">
        <v>32.33</v>
      </c>
    </row>
    <row r="15">
      <c r="A15" s="1">
        <v>2009.0</v>
      </c>
      <c r="B15" s="1">
        <v>21.42</v>
      </c>
      <c r="C15" s="1">
        <v>37.3</v>
      </c>
      <c r="D15" s="1">
        <v>23.74</v>
      </c>
      <c r="E15" s="1">
        <v>43.04</v>
      </c>
      <c r="F15" s="1">
        <v>18.7</v>
      </c>
      <c r="G15" s="1">
        <v>31.84</v>
      </c>
    </row>
    <row r="16">
      <c r="A16" s="1">
        <v>2008.0</v>
      </c>
      <c r="B16" s="1">
        <v>20.93</v>
      </c>
      <c r="C16" s="1">
        <v>37.04</v>
      </c>
      <c r="D16" s="1">
        <v>23.3</v>
      </c>
      <c r="E16" s="1">
        <v>42.34</v>
      </c>
      <c r="F16" s="1">
        <v>18.09</v>
      </c>
      <c r="G16" s="1">
        <v>31.83</v>
      </c>
    </row>
    <row r="17">
      <c r="A17" s="1">
        <v>2007.0</v>
      </c>
      <c r="B17" s="1">
        <v>21.04</v>
      </c>
      <c r="C17" s="1">
        <v>37.23</v>
      </c>
      <c r="D17" s="1">
        <v>23.39</v>
      </c>
      <c r="E17" s="1">
        <v>42.55</v>
      </c>
      <c r="F17" s="1">
        <v>18.26</v>
      </c>
      <c r="G17" s="1">
        <v>31.96</v>
      </c>
    </row>
    <row r="18">
      <c r="A18" s="1">
        <v>2006.0</v>
      </c>
      <c r="B18" s="1">
        <v>21.17</v>
      </c>
      <c r="C18" s="1">
        <v>36.99</v>
      </c>
      <c r="D18" s="1">
        <v>23.55</v>
      </c>
      <c r="E18" s="1">
        <v>41.97</v>
      </c>
      <c r="F18" s="1">
        <v>18.32</v>
      </c>
      <c r="G18" s="1">
        <v>32.08</v>
      </c>
    </row>
    <row r="19">
      <c r="A19" s="1">
        <v>2005.0</v>
      </c>
      <c r="B19" s="1">
        <v>21.07</v>
      </c>
      <c r="C19" s="1">
        <v>36.89</v>
      </c>
      <c r="D19" s="1">
        <v>23.34</v>
      </c>
      <c r="E19" s="1">
        <v>41.96</v>
      </c>
      <c r="F19" s="1">
        <v>18.41</v>
      </c>
      <c r="G19" s="1">
        <v>31.82</v>
      </c>
    </row>
    <row r="20">
      <c r="A20" s="1">
        <v>2004.0</v>
      </c>
      <c r="B20" s="1">
        <v>21.33</v>
      </c>
      <c r="C20" s="1">
        <v>36.78</v>
      </c>
      <c r="D20" s="1">
        <v>23.74</v>
      </c>
      <c r="E20" s="1">
        <v>41.74</v>
      </c>
      <c r="F20" s="1">
        <v>18.59</v>
      </c>
      <c r="G20" s="1">
        <v>31.66</v>
      </c>
    </row>
    <row r="21">
      <c r="A21" s="1">
        <v>2003.0</v>
      </c>
      <c r="B21" s="1">
        <v>21.5</v>
      </c>
      <c r="C21" s="1">
        <v>37.14</v>
      </c>
      <c r="D21" s="1">
        <v>23.89</v>
      </c>
      <c r="E21" s="1">
        <v>42.18</v>
      </c>
      <c r="F21" s="1">
        <v>18.85</v>
      </c>
      <c r="G21" s="1">
        <v>32.0</v>
      </c>
    </row>
    <row r="22">
      <c r="A22" s="1">
        <v>2002.0</v>
      </c>
      <c r="B22" s="1">
        <v>21.39</v>
      </c>
      <c r="C22" s="1">
        <v>37.26</v>
      </c>
      <c r="D22" s="1">
        <v>23.92</v>
      </c>
      <c r="E22" s="1">
        <v>42.36</v>
      </c>
      <c r="F22" s="1">
        <v>18.59</v>
      </c>
      <c r="G22" s="1">
        <v>32.01</v>
      </c>
    </row>
    <row r="23">
      <c r="A23" s="1">
        <v>2001.0</v>
      </c>
      <c r="B23" s="1">
        <v>21.1</v>
      </c>
      <c r="C23" s="1">
        <v>37.07</v>
      </c>
      <c r="D23" s="1">
        <v>23.67</v>
      </c>
      <c r="E23" s="1">
        <v>42.14</v>
      </c>
      <c r="F23" s="1">
        <v>18.28</v>
      </c>
      <c r="G23" s="1">
        <v>31.72</v>
      </c>
    </row>
    <row r="24">
      <c r="A24" s="1">
        <v>2000.0</v>
      </c>
      <c r="B24" s="1">
        <v>20.8</v>
      </c>
      <c r="C24" s="1">
        <v>36.44</v>
      </c>
      <c r="D24" s="1">
        <v>23.48</v>
      </c>
      <c r="E24" s="1">
        <v>41.41</v>
      </c>
      <c r="F24" s="1">
        <v>17.87</v>
      </c>
      <c r="G24" s="1">
        <v>31.19</v>
      </c>
    </row>
    <row r="25">
      <c r="A25" s="1">
        <v>1999.0</v>
      </c>
      <c r="B25" s="1">
        <v>20.67</v>
      </c>
      <c r="C25" s="1">
        <v>35.76</v>
      </c>
      <c r="D25" s="1">
        <v>23.31</v>
      </c>
      <c r="E25" s="1">
        <v>40.71</v>
      </c>
      <c r="F25" s="1">
        <v>17.78</v>
      </c>
      <c r="G25" s="1">
        <v>30.53</v>
      </c>
    </row>
    <row r="26">
      <c r="A26" s="1">
        <v>1998.0</v>
      </c>
      <c r="B26" s="1">
        <v>20.39</v>
      </c>
      <c r="C26" s="1">
        <v>34.97</v>
      </c>
      <c r="D26" s="1">
        <v>22.99</v>
      </c>
      <c r="E26" s="1">
        <v>39.63</v>
      </c>
      <c r="F26" s="1">
        <v>17.54</v>
      </c>
      <c r="G26" s="1">
        <v>30.01</v>
      </c>
    </row>
    <row r="27">
      <c r="A27" s="1">
        <v>1997.0</v>
      </c>
      <c r="B27" s="1">
        <v>19.95</v>
      </c>
      <c r="C27" s="1">
        <v>33.44</v>
      </c>
      <c r="D27" s="1">
        <v>22.58</v>
      </c>
      <c r="E27" s="1">
        <v>37.84</v>
      </c>
      <c r="F27" s="1">
        <v>17.11</v>
      </c>
      <c r="G27" s="1">
        <v>28.84</v>
      </c>
    </row>
    <row r="28">
      <c r="A28" s="1">
        <v>1996.0</v>
      </c>
      <c r="B28" s="1">
        <v>19.62</v>
      </c>
      <c r="C28" s="1">
        <v>32.5</v>
      </c>
      <c r="D28" s="1">
        <v>22.11</v>
      </c>
      <c r="E28" s="1">
        <v>36.8</v>
      </c>
      <c r="F28" s="1">
        <v>16.92</v>
      </c>
      <c r="G28" s="1">
        <v>27.98</v>
      </c>
    </row>
    <row r="29">
      <c r="A29" s="1">
        <v>1995.0</v>
      </c>
      <c r="B29" s="1">
        <v>19.68</v>
      </c>
      <c r="C29" s="1">
        <v>32.86</v>
      </c>
      <c r="D29" s="1">
        <v>22.2</v>
      </c>
      <c r="E29" s="1">
        <v>37.07</v>
      </c>
      <c r="F29" s="1">
        <v>16.95</v>
      </c>
      <c r="G29" s="1">
        <v>28.21</v>
      </c>
    </row>
    <row r="30">
      <c r="A30" s="1">
        <v>1994.0</v>
      </c>
      <c r="B30" s="1">
        <v>19.88</v>
      </c>
      <c r="C30" s="1">
        <v>32.72</v>
      </c>
      <c r="D30" s="1">
        <v>22.39</v>
      </c>
      <c r="E30" s="1">
        <v>36.89</v>
      </c>
      <c r="F30" s="1">
        <v>17.2</v>
      </c>
      <c r="G30" s="1">
        <v>28.08</v>
      </c>
    </row>
    <row r="31">
      <c r="A31" s="1">
        <v>1993.0</v>
      </c>
      <c r="B31" s="1">
        <v>19.65</v>
      </c>
      <c r="C31" s="1">
        <v>32.16</v>
      </c>
      <c r="D31" s="1">
        <v>22.18</v>
      </c>
      <c r="E31" s="1">
        <v>36.37</v>
      </c>
      <c r="F31" s="1">
        <v>16.99</v>
      </c>
      <c r="G31" s="1">
        <v>27.58</v>
      </c>
    </row>
    <row r="32">
      <c r="A32" s="1">
        <v>1992.0</v>
      </c>
      <c r="B32" s="1">
        <v>19.65</v>
      </c>
      <c r="C32" s="1">
        <v>32.16</v>
      </c>
      <c r="D32" s="1">
        <v>22.32</v>
      </c>
      <c r="E32" s="1">
        <v>36.38</v>
      </c>
      <c r="F32" s="1">
        <v>16.88</v>
      </c>
      <c r="G32" s="1">
        <v>27.51</v>
      </c>
    </row>
    <row r="33">
      <c r="A33" s="1">
        <v>1991.0</v>
      </c>
      <c r="B33" s="1">
        <v>19.77</v>
      </c>
      <c r="C33" s="1">
        <v>31.87</v>
      </c>
      <c r="D33" s="1">
        <v>22.49</v>
      </c>
      <c r="E33" s="1">
        <v>36.36</v>
      </c>
      <c r="F33" s="1">
        <v>16.97</v>
      </c>
      <c r="G33" s="1">
        <v>26.92</v>
      </c>
    </row>
    <row r="34">
      <c r="A34" s="1">
        <v>1990.0</v>
      </c>
      <c r="B34" s="1">
        <v>19.74</v>
      </c>
      <c r="C34" s="1">
        <v>32.21</v>
      </c>
      <c r="D34" s="1">
        <v>22.69</v>
      </c>
      <c r="E34" s="1">
        <v>36.77</v>
      </c>
      <c r="F34" s="1">
        <v>16.69</v>
      </c>
      <c r="G34" s="1">
        <v>27.07</v>
      </c>
    </row>
    <row r="35">
      <c r="A35" s="1">
        <v>1989.0</v>
      </c>
      <c r="B35" s="1">
        <v>20.07</v>
      </c>
      <c r="C35" s="1">
        <v>31.89</v>
      </c>
      <c r="D35" s="1">
        <v>23.31</v>
      </c>
      <c r="E35" s="1">
        <v>36.6</v>
      </c>
      <c r="F35" s="1">
        <v>16.77</v>
      </c>
      <c r="G35" s="1">
        <v>26.48</v>
      </c>
    </row>
    <row r="36">
      <c r="A36" s="1">
        <v>1988.0</v>
      </c>
      <c r="B36" s="1">
        <v>20.66</v>
      </c>
      <c r="C36" s="1">
        <v>33.41</v>
      </c>
      <c r="D36" s="1">
        <v>24.18</v>
      </c>
      <c r="E36" s="1">
        <v>39.34</v>
      </c>
      <c r="F36" s="1">
        <v>17.08</v>
      </c>
      <c r="G36" s="1">
        <v>26.37</v>
      </c>
    </row>
    <row r="37">
      <c r="A37" s="1">
        <v>1987.0</v>
      </c>
      <c r="B37" s="1">
        <v>20.6</v>
      </c>
      <c r="C37" s="1">
        <v>33.19</v>
      </c>
      <c r="D37" s="1">
        <v>24.17</v>
      </c>
      <c r="E37" s="1">
        <v>39.07</v>
      </c>
      <c r="F37" s="1">
        <v>16.98</v>
      </c>
      <c r="G37" s="1">
        <v>26.11</v>
      </c>
    </row>
    <row r="38">
      <c r="A38" s="1">
        <v>1986.0</v>
      </c>
      <c r="B38" s="1">
        <v>20.61</v>
      </c>
      <c r="C38" s="1">
        <v>32.67</v>
      </c>
      <c r="D38" s="1">
        <v>24.24</v>
      </c>
      <c r="E38" s="1">
        <v>38.52</v>
      </c>
      <c r="F38" s="1">
        <v>16.94</v>
      </c>
      <c r="G38" s="1">
        <v>25.45</v>
      </c>
    </row>
    <row r="39">
      <c r="A39" s="1">
        <v>1985.0</v>
      </c>
      <c r="B39" s="1">
        <v>20.4</v>
      </c>
      <c r="C39" s="1">
        <v>31.5</v>
      </c>
      <c r="D39" s="1">
        <v>24.14</v>
      </c>
      <c r="E39" s="1">
        <v>37.0</v>
      </c>
      <c r="F39" s="1">
        <v>16.6</v>
      </c>
      <c r="G39" s="1">
        <v>24.69</v>
      </c>
    </row>
    <row r="40">
      <c r="A40" s="1">
        <v>1984.0</v>
      </c>
      <c r="B40" s="1">
        <v>20.3</v>
      </c>
      <c r="C40" s="1">
        <v>31.07</v>
      </c>
      <c r="D40" s="1">
        <v>24.06</v>
      </c>
      <c r="E40" s="1">
        <v>36.63</v>
      </c>
      <c r="F40" s="1">
        <v>16.45</v>
      </c>
      <c r="G40" s="1">
        <v>24.11</v>
      </c>
    </row>
    <row r="41">
      <c r="A41" s="1">
        <v>1983.0</v>
      </c>
      <c r="B41" s="1">
        <v>20.43</v>
      </c>
      <c r="C41" s="1">
        <v>30.73</v>
      </c>
      <c r="D41" s="1">
        <v>24.33</v>
      </c>
      <c r="E41" s="1">
        <v>36.21</v>
      </c>
      <c r="F41" s="1">
        <v>16.52</v>
      </c>
      <c r="G41" s="1">
        <v>23.75</v>
      </c>
    </row>
    <row r="42">
      <c r="A42" s="1">
        <v>1982.0</v>
      </c>
      <c r="B42" s="1">
        <v>20.65</v>
      </c>
      <c r="C42" s="1">
        <v>30.55</v>
      </c>
      <c r="D42" s="1">
        <v>24.64</v>
      </c>
      <c r="E42" s="1">
        <v>35.8</v>
      </c>
      <c r="F42" s="1">
        <v>16.63</v>
      </c>
      <c r="G42" s="1">
        <v>23.57</v>
      </c>
    </row>
    <row r="43">
      <c r="A43" s="1">
        <v>1981.0</v>
      </c>
      <c r="B43" s="1">
        <v>20.68</v>
      </c>
      <c r="C43" s="1">
        <v>30.17</v>
      </c>
      <c r="D43" s="1">
        <v>24.84</v>
      </c>
      <c r="E43" s="1">
        <v>35.41</v>
      </c>
      <c r="F43" s="1">
        <v>16.46</v>
      </c>
      <c r="G43" s="1">
        <v>22.94</v>
      </c>
    </row>
    <row r="44">
      <c r="A44" s="1">
        <v>1980.0</v>
      </c>
      <c r="B44" s="1">
        <v>20.9</v>
      </c>
      <c r="C44" s="1">
        <v>30.04</v>
      </c>
      <c r="D44" s="1">
        <v>25.18</v>
      </c>
      <c r="E44" s="1">
        <v>35.16</v>
      </c>
      <c r="F44" s="1">
        <v>16.54</v>
      </c>
      <c r="G44" s="1">
        <v>22.96</v>
      </c>
    </row>
    <row r="45">
      <c r="A45" s="1">
        <v>1979.0</v>
      </c>
      <c r="B45" s="1">
        <v>21.62</v>
      </c>
      <c r="C45" s="1">
        <v>30.57</v>
      </c>
      <c r="D45" s="1">
        <v>26.04</v>
      </c>
      <c r="E45" s="1">
        <v>35.72</v>
      </c>
      <c r="F45" s="1">
        <v>16.94</v>
      </c>
      <c r="G45" s="1">
        <v>23.26</v>
      </c>
    </row>
    <row r="46">
      <c r="A46" s="1">
        <v>1978.0</v>
      </c>
      <c r="B46" s="1">
        <v>21.52</v>
      </c>
      <c r="C46" s="1">
        <v>30.9</v>
      </c>
      <c r="D46" s="1">
        <v>25.97</v>
      </c>
      <c r="E46" s="1">
        <v>35.92</v>
      </c>
      <c r="F46" s="1">
        <v>16.84</v>
      </c>
      <c r="G46" s="1">
        <v>23.65</v>
      </c>
    </row>
    <row r="47">
      <c r="A47" s="1">
        <v>1977.0</v>
      </c>
      <c r="B47" s="1">
        <v>21.5</v>
      </c>
      <c r="C47" s="1">
        <v>31.07</v>
      </c>
      <c r="D47" s="1">
        <v>25.97</v>
      </c>
      <c r="E47" s="1">
        <v>36.09</v>
      </c>
      <c r="F47" s="1">
        <v>16.71</v>
      </c>
      <c r="G47" s="1">
        <v>23.88</v>
      </c>
    </row>
    <row r="48">
      <c r="A48" s="1">
        <v>1976.0</v>
      </c>
      <c r="B48" s="1">
        <v>21.76</v>
      </c>
      <c r="C48" s="1">
        <v>31.46</v>
      </c>
      <c r="D48" s="1">
        <v>26.14</v>
      </c>
      <c r="E48" s="1">
        <v>36.42</v>
      </c>
      <c r="F48" s="1">
        <v>17.01</v>
      </c>
      <c r="G48" s="1">
        <v>24.52</v>
      </c>
    </row>
    <row r="49">
      <c r="A49" s="1">
        <v>1975.0</v>
      </c>
      <c r="B49" s="1">
        <v>21.55</v>
      </c>
      <c r="C49" s="1">
        <v>31.45</v>
      </c>
      <c r="D49" s="1">
        <v>26.02</v>
      </c>
      <c r="E49" s="1">
        <v>36.21</v>
      </c>
      <c r="F49" s="1">
        <v>16.54</v>
      </c>
      <c r="G49" s="1">
        <v>24.44</v>
      </c>
    </row>
    <row r="50">
      <c r="A50" s="1">
        <v>1974.0</v>
      </c>
      <c r="B50" s="1">
        <v>21.6</v>
      </c>
      <c r="C50" s="1">
        <v>31.69</v>
      </c>
      <c r="D50" s="1">
        <v>26.15</v>
      </c>
      <c r="E50" s="1">
        <v>36.62</v>
      </c>
      <c r="F50" s="1">
        <v>16.49</v>
      </c>
      <c r="G50" s="1">
        <v>24.7</v>
      </c>
    </row>
    <row r="51">
      <c r="A51" s="1">
        <v>1973.0</v>
      </c>
      <c r="B51" s="1">
        <v>22.22</v>
      </c>
      <c r="C51" s="1">
        <v>32.8</v>
      </c>
      <c r="D51" s="1">
        <v>26.9</v>
      </c>
      <c r="E51" s="1">
        <v>37.69</v>
      </c>
      <c r="F51" s="1">
        <v>16.97</v>
      </c>
      <c r="G51" s="1">
        <v>25.5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cols>
    <col customWidth="1" min="17" max="17" width="38.88"/>
  </cols>
  <sheetData>
    <row r="1">
      <c r="A1" s="1" t="s">
        <v>0</v>
      </c>
      <c r="B1" s="1" t="s">
        <v>1</v>
      </c>
      <c r="C1" s="1" t="s">
        <v>2</v>
      </c>
      <c r="D1" s="2" t="s">
        <v>7</v>
      </c>
      <c r="E1" s="1" t="s">
        <v>3</v>
      </c>
      <c r="F1" s="3" t="s">
        <v>8</v>
      </c>
      <c r="G1" s="1" t="s">
        <v>4</v>
      </c>
      <c r="H1" s="4" t="s">
        <v>9</v>
      </c>
      <c r="I1" s="1" t="s">
        <v>5</v>
      </c>
      <c r="J1" s="5" t="s">
        <v>10</v>
      </c>
      <c r="K1" s="1" t="s">
        <v>6</v>
      </c>
      <c r="L1" s="6" t="s">
        <v>11</v>
      </c>
      <c r="M1" s="7" t="s">
        <v>12</v>
      </c>
      <c r="N1" s="8" t="s">
        <v>13</v>
      </c>
      <c r="O1" s="1" t="s">
        <v>14</v>
      </c>
      <c r="P1" s="9" t="s">
        <v>14</v>
      </c>
      <c r="Q1" s="9" t="s">
        <v>14</v>
      </c>
      <c r="R1" s="9" t="s">
        <v>14</v>
      </c>
      <c r="S1" s="9" t="s">
        <v>14</v>
      </c>
      <c r="T1" s="9" t="s">
        <v>14</v>
      </c>
      <c r="U1" s="9" t="s">
        <v>14</v>
      </c>
      <c r="V1" s="9" t="s">
        <v>14</v>
      </c>
      <c r="W1" s="9" t="s">
        <v>14</v>
      </c>
      <c r="X1" s="9" t="s">
        <v>14</v>
      </c>
      <c r="Y1" s="9" t="s">
        <v>14</v>
      </c>
      <c r="Z1" s="9" t="s">
        <v>14</v>
      </c>
      <c r="AA1" s="9" t="s">
        <v>14</v>
      </c>
      <c r="AB1" s="9" t="s">
        <v>14</v>
      </c>
      <c r="AC1" s="9" t="s">
        <v>14</v>
      </c>
      <c r="AD1" s="9" t="s">
        <v>14</v>
      </c>
    </row>
    <row r="2">
      <c r="A2" s="1">
        <v>1973.0</v>
      </c>
      <c r="B2" s="1">
        <v>22.22</v>
      </c>
      <c r="C2" s="1">
        <v>32.8</v>
      </c>
      <c r="D2" s="2">
        <f t="shared" ref="D2:D51" si="1">C2-B2</f>
        <v>10.58</v>
      </c>
      <c r="E2" s="1">
        <v>26.9</v>
      </c>
      <c r="F2" s="3"/>
      <c r="G2" s="1">
        <v>37.69</v>
      </c>
      <c r="H2" s="4"/>
      <c r="I2" s="1">
        <v>16.97</v>
      </c>
      <c r="J2" s="10"/>
      <c r="K2" s="1">
        <v>25.5</v>
      </c>
      <c r="L2" s="11"/>
      <c r="M2" s="12">
        <f t="shared" ref="M2:M51" si="2">E2-I2</f>
        <v>9.93</v>
      </c>
      <c r="N2" s="13">
        <f t="shared" ref="N2:N51" si="3">G2-K2</f>
        <v>12.19</v>
      </c>
    </row>
    <row r="3">
      <c r="A3" s="1">
        <v>1974.0</v>
      </c>
      <c r="B3" s="1">
        <v>21.6</v>
      </c>
      <c r="C3" s="1">
        <v>31.69</v>
      </c>
      <c r="D3" s="2">
        <f t="shared" si="1"/>
        <v>10.09</v>
      </c>
      <c r="E3" s="1">
        <v>26.15</v>
      </c>
      <c r="F3" s="3">
        <f t="shared" ref="F3:F51" si="4">E3-E2</f>
        <v>-0.75</v>
      </c>
      <c r="G3" s="1">
        <v>36.62</v>
      </c>
      <c r="H3" s="4">
        <f t="shared" ref="H3:H51" si="5">G3-G2</f>
        <v>-1.07</v>
      </c>
      <c r="I3" s="14">
        <v>16.49</v>
      </c>
      <c r="J3" s="10">
        <f t="shared" ref="J3:J51" si="6">I3-I2</f>
        <v>-0.48</v>
      </c>
      <c r="K3" s="1">
        <v>24.7</v>
      </c>
      <c r="L3" s="11">
        <f t="shared" ref="L3:L51" si="7">K3-K2</f>
        <v>-0.8</v>
      </c>
      <c r="M3" s="12">
        <f t="shared" si="2"/>
        <v>9.66</v>
      </c>
      <c r="N3" s="13">
        <f t="shared" si="3"/>
        <v>11.92</v>
      </c>
    </row>
    <row r="4">
      <c r="A4" s="1">
        <v>1975.0</v>
      </c>
      <c r="B4" s="1">
        <v>21.55</v>
      </c>
      <c r="C4" s="1">
        <v>31.45</v>
      </c>
      <c r="D4" s="2">
        <f t="shared" si="1"/>
        <v>9.9</v>
      </c>
      <c r="E4" s="1">
        <v>26.02</v>
      </c>
      <c r="F4" s="3">
        <f t="shared" si="4"/>
        <v>-0.13</v>
      </c>
      <c r="G4" s="1">
        <v>36.21</v>
      </c>
      <c r="H4" s="4">
        <f t="shared" si="5"/>
        <v>-0.41</v>
      </c>
      <c r="I4" s="1">
        <v>16.54</v>
      </c>
      <c r="J4" s="10">
        <f t="shared" si="6"/>
        <v>0.05</v>
      </c>
      <c r="K4" s="1">
        <v>24.44</v>
      </c>
      <c r="L4" s="11">
        <f t="shared" si="7"/>
        <v>-0.26</v>
      </c>
      <c r="M4" s="12">
        <f t="shared" si="2"/>
        <v>9.48</v>
      </c>
      <c r="N4" s="13">
        <f t="shared" si="3"/>
        <v>11.77</v>
      </c>
    </row>
    <row r="5">
      <c r="A5" s="1">
        <v>1976.0</v>
      </c>
      <c r="B5" s="1">
        <v>21.76</v>
      </c>
      <c r="C5" s="1">
        <v>31.46</v>
      </c>
      <c r="D5" s="2">
        <f t="shared" si="1"/>
        <v>9.7</v>
      </c>
      <c r="E5" s="1">
        <v>26.14</v>
      </c>
      <c r="F5" s="3">
        <f t="shared" si="4"/>
        <v>0.12</v>
      </c>
      <c r="G5" s="1">
        <v>36.42</v>
      </c>
      <c r="H5" s="4">
        <f t="shared" si="5"/>
        <v>0.21</v>
      </c>
      <c r="I5" s="1">
        <v>17.01</v>
      </c>
      <c r="J5" s="10">
        <f t="shared" si="6"/>
        <v>0.47</v>
      </c>
      <c r="K5" s="1">
        <v>24.52</v>
      </c>
      <c r="L5" s="11">
        <f t="shared" si="7"/>
        <v>0.08</v>
      </c>
      <c r="M5" s="12">
        <f t="shared" si="2"/>
        <v>9.13</v>
      </c>
      <c r="N5" s="13">
        <f t="shared" si="3"/>
        <v>11.9</v>
      </c>
    </row>
    <row r="6">
      <c r="A6" s="1">
        <v>1977.0</v>
      </c>
      <c r="B6" s="1">
        <v>21.5</v>
      </c>
      <c r="C6" s="1">
        <v>31.07</v>
      </c>
      <c r="D6" s="2">
        <f t="shared" si="1"/>
        <v>9.57</v>
      </c>
      <c r="E6" s="1">
        <v>25.97</v>
      </c>
      <c r="F6" s="3">
        <f t="shared" si="4"/>
        <v>-0.17</v>
      </c>
      <c r="G6" s="1">
        <v>36.09</v>
      </c>
      <c r="H6" s="4">
        <f t="shared" si="5"/>
        <v>-0.33</v>
      </c>
      <c r="I6" s="1">
        <v>16.71</v>
      </c>
      <c r="J6" s="10">
        <f t="shared" si="6"/>
        <v>-0.3</v>
      </c>
      <c r="K6" s="1">
        <v>23.88</v>
      </c>
      <c r="L6" s="11">
        <f t="shared" si="7"/>
        <v>-0.64</v>
      </c>
      <c r="M6" s="12">
        <f t="shared" si="2"/>
        <v>9.26</v>
      </c>
      <c r="N6" s="13">
        <f t="shared" si="3"/>
        <v>12.21</v>
      </c>
    </row>
    <row r="7">
      <c r="A7" s="1">
        <v>1978.0</v>
      </c>
      <c r="B7" s="1">
        <v>21.52</v>
      </c>
      <c r="C7" s="1">
        <v>30.9</v>
      </c>
      <c r="D7" s="2">
        <f t="shared" si="1"/>
        <v>9.38</v>
      </c>
      <c r="E7" s="1">
        <v>25.97</v>
      </c>
      <c r="F7" s="3">
        <f t="shared" si="4"/>
        <v>0</v>
      </c>
      <c r="G7" s="1">
        <v>35.92</v>
      </c>
      <c r="H7" s="4">
        <f t="shared" si="5"/>
        <v>-0.17</v>
      </c>
      <c r="I7" s="1">
        <v>16.84</v>
      </c>
      <c r="J7" s="10">
        <f t="shared" si="6"/>
        <v>0.13</v>
      </c>
      <c r="K7" s="1">
        <v>23.65</v>
      </c>
      <c r="L7" s="11">
        <f t="shared" si="7"/>
        <v>-0.23</v>
      </c>
      <c r="M7" s="12">
        <f t="shared" si="2"/>
        <v>9.13</v>
      </c>
      <c r="N7" s="13">
        <f t="shared" si="3"/>
        <v>12.27</v>
      </c>
    </row>
    <row r="8">
      <c r="A8" s="1">
        <v>1979.0</v>
      </c>
      <c r="B8" s="1">
        <v>21.62</v>
      </c>
      <c r="C8" s="1">
        <v>30.57</v>
      </c>
      <c r="D8" s="2">
        <f t="shared" si="1"/>
        <v>8.95</v>
      </c>
      <c r="E8" s="1">
        <v>26.04</v>
      </c>
      <c r="F8" s="3">
        <f t="shared" si="4"/>
        <v>0.07</v>
      </c>
      <c r="G8" s="1">
        <v>35.72</v>
      </c>
      <c r="H8" s="4">
        <f t="shared" si="5"/>
        <v>-0.2</v>
      </c>
      <c r="I8" s="1">
        <v>16.94</v>
      </c>
      <c r="J8" s="10">
        <f t="shared" si="6"/>
        <v>0.1</v>
      </c>
      <c r="K8" s="1">
        <v>23.26</v>
      </c>
      <c r="L8" s="11">
        <f t="shared" si="7"/>
        <v>-0.39</v>
      </c>
      <c r="M8" s="12">
        <f t="shared" si="2"/>
        <v>9.1</v>
      </c>
      <c r="N8" s="13">
        <f t="shared" si="3"/>
        <v>12.46</v>
      </c>
    </row>
    <row r="9">
      <c r="A9" s="1">
        <v>1980.0</v>
      </c>
      <c r="B9" s="1">
        <v>20.9</v>
      </c>
      <c r="C9" s="1">
        <v>30.04</v>
      </c>
      <c r="D9" s="2">
        <f t="shared" si="1"/>
        <v>9.14</v>
      </c>
      <c r="E9" s="1">
        <v>25.18</v>
      </c>
      <c r="F9" s="3">
        <f t="shared" si="4"/>
        <v>-0.86</v>
      </c>
      <c r="G9" s="1">
        <v>35.16</v>
      </c>
      <c r="H9" s="4">
        <f t="shared" si="5"/>
        <v>-0.56</v>
      </c>
      <c r="I9" s="1">
        <v>16.54</v>
      </c>
      <c r="J9" s="10">
        <f t="shared" si="6"/>
        <v>-0.4</v>
      </c>
      <c r="K9" s="1">
        <v>22.96</v>
      </c>
      <c r="L9" s="11">
        <f t="shared" si="7"/>
        <v>-0.3</v>
      </c>
      <c r="M9" s="12">
        <f t="shared" si="2"/>
        <v>8.64</v>
      </c>
      <c r="N9" s="13">
        <f t="shared" si="3"/>
        <v>12.2</v>
      </c>
    </row>
    <row r="10">
      <c r="A10" s="1">
        <v>1981.0</v>
      </c>
      <c r="B10" s="1">
        <v>20.68</v>
      </c>
      <c r="C10" s="1">
        <v>30.17</v>
      </c>
      <c r="D10" s="2">
        <f t="shared" si="1"/>
        <v>9.49</v>
      </c>
      <c r="E10" s="1">
        <v>24.84</v>
      </c>
      <c r="F10" s="3">
        <f t="shared" si="4"/>
        <v>-0.34</v>
      </c>
      <c r="G10" s="1">
        <v>35.41</v>
      </c>
      <c r="H10" s="4">
        <f t="shared" si="5"/>
        <v>0.25</v>
      </c>
      <c r="I10" s="1">
        <v>16.46</v>
      </c>
      <c r="J10" s="10">
        <f t="shared" si="6"/>
        <v>-0.08</v>
      </c>
      <c r="K10" s="1">
        <v>22.94</v>
      </c>
      <c r="L10" s="11">
        <f t="shared" si="7"/>
        <v>-0.02</v>
      </c>
      <c r="M10" s="12">
        <f t="shared" si="2"/>
        <v>8.38</v>
      </c>
      <c r="N10" s="13">
        <f t="shared" si="3"/>
        <v>12.47</v>
      </c>
    </row>
    <row r="11">
      <c r="A11" s="1">
        <v>1982.0</v>
      </c>
      <c r="B11" s="1">
        <v>20.65</v>
      </c>
      <c r="C11" s="1">
        <v>30.55</v>
      </c>
      <c r="D11" s="2">
        <f t="shared" si="1"/>
        <v>9.9</v>
      </c>
      <c r="E11" s="1">
        <v>24.64</v>
      </c>
      <c r="F11" s="3">
        <f t="shared" si="4"/>
        <v>-0.2</v>
      </c>
      <c r="G11" s="1">
        <v>35.8</v>
      </c>
      <c r="H11" s="4">
        <f t="shared" si="5"/>
        <v>0.39</v>
      </c>
      <c r="I11" s="1">
        <v>16.63</v>
      </c>
      <c r="J11" s="10">
        <f t="shared" si="6"/>
        <v>0.17</v>
      </c>
      <c r="K11" s="1">
        <v>23.57</v>
      </c>
      <c r="L11" s="11">
        <f t="shared" si="7"/>
        <v>0.63</v>
      </c>
      <c r="M11" s="12">
        <f t="shared" si="2"/>
        <v>8.01</v>
      </c>
      <c r="N11" s="13">
        <f t="shared" si="3"/>
        <v>12.23</v>
      </c>
    </row>
    <row r="12">
      <c r="A12" s="1">
        <v>1983.0</v>
      </c>
      <c r="B12" s="1">
        <v>20.43</v>
      </c>
      <c r="C12" s="1">
        <v>30.73</v>
      </c>
      <c r="D12" s="2">
        <f t="shared" si="1"/>
        <v>10.3</v>
      </c>
      <c r="E12" s="1">
        <v>24.33</v>
      </c>
      <c r="F12" s="3">
        <f t="shared" si="4"/>
        <v>-0.31</v>
      </c>
      <c r="G12" s="1">
        <v>36.21</v>
      </c>
      <c r="H12" s="4">
        <f t="shared" si="5"/>
        <v>0.41</v>
      </c>
      <c r="I12" s="1">
        <v>16.52</v>
      </c>
      <c r="J12" s="10">
        <f t="shared" si="6"/>
        <v>-0.11</v>
      </c>
      <c r="K12" s="1">
        <v>23.75</v>
      </c>
      <c r="L12" s="11">
        <f t="shared" si="7"/>
        <v>0.18</v>
      </c>
      <c r="M12" s="12">
        <f t="shared" si="2"/>
        <v>7.81</v>
      </c>
      <c r="N12" s="13">
        <f t="shared" si="3"/>
        <v>12.46</v>
      </c>
    </row>
    <row r="13">
      <c r="A13" s="1">
        <v>1984.0</v>
      </c>
      <c r="B13" s="1">
        <v>20.3</v>
      </c>
      <c r="C13" s="1">
        <v>31.07</v>
      </c>
      <c r="D13" s="2">
        <f t="shared" si="1"/>
        <v>10.77</v>
      </c>
      <c r="E13" s="1">
        <v>24.06</v>
      </c>
      <c r="F13" s="3">
        <f t="shared" si="4"/>
        <v>-0.27</v>
      </c>
      <c r="G13" s="1">
        <v>36.63</v>
      </c>
      <c r="H13" s="4">
        <f t="shared" si="5"/>
        <v>0.42</v>
      </c>
      <c r="I13" s="1">
        <v>16.45</v>
      </c>
      <c r="J13" s="10">
        <f t="shared" si="6"/>
        <v>-0.07</v>
      </c>
      <c r="K13" s="1">
        <v>24.11</v>
      </c>
      <c r="L13" s="11">
        <f t="shared" si="7"/>
        <v>0.36</v>
      </c>
      <c r="M13" s="12">
        <f t="shared" si="2"/>
        <v>7.61</v>
      </c>
      <c r="N13" s="13">
        <f t="shared" si="3"/>
        <v>12.52</v>
      </c>
    </row>
    <row r="14">
      <c r="A14" s="1">
        <v>1985.0</v>
      </c>
      <c r="B14" s="1">
        <v>20.4</v>
      </c>
      <c r="C14" s="1">
        <v>31.5</v>
      </c>
      <c r="D14" s="2">
        <f t="shared" si="1"/>
        <v>11.1</v>
      </c>
      <c r="E14" s="1">
        <v>24.14</v>
      </c>
      <c r="F14" s="3">
        <f t="shared" si="4"/>
        <v>0.08</v>
      </c>
      <c r="G14" s="1">
        <v>37.0</v>
      </c>
      <c r="H14" s="4">
        <f t="shared" si="5"/>
        <v>0.37</v>
      </c>
      <c r="I14" s="1">
        <v>16.6</v>
      </c>
      <c r="J14" s="10">
        <f t="shared" si="6"/>
        <v>0.15</v>
      </c>
      <c r="K14" s="1">
        <v>24.69</v>
      </c>
      <c r="L14" s="11">
        <f t="shared" si="7"/>
        <v>0.58</v>
      </c>
      <c r="M14" s="12">
        <f t="shared" si="2"/>
        <v>7.54</v>
      </c>
      <c r="N14" s="13">
        <f t="shared" si="3"/>
        <v>12.31</v>
      </c>
    </row>
    <row r="15">
      <c r="A15" s="1">
        <v>1986.0</v>
      </c>
      <c r="B15" s="1">
        <v>20.61</v>
      </c>
      <c r="C15" s="1">
        <v>32.67</v>
      </c>
      <c r="D15" s="2">
        <f t="shared" si="1"/>
        <v>12.06</v>
      </c>
      <c r="E15" s="1">
        <v>24.24</v>
      </c>
      <c r="F15" s="3">
        <f t="shared" si="4"/>
        <v>0.1</v>
      </c>
      <c r="G15" s="1">
        <v>38.52</v>
      </c>
      <c r="H15" s="4">
        <f t="shared" si="5"/>
        <v>1.52</v>
      </c>
      <c r="I15" s="1">
        <v>16.94</v>
      </c>
      <c r="J15" s="10">
        <f t="shared" si="6"/>
        <v>0.34</v>
      </c>
      <c r="K15" s="1">
        <v>25.45</v>
      </c>
      <c r="L15" s="11">
        <f t="shared" si="7"/>
        <v>0.76</v>
      </c>
      <c r="M15" s="12">
        <f t="shared" si="2"/>
        <v>7.3</v>
      </c>
      <c r="N15" s="13">
        <f t="shared" si="3"/>
        <v>13.07</v>
      </c>
    </row>
    <row r="16">
      <c r="A16" s="1">
        <v>1987.0</v>
      </c>
      <c r="B16" s="1">
        <v>20.6</v>
      </c>
      <c r="C16" s="1">
        <v>33.19</v>
      </c>
      <c r="D16" s="2">
        <f t="shared" si="1"/>
        <v>12.59</v>
      </c>
      <c r="E16" s="1">
        <v>24.17</v>
      </c>
      <c r="F16" s="3">
        <f t="shared" si="4"/>
        <v>-0.07</v>
      </c>
      <c r="G16" s="1">
        <v>39.07</v>
      </c>
      <c r="H16" s="4">
        <f t="shared" si="5"/>
        <v>0.55</v>
      </c>
      <c r="I16" s="1">
        <v>16.98</v>
      </c>
      <c r="J16" s="10">
        <f t="shared" si="6"/>
        <v>0.04</v>
      </c>
      <c r="K16" s="1">
        <v>26.11</v>
      </c>
      <c r="L16" s="11">
        <f t="shared" si="7"/>
        <v>0.66</v>
      </c>
      <c r="M16" s="12">
        <f t="shared" si="2"/>
        <v>7.19</v>
      </c>
      <c r="N16" s="13">
        <f t="shared" si="3"/>
        <v>12.96</v>
      </c>
    </row>
    <row r="17">
      <c r="A17" s="1">
        <v>1988.0</v>
      </c>
      <c r="B17" s="1">
        <v>20.66</v>
      </c>
      <c r="C17" s="1">
        <v>33.41</v>
      </c>
      <c r="D17" s="2">
        <f t="shared" si="1"/>
        <v>12.75</v>
      </c>
      <c r="E17" s="1">
        <v>24.18</v>
      </c>
      <c r="F17" s="3">
        <f t="shared" si="4"/>
        <v>0.01</v>
      </c>
      <c r="G17" s="1">
        <v>39.34</v>
      </c>
      <c r="H17" s="4">
        <f t="shared" si="5"/>
        <v>0.27</v>
      </c>
      <c r="I17" s="1">
        <v>17.08</v>
      </c>
      <c r="J17" s="10">
        <f t="shared" si="6"/>
        <v>0.1</v>
      </c>
      <c r="K17" s="1">
        <v>26.37</v>
      </c>
      <c r="L17" s="11">
        <f t="shared" si="7"/>
        <v>0.26</v>
      </c>
      <c r="M17" s="12">
        <f t="shared" si="2"/>
        <v>7.1</v>
      </c>
      <c r="N17" s="13">
        <f t="shared" si="3"/>
        <v>12.97</v>
      </c>
    </row>
    <row r="18">
      <c r="A18" s="1">
        <v>1989.0</v>
      </c>
      <c r="B18" s="1">
        <v>20.07</v>
      </c>
      <c r="C18" s="1">
        <v>31.89</v>
      </c>
      <c r="D18" s="2">
        <f t="shared" si="1"/>
        <v>11.82</v>
      </c>
      <c r="E18" s="1">
        <v>23.31</v>
      </c>
      <c r="F18" s="3">
        <f t="shared" si="4"/>
        <v>-0.87</v>
      </c>
      <c r="G18" s="1">
        <v>36.6</v>
      </c>
      <c r="H18" s="4">
        <f t="shared" si="5"/>
        <v>-2.74</v>
      </c>
      <c r="I18" s="1">
        <v>16.77</v>
      </c>
      <c r="J18" s="10">
        <f t="shared" si="6"/>
        <v>-0.31</v>
      </c>
      <c r="K18" s="1">
        <v>26.48</v>
      </c>
      <c r="L18" s="11">
        <f t="shared" si="7"/>
        <v>0.11</v>
      </c>
      <c r="M18" s="12">
        <f t="shared" si="2"/>
        <v>6.54</v>
      </c>
      <c r="N18" s="13">
        <f t="shared" si="3"/>
        <v>10.12</v>
      </c>
    </row>
    <row r="19">
      <c r="A19" s="1">
        <v>1990.0</v>
      </c>
      <c r="B19" s="1">
        <v>19.74</v>
      </c>
      <c r="C19" s="1">
        <v>32.21</v>
      </c>
      <c r="D19" s="2">
        <f t="shared" si="1"/>
        <v>12.47</v>
      </c>
      <c r="E19" s="1">
        <v>22.69</v>
      </c>
      <c r="F19" s="3">
        <f t="shared" si="4"/>
        <v>-0.62</v>
      </c>
      <c r="G19" s="1">
        <v>36.77</v>
      </c>
      <c r="H19" s="4">
        <f t="shared" si="5"/>
        <v>0.17</v>
      </c>
      <c r="I19" s="1">
        <v>16.69</v>
      </c>
      <c r="J19" s="10">
        <f t="shared" si="6"/>
        <v>-0.08</v>
      </c>
      <c r="K19" s="1">
        <v>27.07</v>
      </c>
      <c r="L19" s="11">
        <f t="shared" si="7"/>
        <v>0.59</v>
      </c>
      <c r="M19" s="12">
        <f t="shared" si="2"/>
        <v>6</v>
      </c>
      <c r="N19" s="13">
        <f t="shared" si="3"/>
        <v>9.7</v>
      </c>
    </row>
    <row r="20">
      <c r="A20" s="1">
        <v>1991.0</v>
      </c>
      <c r="B20" s="1">
        <v>19.77</v>
      </c>
      <c r="C20" s="1">
        <v>31.87</v>
      </c>
      <c r="D20" s="2">
        <f t="shared" si="1"/>
        <v>12.1</v>
      </c>
      <c r="E20" s="1">
        <v>22.49</v>
      </c>
      <c r="F20" s="3">
        <f t="shared" si="4"/>
        <v>-0.2</v>
      </c>
      <c r="G20" s="1">
        <v>36.36</v>
      </c>
      <c r="H20" s="4">
        <f t="shared" si="5"/>
        <v>-0.41</v>
      </c>
      <c r="I20" s="1">
        <v>16.97</v>
      </c>
      <c r="J20" s="10">
        <f t="shared" si="6"/>
        <v>0.28</v>
      </c>
      <c r="K20" s="1">
        <v>26.92</v>
      </c>
      <c r="L20" s="11">
        <f t="shared" si="7"/>
        <v>-0.15</v>
      </c>
      <c r="M20" s="12">
        <f t="shared" si="2"/>
        <v>5.52</v>
      </c>
      <c r="N20" s="13">
        <f t="shared" si="3"/>
        <v>9.44</v>
      </c>
    </row>
    <row r="21">
      <c r="A21" s="1">
        <v>1992.0</v>
      </c>
      <c r="B21" s="1">
        <v>19.65</v>
      </c>
      <c r="C21" s="1">
        <v>32.16</v>
      </c>
      <c r="D21" s="2">
        <f t="shared" si="1"/>
        <v>12.51</v>
      </c>
      <c r="E21" s="1">
        <v>22.32</v>
      </c>
      <c r="F21" s="3">
        <f t="shared" si="4"/>
        <v>-0.17</v>
      </c>
      <c r="G21" s="1">
        <v>36.38</v>
      </c>
      <c r="H21" s="4">
        <f t="shared" si="5"/>
        <v>0.02</v>
      </c>
      <c r="I21" s="1">
        <v>16.88</v>
      </c>
      <c r="J21" s="10">
        <f t="shared" si="6"/>
        <v>-0.09</v>
      </c>
      <c r="K21" s="1">
        <v>27.51</v>
      </c>
      <c r="L21" s="11">
        <f t="shared" si="7"/>
        <v>0.59</v>
      </c>
      <c r="M21" s="12">
        <f t="shared" si="2"/>
        <v>5.44</v>
      </c>
      <c r="N21" s="13">
        <f t="shared" si="3"/>
        <v>8.87</v>
      </c>
    </row>
    <row r="22">
      <c r="A22" s="1">
        <v>1993.0</v>
      </c>
      <c r="B22" s="1">
        <v>19.65</v>
      </c>
      <c r="C22" s="1">
        <v>32.16</v>
      </c>
      <c r="D22" s="2">
        <f t="shared" si="1"/>
        <v>12.51</v>
      </c>
      <c r="E22" s="1">
        <v>22.18</v>
      </c>
      <c r="F22" s="3">
        <f t="shared" si="4"/>
        <v>-0.14</v>
      </c>
      <c r="G22" s="1">
        <v>36.37</v>
      </c>
      <c r="H22" s="4">
        <f t="shared" si="5"/>
        <v>-0.01</v>
      </c>
      <c r="I22" s="1">
        <v>16.99</v>
      </c>
      <c r="J22" s="10">
        <f t="shared" si="6"/>
        <v>0.11</v>
      </c>
      <c r="K22" s="1">
        <v>27.58</v>
      </c>
      <c r="L22" s="11">
        <f t="shared" si="7"/>
        <v>0.07</v>
      </c>
      <c r="M22" s="12">
        <f t="shared" si="2"/>
        <v>5.19</v>
      </c>
      <c r="N22" s="13">
        <f t="shared" si="3"/>
        <v>8.79</v>
      </c>
    </row>
    <row r="23">
      <c r="A23" s="1">
        <v>1994.0</v>
      </c>
      <c r="B23" s="1">
        <v>19.88</v>
      </c>
      <c r="C23" s="1">
        <v>32.72</v>
      </c>
      <c r="D23" s="2">
        <f t="shared" si="1"/>
        <v>12.84</v>
      </c>
      <c r="E23" s="1">
        <v>22.39</v>
      </c>
      <c r="F23" s="3">
        <f t="shared" si="4"/>
        <v>0.21</v>
      </c>
      <c r="G23" s="1">
        <v>36.89</v>
      </c>
      <c r="H23" s="4">
        <f t="shared" si="5"/>
        <v>0.52</v>
      </c>
      <c r="I23" s="1">
        <v>17.2</v>
      </c>
      <c r="J23" s="10">
        <f t="shared" si="6"/>
        <v>0.21</v>
      </c>
      <c r="K23" s="1">
        <v>28.08</v>
      </c>
      <c r="L23" s="11">
        <f t="shared" si="7"/>
        <v>0.5</v>
      </c>
      <c r="M23" s="12">
        <f t="shared" si="2"/>
        <v>5.19</v>
      </c>
      <c r="N23" s="13">
        <f t="shared" si="3"/>
        <v>8.81</v>
      </c>
    </row>
    <row r="24">
      <c r="A24" s="1">
        <v>1995.0</v>
      </c>
      <c r="B24" s="1">
        <v>19.68</v>
      </c>
      <c r="C24" s="1">
        <v>32.86</v>
      </c>
      <c r="D24" s="2">
        <f t="shared" si="1"/>
        <v>13.18</v>
      </c>
      <c r="E24" s="1">
        <v>22.2</v>
      </c>
      <c r="F24" s="3">
        <f t="shared" si="4"/>
        <v>-0.19</v>
      </c>
      <c r="G24" s="1">
        <v>37.07</v>
      </c>
      <c r="H24" s="4">
        <f t="shared" si="5"/>
        <v>0.18</v>
      </c>
      <c r="I24" s="1">
        <v>16.95</v>
      </c>
      <c r="J24" s="10">
        <f t="shared" si="6"/>
        <v>-0.25</v>
      </c>
      <c r="K24" s="1">
        <v>28.21</v>
      </c>
      <c r="L24" s="11">
        <f t="shared" si="7"/>
        <v>0.13</v>
      </c>
      <c r="M24" s="12">
        <f t="shared" si="2"/>
        <v>5.25</v>
      </c>
      <c r="N24" s="13">
        <f t="shared" si="3"/>
        <v>8.86</v>
      </c>
    </row>
    <row r="25">
      <c r="A25" s="1">
        <v>1996.0</v>
      </c>
      <c r="B25" s="1">
        <v>19.62</v>
      </c>
      <c r="C25" s="1">
        <v>32.5</v>
      </c>
      <c r="D25" s="2">
        <f t="shared" si="1"/>
        <v>12.88</v>
      </c>
      <c r="E25" s="1">
        <v>22.11</v>
      </c>
      <c r="F25" s="3">
        <f t="shared" si="4"/>
        <v>-0.09</v>
      </c>
      <c r="G25" s="1">
        <v>36.8</v>
      </c>
      <c r="H25" s="4">
        <f t="shared" si="5"/>
        <v>-0.27</v>
      </c>
      <c r="I25" s="1">
        <v>16.92</v>
      </c>
      <c r="J25" s="10">
        <f t="shared" si="6"/>
        <v>-0.03</v>
      </c>
      <c r="K25" s="1">
        <v>27.98</v>
      </c>
      <c r="L25" s="11">
        <f t="shared" si="7"/>
        <v>-0.23</v>
      </c>
      <c r="M25" s="12">
        <f t="shared" si="2"/>
        <v>5.19</v>
      </c>
      <c r="N25" s="13">
        <f t="shared" si="3"/>
        <v>8.82</v>
      </c>
    </row>
    <row r="26">
      <c r="A26" s="1">
        <v>1997.0</v>
      </c>
      <c r="B26" s="1">
        <v>19.95</v>
      </c>
      <c r="C26" s="1">
        <v>33.44</v>
      </c>
      <c r="D26" s="2">
        <f t="shared" si="1"/>
        <v>13.49</v>
      </c>
      <c r="E26" s="1">
        <v>22.58</v>
      </c>
      <c r="F26" s="3">
        <f t="shared" si="4"/>
        <v>0.47</v>
      </c>
      <c r="G26" s="1">
        <v>37.84</v>
      </c>
      <c r="H26" s="4">
        <f t="shared" si="5"/>
        <v>1.04</v>
      </c>
      <c r="I26" s="1">
        <v>17.11</v>
      </c>
      <c r="J26" s="10">
        <f t="shared" si="6"/>
        <v>0.19</v>
      </c>
      <c r="K26" s="1">
        <v>28.84</v>
      </c>
      <c r="L26" s="11">
        <f t="shared" si="7"/>
        <v>0.86</v>
      </c>
      <c r="M26" s="12">
        <f t="shared" si="2"/>
        <v>5.47</v>
      </c>
      <c r="N26" s="13">
        <f t="shared" si="3"/>
        <v>9</v>
      </c>
    </row>
    <row r="27">
      <c r="A27" s="1">
        <v>1998.0</v>
      </c>
      <c r="B27" s="1">
        <v>20.39</v>
      </c>
      <c r="C27" s="1">
        <v>34.97</v>
      </c>
      <c r="D27" s="2">
        <f t="shared" si="1"/>
        <v>14.58</v>
      </c>
      <c r="E27" s="1">
        <v>22.99</v>
      </c>
      <c r="F27" s="3">
        <f t="shared" si="4"/>
        <v>0.41</v>
      </c>
      <c r="G27" s="1">
        <v>39.63</v>
      </c>
      <c r="H27" s="4">
        <f t="shared" si="5"/>
        <v>1.79</v>
      </c>
      <c r="I27" s="1">
        <v>17.54</v>
      </c>
      <c r="J27" s="10">
        <f t="shared" si="6"/>
        <v>0.43</v>
      </c>
      <c r="K27" s="1">
        <v>30.01</v>
      </c>
      <c r="L27" s="11">
        <f t="shared" si="7"/>
        <v>1.17</v>
      </c>
      <c r="M27" s="12">
        <f t="shared" si="2"/>
        <v>5.45</v>
      </c>
      <c r="N27" s="13">
        <f t="shared" si="3"/>
        <v>9.62</v>
      </c>
    </row>
    <row r="28">
      <c r="A28" s="1">
        <v>1999.0</v>
      </c>
      <c r="B28" s="1">
        <v>20.67</v>
      </c>
      <c r="C28" s="1">
        <v>35.76</v>
      </c>
      <c r="D28" s="2">
        <f t="shared" si="1"/>
        <v>15.09</v>
      </c>
      <c r="E28" s="1">
        <v>23.31</v>
      </c>
      <c r="F28" s="3">
        <f t="shared" si="4"/>
        <v>0.32</v>
      </c>
      <c r="G28" s="1">
        <v>40.71</v>
      </c>
      <c r="H28" s="4">
        <f t="shared" si="5"/>
        <v>1.08</v>
      </c>
      <c r="I28" s="1">
        <v>17.78</v>
      </c>
      <c r="J28" s="10">
        <f t="shared" si="6"/>
        <v>0.24</v>
      </c>
      <c r="K28" s="1">
        <v>30.53</v>
      </c>
      <c r="L28" s="11">
        <f t="shared" si="7"/>
        <v>0.52</v>
      </c>
      <c r="M28" s="12">
        <f t="shared" si="2"/>
        <v>5.53</v>
      </c>
      <c r="N28" s="13">
        <f t="shared" si="3"/>
        <v>10.18</v>
      </c>
    </row>
    <row r="29">
      <c r="A29" s="1">
        <v>2000.0</v>
      </c>
      <c r="B29" s="1">
        <v>20.8</v>
      </c>
      <c r="C29" s="1">
        <v>36.44</v>
      </c>
      <c r="D29" s="2">
        <f t="shared" si="1"/>
        <v>15.64</v>
      </c>
      <c r="E29" s="1">
        <v>23.48</v>
      </c>
      <c r="F29" s="3">
        <f t="shared" si="4"/>
        <v>0.17</v>
      </c>
      <c r="G29" s="1">
        <v>41.41</v>
      </c>
      <c r="H29" s="4">
        <f t="shared" si="5"/>
        <v>0.7</v>
      </c>
      <c r="I29" s="1">
        <v>17.87</v>
      </c>
      <c r="J29" s="10">
        <f t="shared" si="6"/>
        <v>0.09</v>
      </c>
      <c r="K29" s="1">
        <v>31.19</v>
      </c>
      <c r="L29" s="11">
        <f t="shared" si="7"/>
        <v>0.66</v>
      </c>
      <c r="M29" s="12">
        <f t="shared" si="2"/>
        <v>5.61</v>
      </c>
      <c r="N29" s="13">
        <f t="shared" si="3"/>
        <v>10.22</v>
      </c>
    </row>
    <row r="30">
      <c r="A30" s="1">
        <v>2001.0</v>
      </c>
      <c r="B30" s="1">
        <v>21.1</v>
      </c>
      <c r="C30" s="1">
        <v>37.07</v>
      </c>
      <c r="D30" s="2">
        <f t="shared" si="1"/>
        <v>15.97</v>
      </c>
      <c r="E30" s="1">
        <v>23.67</v>
      </c>
      <c r="F30" s="3">
        <f t="shared" si="4"/>
        <v>0.19</v>
      </c>
      <c r="G30" s="1">
        <v>42.14</v>
      </c>
      <c r="H30" s="4">
        <f t="shared" si="5"/>
        <v>0.73</v>
      </c>
      <c r="I30" s="1">
        <v>18.28</v>
      </c>
      <c r="J30" s="10">
        <f t="shared" si="6"/>
        <v>0.41</v>
      </c>
      <c r="K30" s="1">
        <v>31.72</v>
      </c>
      <c r="L30" s="11">
        <f t="shared" si="7"/>
        <v>0.53</v>
      </c>
      <c r="M30" s="12">
        <f t="shared" si="2"/>
        <v>5.39</v>
      </c>
      <c r="N30" s="13">
        <f t="shared" si="3"/>
        <v>10.42</v>
      </c>
    </row>
    <row r="31">
      <c r="A31" s="1">
        <v>2002.0</v>
      </c>
      <c r="B31" s="1">
        <v>21.39</v>
      </c>
      <c r="C31" s="1">
        <v>37.26</v>
      </c>
      <c r="D31" s="2">
        <f t="shared" si="1"/>
        <v>15.87</v>
      </c>
      <c r="E31" s="1">
        <v>23.92</v>
      </c>
      <c r="F31" s="3">
        <f t="shared" si="4"/>
        <v>0.25</v>
      </c>
      <c r="G31" s="1">
        <v>42.36</v>
      </c>
      <c r="H31" s="4">
        <f t="shared" si="5"/>
        <v>0.22</v>
      </c>
      <c r="I31" s="1">
        <v>18.59</v>
      </c>
      <c r="J31" s="10">
        <f t="shared" si="6"/>
        <v>0.31</v>
      </c>
      <c r="K31" s="1">
        <v>32.01</v>
      </c>
      <c r="L31" s="11">
        <f t="shared" si="7"/>
        <v>0.29</v>
      </c>
      <c r="M31" s="12">
        <f t="shared" si="2"/>
        <v>5.33</v>
      </c>
      <c r="N31" s="13">
        <f t="shared" si="3"/>
        <v>10.35</v>
      </c>
    </row>
    <row r="32">
      <c r="A32" s="1">
        <v>2003.0</v>
      </c>
      <c r="B32" s="1">
        <v>21.5</v>
      </c>
      <c r="C32" s="1">
        <v>37.14</v>
      </c>
      <c r="D32" s="2">
        <f t="shared" si="1"/>
        <v>15.64</v>
      </c>
      <c r="E32" s="1">
        <v>23.89</v>
      </c>
      <c r="F32" s="3">
        <f t="shared" si="4"/>
        <v>-0.03</v>
      </c>
      <c r="G32" s="1">
        <v>42.18</v>
      </c>
      <c r="H32" s="4">
        <f t="shared" si="5"/>
        <v>-0.18</v>
      </c>
      <c r="I32" s="1">
        <v>18.85</v>
      </c>
      <c r="J32" s="10">
        <f t="shared" si="6"/>
        <v>0.26</v>
      </c>
      <c r="K32" s="1">
        <v>32.0</v>
      </c>
      <c r="L32" s="11">
        <f t="shared" si="7"/>
        <v>-0.01</v>
      </c>
      <c r="M32" s="12">
        <f t="shared" si="2"/>
        <v>5.04</v>
      </c>
      <c r="N32" s="13">
        <f t="shared" si="3"/>
        <v>10.18</v>
      </c>
    </row>
    <row r="33">
      <c r="A33" s="1">
        <v>2004.0</v>
      </c>
      <c r="B33" s="1">
        <v>21.33</v>
      </c>
      <c r="C33" s="1">
        <v>36.78</v>
      </c>
      <c r="D33" s="2">
        <f t="shared" si="1"/>
        <v>15.45</v>
      </c>
      <c r="E33" s="1">
        <v>23.74</v>
      </c>
      <c r="F33" s="3">
        <f t="shared" si="4"/>
        <v>-0.15</v>
      </c>
      <c r="G33" s="1">
        <v>41.74</v>
      </c>
      <c r="H33" s="4">
        <f t="shared" si="5"/>
        <v>-0.44</v>
      </c>
      <c r="I33" s="1">
        <v>18.59</v>
      </c>
      <c r="J33" s="10">
        <f t="shared" si="6"/>
        <v>-0.26</v>
      </c>
      <c r="K33" s="1">
        <v>31.66</v>
      </c>
      <c r="L33" s="11">
        <f t="shared" si="7"/>
        <v>-0.34</v>
      </c>
      <c r="M33" s="12">
        <f t="shared" si="2"/>
        <v>5.15</v>
      </c>
      <c r="N33" s="13">
        <f t="shared" si="3"/>
        <v>10.08</v>
      </c>
    </row>
    <row r="34">
      <c r="A34" s="1">
        <v>2005.0</v>
      </c>
      <c r="B34" s="1">
        <v>21.07</v>
      </c>
      <c r="C34" s="1">
        <v>36.89</v>
      </c>
      <c r="D34" s="2">
        <f t="shared" si="1"/>
        <v>15.82</v>
      </c>
      <c r="E34" s="1">
        <v>23.34</v>
      </c>
      <c r="F34" s="3">
        <f t="shared" si="4"/>
        <v>-0.4</v>
      </c>
      <c r="G34" s="1">
        <v>41.96</v>
      </c>
      <c r="H34" s="4">
        <f t="shared" si="5"/>
        <v>0.22</v>
      </c>
      <c r="I34" s="1">
        <v>18.41</v>
      </c>
      <c r="J34" s="10">
        <f t="shared" si="6"/>
        <v>-0.18</v>
      </c>
      <c r="K34" s="1">
        <v>31.82</v>
      </c>
      <c r="L34" s="11">
        <f t="shared" si="7"/>
        <v>0.16</v>
      </c>
      <c r="M34" s="12">
        <f t="shared" si="2"/>
        <v>4.93</v>
      </c>
      <c r="N34" s="13">
        <f t="shared" si="3"/>
        <v>10.14</v>
      </c>
    </row>
    <row r="35">
      <c r="A35" s="1">
        <v>2006.0</v>
      </c>
      <c r="B35" s="1">
        <v>21.17</v>
      </c>
      <c r="C35" s="1">
        <v>36.99</v>
      </c>
      <c r="D35" s="2">
        <f t="shared" si="1"/>
        <v>15.82</v>
      </c>
      <c r="E35" s="1">
        <v>23.55</v>
      </c>
      <c r="F35" s="3">
        <f t="shared" si="4"/>
        <v>0.21</v>
      </c>
      <c r="G35" s="1">
        <v>41.97</v>
      </c>
      <c r="H35" s="4">
        <f t="shared" si="5"/>
        <v>0.01</v>
      </c>
      <c r="I35" s="1">
        <v>18.32</v>
      </c>
      <c r="J35" s="10">
        <f t="shared" si="6"/>
        <v>-0.09</v>
      </c>
      <c r="K35" s="1">
        <v>32.08</v>
      </c>
      <c r="L35" s="11">
        <f t="shared" si="7"/>
        <v>0.26</v>
      </c>
      <c r="M35" s="12">
        <f t="shared" si="2"/>
        <v>5.23</v>
      </c>
      <c r="N35" s="13">
        <f t="shared" si="3"/>
        <v>9.89</v>
      </c>
    </row>
    <row r="36">
      <c r="A36" s="1">
        <v>2007.0</v>
      </c>
      <c r="B36" s="1">
        <v>21.04</v>
      </c>
      <c r="C36" s="1">
        <v>37.23</v>
      </c>
      <c r="D36" s="2">
        <f t="shared" si="1"/>
        <v>16.19</v>
      </c>
      <c r="E36" s="1">
        <v>23.39</v>
      </c>
      <c r="F36" s="3">
        <f t="shared" si="4"/>
        <v>-0.16</v>
      </c>
      <c r="G36" s="1">
        <v>42.55</v>
      </c>
      <c r="H36" s="4">
        <f t="shared" si="5"/>
        <v>0.58</v>
      </c>
      <c r="I36" s="1">
        <v>18.26</v>
      </c>
      <c r="J36" s="10">
        <f t="shared" si="6"/>
        <v>-0.06</v>
      </c>
      <c r="K36" s="1">
        <v>31.96</v>
      </c>
      <c r="L36" s="11">
        <f t="shared" si="7"/>
        <v>-0.12</v>
      </c>
      <c r="M36" s="12">
        <f t="shared" si="2"/>
        <v>5.13</v>
      </c>
      <c r="N36" s="13">
        <f t="shared" si="3"/>
        <v>10.59</v>
      </c>
    </row>
    <row r="37">
      <c r="A37" s="1">
        <v>2008.0</v>
      </c>
      <c r="B37" s="1">
        <v>20.93</v>
      </c>
      <c r="C37" s="1">
        <v>37.04</v>
      </c>
      <c r="D37" s="2">
        <f t="shared" si="1"/>
        <v>16.11</v>
      </c>
      <c r="E37" s="1">
        <v>23.3</v>
      </c>
      <c r="F37" s="3">
        <f t="shared" si="4"/>
        <v>-0.09</v>
      </c>
      <c r="G37" s="1">
        <v>42.34</v>
      </c>
      <c r="H37" s="4">
        <f t="shared" si="5"/>
        <v>-0.21</v>
      </c>
      <c r="I37" s="1">
        <v>18.09</v>
      </c>
      <c r="J37" s="10">
        <f t="shared" si="6"/>
        <v>-0.17</v>
      </c>
      <c r="K37" s="1">
        <v>31.83</v>
      </c>
      <c r="L37" s="11">
        <f t="shared" si="7"/>
        <v>-0.13</v>
      </c>
      <c r="M37" s="12">
        <f t="shared" si="2"/>
        <v>5.21</v>
      </c>
      <c r="N37" s="13">
        <f t="shared" si="3"/>
        <v>10.51</v>
      </c>
    </row>
    <row r="38">
      <c r="A38" s="1">
        <v>2009.0</v>
      </c>
      <c r="B38" s="1">
        <v>21.42</v>
      </c>
      <c r="C38" s="1">
        <v>37.3</v>
      </c>
      <c r="D38" s="2">
        <f t="shared" si="1"/>
        <v>15.88</v>
      </c>
      <c r="E38" s="1">
        <v>23.74</v>
      </c>
      <c r="F38" s="3">
        <f t="shared" si="4"/>
        <v>0.44</v>
      </c>
      <c r="G38" s="1">
        <v>43.04</v>
      </c>
      <c r="H38" s="4">
        <f t="shared" si="5"/>
        <v>0.7</v>
      </c>
      <c r="I38" s="1">
        <v>18.7</v>
      </c>
      <c r="J38" s="10">
        <f t="shared" si="6"/>
        <v>0.61</v>
      </c>
      <c r="K38" s="1">
        <v>31.84</v>
      </c>
      <c r="L38" s="11">
        <f t="shared" si="7"/>
        <v>0.01</v>
      </c>
      <c r="M38" s="12">
        <f t="shared" si="2"/>
        <v>5.04</v>
      </c>
      <c r="N38" s="13">
        <f t="shared" si="3"/>
        <v>11.2</v>
      </c>
      <c r="P38" s="12"/>
      <c r="Q38" s="15" t="s">
        <v>15</v>
      </c>
      <c r="R38" s="12">
        <f>MAX(N25:N74)</f>
        <v>14.62</v>
      </c>
      <c r="S38" s="16">
        <f t="array" ref="S38">INDEX(A25:A74, MATCH(MAX(N25:N74), N25:N74, 0))</f>
        <v>2022</v>
      </c>
    </row>
    <row r="39">
      <c r="A39" s="1">
        <v>2010.0</v>
      </c>
      <c r="B39" s="1">
        <v>21.06</v>
      </c>
      <c r="C39" s="1">
        <v>37.42</v>
      </c>
      <c r="D39" s="2">
        <f t="shared" si="1"/>
        <v>16.36</v>
      </c>
      <c r="E39" s="1">
        <v>23.28</v>
      </c>
      <c r="F39" s="3">
        <f t="shared" si="4"/>
        <v>-0.46</v>
      </c>
      <c r="G39" s="1">
        <v>42.71</v>
      </c>
      <c r="H39" s="4">
        <f t="shared" si="5"/>
        <v>-0.33</v>
      </c>
      <c r="I39" s="1">
        <v>18.43</v>
      </c>
      <c r="J39" s="10">
        <f t="shared" si="6"/>
        <v>-0.27</v>
      </c>
      <c r="K39" s="1">
        <v>32.33</v>
      </c>
      <c r="L39" s="11">
        <f t="shared" si="7"/>
        <v>0.49</v>
      </c>
      <c r="M39" s="12">
        <f t="shared" si="2"/>
        <v>4.85</v>
      </c>
      <c r="N39" s="13">
        <f t="shared" si="3"/>
        <v>10.38</v>
      </c>
      <c r="P39" s="12"/>
      <c r="Q39" s="15" t="s">
        <v>16</v>
      </c>
      <c r="R39" s="12">
        <f>MAX(M27:M76)</f>
        <v>5.74</v>
      </c>
      <c r="S39" s="12">
        <f t="array" ref="S39">INDEX(A27:A76, MATCH(MAX(M27:M76), M27:M76, 0))</f>
        <v>2020</v>
      </c>
    </row>
    <row r="40">
      <c r="A40" s="1">
        <v>2011.0</v>
      </c>
      <c r="B40" s="1">
        <v>20.67</v>
      </c>
      <c r="C40" s="1">
        <v>36.44</v>
      </c>
      <c r="D40" s="2">
        <f t="shared" si="1"/>
        <v>15.77</v>
      </c>
      <c r="E40" s="1">
        <v>22.81</v>
      </c>
      <c r="F40" s="3">
        <f t="shared" si="4"/>
        <v>-0.47</v>
      </c>
      <c r="G40" s="1">
        <v>41.41</v>
      </c>
      <c r="H40" s="4">
        <f t="shared" si="5"/>
        <v>-1.3</v>
      </c>
      <c r="I40" s="1">
        <v>18.01</v>
      </c>
      <c r="J40" s="10">
        <f t="shared" si="6"/>
        <v>-0.42</v>
      </c>
      <c r="K40" s="1">
        <v>31.63</v>
      </c>
      <c r="L40" s="11">
        <f t="shared" si="7"/>
        <v>-0.7</v>
      </c>
      <c r="M40" s="12">
        <f t="shared" si="2"/>
        <v>4.8</v>
      </c>
      <c r="N40" s="13">
        <f t="shared" si="3"/>
        <v>9.78</v>
      </c>
      <c r="P40" s="12"/>
      <c r="Q40" s="17"/>
      <c r="R40" s="12"/>
      <c r="S40" s="12"/>
    </row>
    <row r="41">
      <c r="A41" s="1">
        <v>2012.0</v>
      </c>
      <c r="B41" s="1">
        <v>20.5</v>
      </c>
      <c r="C41" s="1">
        <v>36.76</v>
      </c>
      <c r="D41" s="2">
        <f t="shared" si="1"/>
        <v>16.26</v>
      </c>
      <c r="E41" s="1">
        <v>22.65</v>
      </c>
      <c r="F41" s="3">
        <f t="shared" si="4"/>
        <v>-0.16</v>
      </c>
      <c r="G41" s="1">
        <v>42.25</v>
      </c>
      <c r="H41" s="4">
        <f t="shared" si="5"/>
        <v>0.84</v>
      </c>
      <c r="I41" s="1">
        <v>17.82</v>
      </c>
      <c r="J41" s="10">
        <f t="shared" si="6"/>
        <v>-0.19</v>
      </c>
      <c r="K41" s="1">
        <v>31.45</v>
      </c>
      <c r="L41" s="11">
        <f t="shared" si="7"/>
        <v>-0.18</v>
      </c>
      <c r="M41" s="12">
        <f t="shared" si="2"/>
        <v>4.83</v>
      </c>
      <c r="N41" s="13">
        <f t="shared" si="3"/>
        <v>10.8</v>
      </c>
      <c r="P41" s="12"/>
      <c r="Q41" s="17"/>
      <c r="R41" s="12"/>
      <c r="S41" s="12"/>
    </row>
    <row r="42">
      <c r="A42" s="1">
        <v>2013.0</v>
      </c>
      <c r="B42" s="1">
        <v>20.31</v>
      </c>
      <c r="C42" s="1">
        <v>37.0</v>
      </c>
      <c r="D42" s="2">
        <f t="shared" si="1"/>
        <v>16.69</v>
      </c>
      <c r="E42" s="1">
        <v>22.28</v>
      </c>
      <c r="F42" s="3">
        <f t="shared" si="4"/>
        <v>-0.37</v>
      </c>
      <c r="G42" s="1">
        <v>42.34</v>
      </c>
      <c r="H42" s="4">
        <f t="shared" si="5"/>
        <v>0.09</v>
      </c>
      <c r="I42" s="1">
        <v>17.84</v>
      </c>
      <c r="J42" s="10">
        <f t="shared" si="6"/>
        <v>0.02</v>
      </c>
      <c r="K42" s="1">
        <v>31.79</v>
      </c>
      <c r="L42" s="11">
        <f t="shared" si="7"/>
        <v>0.34</v>
      </c>
      <c r="M42" s="12">
        <f t="shared" si="2"/>
        <v>4.44</v>
      </c>
      <c r="N42" s="13">
        <f t="shared" si="3"/>
        <v>10.55</v>
      </c>
      <c r="P42" s="12"/>
      <c r="Q42" s="18" t="s">
        <v>17</v>
      </c>
      <c r="R42" s="16">
        <f>MIN(N33:N83)</f>
        <v>9.16</v>
      </c>
      <c r="S42" s="16">
        <f t="array" ref="S42">INDEX(A33:A82, MATCH(MIN(N33:N82), N33:N82, 0))</f>
        <v>2014</v>
      </c>
    </row>
    <row r="43">
      <c r="A43" s="1">
        <v>2014.0</v>
      </c>
      <c r="B43" s="1">
        <v>20.34</v>
      </c>
      <c r="C43" s="1">
        <v>36.47</v>
      </c>
      <c r="D43" s="2">
        <f t="shared" si="1"/>
        <v>16.13</v>
      </c>
      <c r="E43" s="1">
        <v>22.4</v>
      </c>
      <c r="F43" s="3">
        <f t="shared" si="4"/>
        <v>0.12</v>
      </c>
      <c r="G43" s="1">
        <v>41.14</v>
      </c>
      <c r="H43" s="4">
        <f t="shared" si="5"/>
        <v>-1.2</v>
      </c>
      <c r="I43" s="1">
        <v>17.72</v>
      </c>
      <c r="J43" s="10">
        <f t="shared" si="6"/>
        <v>-0.12</v>
      </c>
      <c r="K43" s="1">
        <v>31.98</v>
      </c>
      <c r="L43" s="11">
        <f t="shared" si="7"/>
        <v>0.19</v>
      </c>
      <c r="M43" s="12">
        <f t="shared" si="2"/>
        <v>4.68</v>
      </c>
      <c r="N43" s="13">
        <f t="shared" si="3"/>
        <v>9.16</v>
      </c>
      <c r="P43" s="12"/>
      <c r="Q43" s="19" t="s">
        <v>18</v>
      </c>
      <c r="R43" s="16">
        <f>MIN(M35:M84)</f>
        <v>4.44</v>
      </c>
      <c r="S43" s="16">
        <f t="array" ref="S43">INDEX(A35:A84, MATCH(MIN(M35:M84), M35:M84, 0))</f>
        <v>2013</v>
      </c>
    </row>
    <row r="44">
      <c r="A44" s="1">
        <v>2015.0</v>
      </c>
      <c r="B44" s="1">
        <v>20.81</v>
      </c>
      <c r="C44" s="1">
        <v>37.96</v>
      </c>
      <c r="D44" s="2">
        <f t="shared" si="1"/>
        <v>17.15</v>
      </c>
      <c r="E44" s="1">
        <v>22.93</v>
      </c>
      <c r="F44" s="3">
        <f t="shared" si="4"/>
        <v>0.53</v>
      </c>
      <c r="G44" s="1">
        <v>43.47</v>
      </c>
      <c r="H44" s="4">
        <f t="shared" si="5"/>
        <v>2.33</v>
      </c>
      <c r="I44" s="1">
        <v>18.05</v>
      </c>
      <c r="J44" s="10">
        <f t="shared" si="6"/>
        <v>0.33</v>
      </c>
      <c r="K44" s="1">
        <v>32.54</v>
      </c>
      <c r="L44" s="11">
        <f t="shared" si="7"/>
        <v>0.56</v>
      </c>
      <c r="M44" s="12">
        <f t="shared" si="2"/>
        <v>4.88</v>
      </c>
      <c r="N44" s="13">
        <f t="shared" si="3"/>
        <v>10.93</v>
      </c>
      <c r="P44" s="12"/>
      <c r="Q44" s="20"/>
      <c r="R44" s="12"/>
      <c r="S44" s="12"/>
    </row>
    <row r="45">
      <c r="A45" s="1">
        <v>2016.0</v>
      </c>
      <c r="B45" s="1">
        <v>21.0</v>
      </c>
      <c r="C45" s="1">
        <v>38.73</v>
      </c>
      <c r="D45" s="2">
        <f t="shared" si="1"/>
        <v>17.73</v>
      </c>
      <c r="E45" s="1">
        <v>23.01</v>
      </c>
      <c r="F45" s="3">
        <f t="shared" si="4"/>
        <v>0.08</v>
      </c>
      <c r="G45" s="1">
        <v>44.98</v>
      </c>
      <c r="H45" s="4">
        <f t="shared" si="5"/>
        <v>1.51</v>
      </c>
      <c r="I45" s="1">
        <v>18.33</v>
      </c>
      <c r="J45" s="10">
        <f t="shared" si="6"/>
        <v>0.28</v>
      </c>
      <c r="K45" s="1">
        <v>32.66</v>
      </c>
      <c r="L45" s="11">
        <f t="shared" si="7"/>
        <v>0.12</v>
      </c>
      <c r="M45" s="12">
        <f t="shared" si="2"/>
        <v>4.68</v>
      </c>
      <c r="N45" s="13">
        <f t="shared" si="3"/>
        <v>12.32</v>
      </c>
      <c r="P45" s="7"/>
      <c r="Q45" s="21" t="s">
        <v>19</v>
      </c>
      <c r="R45" s="12">
        <f>MAX(D39:D89)</f>
        <v>19.66</v>
      </c>
      <c r="S45" s="12">
        <f t="array" ref="S45">INDEX(A39:A88, MATCH(MAX(D39:D88), D39:D88, 0))</f>
        <v>2022</v>
      </c>
    </row>
    <row r="46">
      <c r="A46" s="1">
        <v>2017.0</v>
      </c>
      <c r="B46" s="1">
        <v>21.26</v>
      </c>
      <c r="C46" s="1">
        <v>38.65</v>
      </c>
      <c r="D46" s="2">
        <f t="shared" si="1"/>
        <v>17.39</v>
      </c>
      <c r="E46" s="1">
        <v>23.47</v>
      </c>
      <c r="F46" s="3">
        <f t="shared" si="4"/>
        <v>0.46</v>
      </c>
      <c r="G46" s="1">
        <v>44.5</v>
      </c>
      <c r="H46" s="4">
        <f t="shared" si="5"/>
        <v>-0.48</v>
      </c>
      <c r="I46" s="1">
        <v>18.31</v>
      </c>
      <c r="J46" s="10">
        <f t="shared" si="6"/>
        <v>-0.02</v>
      </c>
      <c r="K46" s="1">
        <v>33.01</v>
      </c>
      <c r="L46" s="11">
        <f t="shared" si="7"/>
        <v>0.35</v>
      </c>
      <c r="M46" s="12">
        <f t="shared" si="2"/>
        <v>5.16</v>
      </c>
      <c r="N46" s="13">
        <f t="shared" si="3"/>
        <v>11.49</v>
      </c>
      <c r="P46" s="12"/>
      <c r="Q46" s="19" t="s">
        <v>20</v>
      </c>
      <c r="R46" s="12">
        <f>MIN(D41:D90)</f>
        <v>16.13</v>
      </c>
      <c r="S46" s="22">
        <f t="array" ref="S46">INDEX(A41:A90, MATCH(MIN(D41:D90), D41:D90, 0))</f>
        <v>2014</v>
      </c>
    </row>
    <row r="47">
      <c r="A47" s="1">
        <v>2018.0</v>
      </c>
      <c r="B47" s="1">
        <v>21.5</v>
      </c>
      <c r="C47" s="1">
        <v>38.87</v>
      </c>
      <c r="D47" s="2">
        <f t="shared" si="1"/>
        <v>17.37</v>
      </c>
      <c r="E47" s="1">
        <v>23.72</v>
      </c>
      <c r="F47" s="3">
        <f t="shared" si="4"/>
        <v>0.25</v>
      </c>
      <c r="G47" s="1">
        <v>44.97</v>
      </c>
      <c r="H47" s="4">
        <f t="shared" si="5"/>
        <v>0.47</v>
      </c>
      <c r="I47" s="1">
        <v>18.49</v>
      </c>
      <c r="J47" s="10">
        <f t="shared" si="6"/>
        <v>0.18</v>
      </c>
      <c r="K47" s="1">
        <v>33.03</v>
      </c>
      <c r="L47" s="11">
        <f t="shared" si="7"/>
        <v>0.02</v>
      </c>
      <c r="M47" s="12">
        <f t="shared" si="2"/>
        <v>5.23</v>
      </c>
      <c r="N47" s="13">
        <f t="shared" si="3"/>
        <v>11.94</v>
      </c>
      <c r="R47" s="1"/>
      <c r="S47" s="1"/>
    </row>
    <row r="48">
      <c r="A48" s="1">
        <v>2019.0</v>
      </c>
      <c r="B48" s="1">
        <v>21.64</v>
      </c>
      <c r="C48" s="1">
        <v>39.61</v>
      </c>
      <c r="D48" s="2">
        <f t="shared" si="1"/>
        <v>17.97</v>
      </c>
      <c r="E48" s="1">
        <v>23.99</v>
      </c>
      <c r="F48" s="3">
        <f t="shared" si="4"/>
        <v>0.27</v>
      </c>
      <c r="G48" s="1">
        <v>45.74</v>
      </c>
      <c r="H48" s="4">
        <f t="shared" si="5"/>
        <v>0.77</v>
      </c>
      <c r="I48" s="1">
        <v>18.48</v>
      </c>
      <c r="J48" s="10">
        <f t="shared" si="6"/>
        <v>-0.01</v>
      </c>
      <c r="K48" s="1">
        <v>33.8</v>
      </c>
      <c r="L48" s="11">
        <f t="shared" si="7"/>
        <v>0.77</v>
      </c>
      <c r="M48" s="12">
        <f t="shared" si="2"/>
        <v>5.51</v>
      </c>
      <c r="N48" s="13">
        <f t="shared" si="3"/>
        <v>11.94</v>
      </c>
    </row>
    <row r="49">
      <c r="A49" s="1">
        <v>2020.0</v>
      </c>
      <c r="B49" s="1">
        <v>22.7</v>
      </c>
      <c r="C49" s="1">
        <v>41.65</v>
      </c>
      <c r="D49" s="2">
        <f t="shared" si="1"/>
        <v>18.95</v>
      </c>
      <c r="E49" s="1">
        <v>25.09</v>
      </c>
      <c r="F49" s="3">
        <f t="shared" si="4"/>
        <v>1.1</v>
      </c>
      <c r="G49" s="1">
        <v>48.15</v>
      </c>
      <c r="H49" s="4">
        <f t="shared" si="5"/>
        <v>2.41</v>
      </c>
      <c r="I49" s="1">
        <v>19.35</v>
      </c>
      <c r="J49" s="10">
        <f t="shared" si="6"/>
        <v>0.87</v>
      </c>
      <c r="K49" s="1">
        <v>35.41</v>
      </c>
      <c r="L49" s="11">
        <f t="shared" si="7"/>
        <v>1.61</v>
      </c>
      <c r="M49" s="12">
        <f t="shared" si="2"/>
        <v>5.74</v>
      </c>
      <c r="N49" s="13">
        <f t="shared" si="3"/>
        <v>12.74</v>
      </c>
    </row>
    <row r="50">
      <c r="A50" s="1">
        <v>2021.0</v>
      </c>
      <c r="B50" s="1">
        <v>22.28</v>
      </c>
      <c r="C50" s="1">
        <v>41.32</v>
      </c>
      <c r="D50" s="2">
        <f t="shared" si="1"/>
        <v>19.04</v>
      </c>
      <c r="E50" s="1">
        <v>24.36</v>
      </c>
      <c r="F50" s="3">
        <f t="shared" si="4"/>
        <v>-0.73</v>
      </c>
      <c r="G50" s="1">
        <v>47.83</v>
      </c>
      <c r="H50" s="4">
        <f t="shared" si="5"/>
        <v>-0.32</v>
      </c>
      <c r="I50" s="1">
        <v>19.36</v>
      </c>
      <c r="J50" s="10">
        <f t="shared" si="6"/>
        <v>0.01</v>
      </c>
      <c r="K50" s="1">
        <v>35.08</v>
      </c>
      <c r="L50" s="11">
        <f t="shared" si="7"/>
        <v>-0.33</v>
      </c>
      <c r="M50" s="12">
        <f t="shared" si="2"/>
        <v>5</v>
      </c>
      <c r="N50" s="13">
        <f t="shared" si="3"/>
        <v>12.75</v>
      </c>
    </row>
    <row r="51">
      <c r="A51" s="1">
        <v>2022.0</v>
      </c>
      <c r="B51" s="1">
        <v>21.94</v>
      </c>
      <c r="C51" s="1">
        <v>41.6</v>
      </c>
      <c r="D51" s="2">
        <f t="shared" si="1"/>
        <v>19.66</v>
      </c>
      <c r="E51" s="1">
        <v>24.08</v>
      </c>
      <c r="F51" s="3">
        <f t="shared" si="4"/>
        <v>-0.28</v>
      </c>
      <c r="G51" s="1">
        <v>49.01</v>
      </c>
      <c r="H51" s="4">
        <f t="shared" si="5"/>
        <v>1.18</v>
      </c>
      <c r="I51" s="1">
        <v>18.93</v>
      </c>
      <c r="J51" s="10">
        <f t="shared" si="6"/>
        <v>-0.43</v>
      </c>
      <c r="K51" s="1">
        <v>34.39</v>
      </c>
      <c r="L51" s="11">
        <f t="shared" si="7"/>
        <v>-0.69</v>
      </c>
      <c r="M51" s="12">
        <f t="shared" si="2"/>
        <v>5.15</v>
      </c>
      <c r="N51" s="13">
        <f t="shared" si="3"/>
        <v>14.62</v>
      </c>
    </row>
    <row r="52">
      <c r="B52" s="23" t="s">
        <v>21</v>
      </c>
      <c r="C52" s="24"/>
      <c r="D52" s="24"/>
      <c r="E52" s="24"/>
      <c r="F52" s="24">
        <f>SUM(F2:F51)</f>
        <v>-2.82</v>
      </c>
      <c r="G52" s="24"/>
      <c r="H52" s="24">
        <f>SUM(H2:H51)</f>
        <v>11.32</v>
      </c>
      <c r="I52" s="24"/>
      <c r="J52" s="24">
        <f>SUM(J2:J51)</f>
        <v>1.96</v>
      </c>
      <c r="K52" s="24"/>
      <c r="L52" s="24">
        <f>SUM(L2:L51)</f>
        <v>8.89</v>
      </c>
      <c r="M52" s="12"/>
      <c r="N52" s="13"/>
    </row>
    <row r="53">
      <c r="D53" s="25"/>
      <c r="F53" s="26"/>
      <c r="H53" s="27"/>
      <c r="J53" s="28"/>
      <c r="L53" s="11"/>
      <c r="M53" s="12"/>
      <c r="N53" s="13"/>
    </row>
    <row r="54">
      <c r="D54" s="25"/>
      <c r="F54" s="26"/>
      <c r="H54" s="27"/>
      <c r="J54" s="28"/>
      <c r="L54" s="11"/>
      <c r="M54" s="12"/>
      <c r="N54" s="13"/>
    </row>
    <row r="55">
      <c r="D55" s="25"/>
      <c r="F55" s="26"/>
      <c r="H55" s="27"/>
      <c r="J55" s="28"/>
      <c r="L55" s="11"/>
      <c r="M55" s="12"/>
      <c r="N55" s="13"/>
    </row>
    <row r="56">
      <c r="D56" s="25"/>
      <c r="F56" s="26"/>
      <c r="H56" s="27"/>
      <c r="J56" s="28"/>
      <c r="L56" s="11"/>
      <c r="M56" s="12"/>
      <c r="N56" s="13"/>
    </row>
    <row r="57">
      <c r="D57" s="25"/>
      <c r="F57" s="26"/>
      <c r="H57" s="27"/>
      <c r="J57" s="28"/>
      <c r="L57" s="11"/>
      <c r="M57" s="12"/>
      <c r="N57" s="13"/>
    </row>
    <row r="58">
      <c r="D58" s="25"/>
      <c r="F58" s="26"/>
      <c r="H58" s="27"/>
      <c r="J58" s="28"/>
      <c r="L58" s="11"/>
      <c r="M58" s="12"/>
      <c r="N58" s="13"/>
    </row>
    <row r="59">
      <c r="D59" s="25"/>
      <c r="F59" s="26"/>
      <c r="H59" s="27"/>
      <c r="J59" s="28"/>
      <c r="L59" s="11"/>
      <c r="M59" s="12"/>
      <c r="N59" s="13"/>
    </row>
    <row r="60">
      <c r="D60" s="25"/>
      <c r="F60" s="26"/>
      <c r="H60" s="27"/>
      <c r="J60" s="28"/>
      <c r="L60" s="11"/>
      <c r="M60" s="12"/>
      <c r="N60" s="13"/>
    </row>
    <row r="61">
      <c r="D61" s="25"/>
      <c r="F61" s="26"/>
      <c r="H61" s="27"/>
      <c r="J61" s="28"/>
      <c r="L61" s="11"/>
      <c r="M61" s="12"/>
      <c r="N61" s="13"/>
    </row>
    <row r="62">
      <c r="D62" s="25"/>
      <c r="F62" s="26"/>
      <c r="H62" s="27"/>
      <c r="J62" s="28"/>
      <c r="L62" s="11"/>
      <c r="M62" s="12"/>
      <c r="N62" s="13"/>
    </row>
    <row r="63">
      <c r="D63" s="25"/>
      <c r="F63" s="26"/>
      <c r="H63" s="27"/>
      <c r="J63" s="28"/>
      <c r="L63" s="11"/>
      <c r="M63" s="12"/>
      <c r="N63" s="13"/>
    </row>
    <row r="64">
      <c r="D64" s="25"/>
      <c r="F64" s="26"/>
      <c r="H64" s="27"/>
      <c r="J64" s="28"/>
      <c r="L64" s="11"/>
      <c r="M64" s="12"/>
      <c r="N64" s="13"/>
    </row>
    <row r="65">
      <c r="D65" s="25"/>
      <c r="F65" s="26"/>
      <c r="H65" s="27"/>
      <c r="J65" s="28"/>
      <c r="L65" s="11"/>
      <c r="M65" s="12"/>
      <c r="N65" s="13"/>
    </row>
    <row r="66">
      <c r="D66" s="25"/>
      <c r="F66" s="26"/>
      <c r="H66" s="27"/>
      <c r="J66" s="28"/>
      <c r="L66" s="11"/>
      <c r="M66" s="12"/>
      <c r="N66" s="13"/>
    </row>
    <row r="67">
      <c r="D67" s="25"/>
      <c r="F67" s="26"/>
      <c r="H67" s="27"/>
      <c r="J67" s="28"/>
      <c r="L67" s="11"/>
      <c r="M67" s="12"/>
      <c r="N67" s="13"/>
    </row>
    <row r="68">
      <c r="D68" s="25"/>
      <c r="F68" s="26"/>
      <c r="H68" s="27"/>
      <c r="J68" s="28"/>
      <c r="L68" s="11"/>
      <c r="M68" s="12"/>
      <c r="N68" s="13"/>
    </row>
    <row r="69">
      <c r="D69" s="25"/>
      <c r="F69" s="26"/>
      <c r="H69" s="27"/>
      <c r="J69" s="28"/>
      <c r="L69" s="11"/>
      <c r="M69" s="12"/>
      <c r="N69" s="13"/>
    </row>
    <row r="70">
      <c r="D70" s="25"/>
      <c r="F70" s="26"/>
      <c r="H70" s="27"/>
      <c r="J70" s="28"/>
      <c r="L70" s="11"/>
      <c r="M70" s="12"/>
      <c r="N70" s="13"/>
    </row>
    <row r="71">
      <c r="D71" s="25"/>
      <c r="F71" s="26"/>
      <c r="H71" s="27"/>
      <c r="J71" s="28"/>
      <c r="L71" s="11"/>
      <c r="M71" s="12"/>
      <c r="N71" s="13"/>
    </row>
    <row r="72">
      <c r="D72" s="25"/>
      <c r="F72" s="26"/>
      <c r="H72" s="27"/>
      <c r="J72" s="28"/>
      <c r="L72" s="11"/>
      <c r="M72" s="12"/>
      <c r="N72" s="13"/>
    </row>
    <row r="73">
      <c r="D73" s="25"/>
      <c r="F73" s="26"/>
      <c r="H73" s="27"/>
      <c r="J73" s="28"/>
      <c r="L73" s="11"/>
      <c r="M73" s="12"/>
      <c r="N73" s="13"/>
    </row>
    <row r="74">
      <c r="D74" s="25"/>
      <c r="F74" s="26"/>
      <c r="H74" s="27"/>
      <c r="J74" s="28"/>
      <c r="L74" s="11"/>
      <c r="M74" s="12"/>
      <c r="N74" s="13"/>
    </row>
    <row r="75">
      <c r="D75" s="25"/>
      <c r="F75" s="26"/>
      <c r="H75" s="27"/>
      <c r="J75" s="28"/>
      <c r="L75" s="11"/>
      <c r="M75" s="12"/>
      <c r="N75" s="13"/>
    </row>
    <row r="76">
      <c r="D76" s="25"/>
      <c r="F76" s="26"/>
      <c r="H76" s="27"/>
      <c r="J76" s="28"/>
      <c r="L76" s="11"/>
      <c r="M76" s="12"/>
      <c r="N76" s="13"/>
    </row>
    <row r="77">
      <c r="D77" s="25"/>
      <c r="F77" s="26"/>
      <c r="H77" s="27"/>
      <c r="J77" s="28"/>
      <c r="L77" s="11"/>
      <c r="M77" s="12"/>
      <c r="N77" s="13"/>
    </row>
    <row r="78">
      <c r="D78" s="25"/>
      <c r="F78" s="26"/>
      <c r="H78" s="27"/>
      <c r="J78" s="28"/>
      <c r="L78" s="11"/>
      <c r="M78" s="12"/>
      <c r="N78" s="13"/>
    </row>
    <row r="79">
      <c r="D79" s="25"/>
      <c r="F79" s="26"/>
      <c r="H79" s="27"/>
      <c r="J79" s="28"/>
      <c r="L79" s="11"/>
      <c r="M79" s="12"/>
      <c r="N79" s="13"/>
    </row>
    <row r="80">
      <c r="D80" s="25"/>
      <c r="F80" s="26"/>
      <c r="H80" s="27"/>
      <c r="J80" s="28"/>
      <c r="L80" s="11"/>
      <c r="M80" s="12"/>
      <c r="N80" s="13"/>
    </row>
    <row r="81">
      <c r="D81" s="25"/>
      <c r="F81" s="26"/>
      <c r="H81" s="27"/>
      <c r="J81" s="28"/>
      <c r="L81" s="11"/>
      <c r="M81" s="12"/>
      <c r="N81" s="13"/>
    </row>
    <row r="82">
      <c r="D82" s="25"/>
      <c r="F82" s="26"/>
      <c r="H82" s="27"/>
      <c r="J82" s="28"/>
      <c r="L82" s="11"/>
      <c r="M82" s="12"/>
      <c r="N82" s="13"/>
    </row>
    <row r="83">
      <c r="D83" s="25"/>
      <c r="F83" s="26"/>
      <c r="H83" s="27"/>
      <c r="J83" s="28"/>
      <c r="L83" s="11"/>
      <c r="M83" s="12"/>
      <c r="N83" s="13"/>
    </row>
    <row r="84">
      <c r="D84" s="25"/>
      <c r="F84" s="26"/>
      <c r="H84" s="27"/>
      <c r="J84" s="28"/>
      <c r="L84" s="11"/>
      <c r="M84" s="12"/>
      <c r="N84" s="13"/>
    </row>
    <row r="85">
      <c r="D85" s="25"/>
      <c r="F85" s="26"/>
      <c r="H85" s="27"/>
      <c r="J85" s="28"/>
      <c r="L85" s="11"/>
      <c r="M85" s="12"/>
      <c r="N85" s="13"/>
    </row>
    <row r="86">
      <c r="D86" s="25"/>
      <c r="F86" s="26"/>
      <c r="H86" s="27"/>
      <c r="J86" s="28"/>
      <c r="L86" s="11"/>
      <c r="M86" s="12"/>
      <c r="N86" s="13"/>
    </row>
    <row r="87">
      <c r="D87" s="25"/>
      <c r="F87" s="26"/>
      <c r="H87" s="27"/>
      <c r="J87" s="28"/>
      <c r="L87" s="11"/>
      <c r="M87" s="12"/>
      <c r="N87" s="13"/>
    </row>
    <row r="88">
      <c r="D88" s="25"/>
      <c r="F88" s="26"/>
      <c r="H88" s="27"/>
      <c r="J88" s="28"/>
      <c r="L88" s="11"/>
      <c r="M88" s="12"/>
      <c r="N88" s="13"/>
    </row>
    <row r="89">
      <c r="D89" s="25"/>
      <c r="F89" s="26"/>
      <c r="H89" s="27"/>
      <c r="J89" s="28"/>
      <c r="L89" s="11"/>
      <c r="M89" s="12"/>
      <c r="N89" s="13"/>
    </row>
    <row r="90">
      <c r="D90" s="25"/>
      <c r="F90" s="26"/>
      <c r="H90" s="27"/>
      <c r="J90" s="28"/>
      <c r="L90" s="11"/>
      <c r="M90" s="12"/>
      <c r="N90" s="13"/>
    </row>
    <row r="91">
      <c r="D91" s="25"/>
      <c r="F91" s="26"/>
      <c r="H91" s="27"/>
      <c r="J91" s="28"/>
      <c r="L91" s="11"/>
      <c r="M91" s="12"/>
      <c r="N91" s="13"/>
    </row>
    <row r="92">
      <c r="D92" s="25"/>
      <c r="F92" s="26"/>
      <c r="H92" s="27"/>
      <c r="J92" s="28"/>
      <c r="L92" s="11"/>
      <c r="M92" s="12"/>
      <c r="N92" s="13"/>
    </row>
    <row r="93">
      <c r="D93" s="25"/>
      <c r="F93" s="26"/>
      <c r="H93" s="27"/>
      <c r="J93" s="28"/>
      <c r="L93" s="11"/>
      <c r="M93" s="12"/>
      <c r="N93" s="13"/>
    </row>
    <row r="94">
      <c r="D94" s="25"/>
      <c r="F94" s="26"/>
      <c r="H94" s="27"/>
      <c r="J94" s="28"/>
      <c r="L94" s="11"/>
      <c r="M94" s="12"/>
      <c r="N94" s="13"/>
    </row>
    <row r="95">
      <c r="D95" s="25"/>
      <c r="F95" s="26"/>
      <c r="H95" s="27"/>
      <c r="J95" s="28"/>
      <c r="L95" s="11"/>
      <c r="M95" s="12"/>
      <c r="N95" s="13"/>
    </row>
    <row r="96">
      <c r="D96" s="25"/>
      <c r="F96" s="26"/>
      <c r="H96" s="27"/>
      <c r="J96" s="28"/>
      <c r="L96" s="11"/>
      <c r="M96" s="12"/>
      <c r="N96" s="13"/>
    </row>
    <row r="97">
      <c r="D97" s="25"/>
      <c r="F97" s="26"/>
      <c r="H97" s="27"/>
      <c r="J97" s="28"/>
      <c r="L97" s="11"/>
      <c r="M97" s="12"/>
      <c r="N97" s="13"/>
    </row>
    <row r="98">
      <c r="D98" s="25"/>
      <c r="F98" s="26"/>
      <c r="H98" s="27"/>
      <c r="J98" s="28"/>
      <c r="L98" s="11"/>
      <c r="M98" s="12"/>
      <c r="N98" s="13"/>
    </row>
    <row r="99">
      <c r="D99" s="25"/>
      <c r="F99" s="26"/>
      <c r="H99" s="27"/>
      <c r="J99" s="28"/>
      <c r="L99" s="11"/>
      <c r="M99" s="12"/>
      <c r="N99" s="13"/>
    </row>
    <row r="100">
      <c r="D100" s="25"/>
      <c r="F100" s="26"/>
      <c r="H100" s="27"/>
      <c r="J100" s="28"/>
      <c r="L100" s="11"/>
      <c r="M100" s="12"/>
      <c r="N100" s="13"/>
    </row>
    <row r="101">
      <c r="D101" s="25"/>
      <c r="F101" s="26"/>
      <c r="H101" s="27"/>
      <c r="J101" s="28"/>
      <c r="L101" s="11"/>
      <c r="M101" s="12"/>
      <c r="N101" s="13"/>
    </row>
    <row r="102">
      <c r="D102" s="25"/>
      <c r="F102" s="26"/>
      <c r="H102" s="27"/>
      <c r="J102" s="28"/>
      <c r="L102" s="11"/>
      <c r="M102" s="12"/>
      <c r="N102" s="13"/>
    </row>
    <row r="103">
      <c r="D103" s="25"/>
      <c r="F103" s="26"/>
      <c r="H103" s="27"/>
      <c r="J103" s="28"/>
      <c r="L103" s="11"/>
      <c r="M103" s="12"/>
      <c r="N103" s="13"/>
    </row>
    <row r="104">
      <c r="D104" s="25"/>
      <c r="F104" s="26"/>
      <c r="H104" s="27"/>
      <c r="J104" s="28"/>
      <c r="L104" s="11"/>
      <c r="M104" s="12"/>
      <c r="N104" s="13"/>
    </row>
    <row r="105">
      <c r="D105" s="25"/>
      <c r="F105" s="26"/>
      <c r="H105" s="27"/>
      <c r="J105" s="28"/>
      <c r="L105" s="11"/>
      <c r="M105" s="12"/>
      <c r="N105" s="13"/>
    </row>
    <row r="106">
      <c r="D106" s="25"/>
      <c r="F106" s="26"/>
      <c r="H106" s="27"/>
      <c r="J106" s="28"/>
      <c r="L106" s="11"/>
      <c r="M106" s="12"/>
      <c r="N106" s="13"/>
    </row>
    <row r="107">
      <c r="D107" s="25"/>
      <c r="F107" s="26"/>
      <c r="H107" s="27"/>
      <c r="J107" s="28"/>
      <c r="L107" s="11"/>
      <c r="M107" s="12"/>
      <c r="N107" s="13"/>
    </row>
    <row r="108">
      <c r="D108" s="25"/>
      <c r="F108" s="26"/>
      <c r="H108" s="27"/>
      <c r="J108" s="28"/>
      <c r="L108" s="11"/>
      <c r="M108" s="12"/>
      <c r="N108" s="13"/>
    </row>
    <row r="109">
      <c r="D109" s="25"/>
      <c r="F109" s="26"/>
      <c r="H109" s="27"/>
      <c r="J109" s="28"/>
      <c r="L109" s="11"/>
      <c r="M109" s="12"/>
      <c r="N109" s="13"/>
    </row>
    <row r="110">
      <c r="D110" s="25"/>
      <c r="F110" s="26"/>
      <c r="H110" s="27"/>
      <c r="J110" s="28"/>
      <c r="L110" s="11"/>
      <c r="M110" s="12"/>
      <c r="N110" s="13"/>
    </row>
    <row r="111">
      <c r="D111" s="25"/>
      <c r="F111" s="26"/>
      <c r="H111" s="27"/>
      <c r="J111" s="28"/>
      <c r="L111" s="11"/>
      <c r="M111" s="12"/>
      <c r="N111" s="13"/>
    </row>
    <row r="112">
      <c r="D112" s="25"/>
      <c r="F112" s="26"/>
      <c r="H112" s="27"/>
      <c r="J112" s="28"/>
      <c r="L112" s="11"/>
      <c r="M112" s="12"/>
      <c r="N112" s="13"/>
    </row>
    <row r="113">
      <c r="D113" s="25"/>
      <c r="F113" s="26"/>
      <c r="H113" s="27"/>
      <c r="J113" s="28"/>
      <c r="L113" s="11"/>
      <c r="M113" s="12"/>
      <c r="N113" s="13"/>
    </row>
    <row r="114">
      <c r="D114" s="25"/>
      <c r="F114" s="26"/>
      <c r="H114" s="27"/>
      <c r="J114" s="28"/>
      <c r="L114" s="11"/>
      <c r="M114" s="12"/>
      <c r="N114" s="13"/>
    </row>
    <row r="115">
      <c r="D115" s="25"/>
      <c r="F115" s="26"/>
      <c r="H115" s="27"/>
      <c r="J115" s="28"/>
      <c r="L115" s="11"/>
      <c r="M115" s="12"/>
      <c r="N115" s="13"/>
    </row>
    <row r="116">
      <c r="D116" s="25"/>
      <c r="F116" s="26"/>
      <c r="H116" s="27"/>
      <c r="J116" s="28"/>
      <c r="L116" s="11"/>
      <c r="M116" s="12"/>
      <c r="N116" s="13"/>
    </row>
    <row r="117">
      <c r="D117" s="25"/>
      <c r="F117" s="26"/>
      <c r="H117" s="27"/>
      <c r="J117" s="28"/>
      <c r="L117" s="11"/>
      <c r="M117" s="12"/>
      <c r="N117" s="13"/>
    </row>
    <row r="118">
      <c r="D118" s="25"/>
      <c r="F118" s="26"/>
      <c r="H118" s="27"/>
      <c r="J118" s="28"/>
      <c r="L118" s="11"/>
      <c r="M118" s="12"/>
      <c r="N118" s="13"/>
    </row>
    <row r="119">
      <c r="D119" s="25"/>
      <c r="F119" s="26"/>
      <c r="H119" s="27"/>
      <c r="J119" s="28"/>
      <c r="L119" s="11"/>
      <c r="M119" s="12"/>
      <c r="N119" s="13"/>
    </row>
    <row r="120">
      <c r="D120" s="25"/>
      <c r="F120" s="26"/>
      <c r="H120" s="27"/>
      <c r="J120" s="28"/>
      <c r="L120" s="11"/>
      <c r="M120" s="12"/>
      <c r="N120" s="13"/>
    </row>
    <row r="121">
      <c r="D121" s="25"/>
      <c r="F121" s="26"/>
      <c r="H121" s="27"/>
      <c r="J121" s="28"/>
      <c r="L121" s="11"/>
      <c r="M121" s="12"/>
      <c r="N121" s="13"/>
    </row>
    <row r="122">
      <c r="D122" s="25"/>
      <c r="F122" s="26"/>
      <c r="H122" s="27"/>
      <c r="J122" s="28"/>
      <c r="L122" s="11"/>
      <c r="M122" s="12"/>
      <c r="N122" s="13"/>
    </row>
    <row r="123">
      <c r="D123" s="25"/>
      <c r="F123" s="26"/>
      <c r="H123" s="27"/>
      <c r="J123" s="28"/>
      <c r="L123" s="11"/>
      <c r="M123" s="12"/>
      <c r="N123" s="13"/>
    </row>
    <row r="124">
      <c r="D124" s="25"/>
      <c r="F124" s="26"/>
      <c r="H124" s="27"/>
      <c r="J124" s="28"/>
      <c r="L124" s="11"/>
      <c r="M124" s="12"/>
      <c r="N124" s="13"/>
    </row>
    <row r="125">
      <c r="D125" s="25"/>
      <c r="F125" s="26"/>
      <c r="H125" s="27"/>
      <c r="J125" s="28"/>
      <c r="L125" s="11"/>
      <c r="M125" s="12"/>
      <c r="N125" s="13"/>
    </row>
    <row r="126">
      <c r="D126" s="25"/>
      <c r="F126" s="26"/>
      <c r="H126" s="27"/>
      <c r="J126" s="28"/>
      <c r="L126" s="11"/>
      <c r="M126" s="12"/>
      <c r="N126" s="13"/>
    </row>
    <row r="127">
      <c r="D127" s="25"/>
      <c r="F127" s="26"/>
      <c r="H127" s="27"/>
      <c r="J127" s="28"/>
      <c r="L127" s="11"/>
      <c r="M127" s="12"/>
      <c r="N127" s="13"/>
    </row>
    <row r="128">
      <c r="D128" s="25"/>
      <c r="F128" s="26"/>
      <c r="H128" s="27"/>
      <c r="J128" s="28"/>
      <c r="L128" s="11"/>
      <c r="M128" s="12"/>
      <c r="N128" s="13"/>
    </row>
    <row r="129">
      <c r="D129" s="25"/>
      <c r="F129" s="26"/>
      <c r="H129" s="27"/>
      <c r="J129" s="28"/>
      <c r="L129" s="11"/>
      <c r="M129" s="12"/>
      <c r="N129" s="13"/>
    </row>
    <row r="130">
      <c r="D130" s="25"/>
      <c r="F130" s="26"/>
      <c r="H130" s="27"/>
      <c r="J130" s="28"/>
      <c r="L130" s="11"/>
      <c r="M130" s="12"/>
      <c r="N130" s="13"/>
    </row>
    <row r="131">
      <c r="D131" s="25"/>
      <c r="F131" s="26"/>
      <c r="H131" s="27"/>
      <c r="J131" s="28"/>
      <c r="L131" s="11"/>
      <c r="M131" s="12"/>
      <c r="N131" s="13"/>
    </row>
    <row r="132">
      <c r="D132" s="25"/>
      <c r="F132" s="26"/>
      <c r="H132" s="27"/>
      <c r="J132" s="28"/>
      <c r="L132" s="11"/>
      <c r="M132" s="12"/>
      <c r="N132" s="13"/>
    </row>
    <row r="133">
      <c r="D133" s="25"/>
      <c r="F133" s="26"/>
      <c r="H133" s="27"/>
      <c r="J133" s="28"/>
      <c r="L133" s="11"/>
      <c r="M133" s="12"/>
      <c r="N133" s="13"/>
    </row>
    <row r="134">
      <c r="D134" s="25"/>
      <c r="F134" s="26"/>
      <c r="H134" s="27"/>
      <c r="J134" s="28"/>
      <c r="L134" s="11"/>
      <c r="M134" s="12"/>
      <c r="N134" s="13"/>
    </row>
    <row r="135">
      <c r="D135" s="25"/>
      <c r="F135" s="26"/>
      <c r="H135" s="27"/>
      <c r="J135" s="28"/>
      <c r="L135" s="11"/>
      <c r="M135" s="12"/>
      <c r="N135" s="13"/>
    </row>
    <row r="136">
      <c r="D136" s="25"/>
      <c r="F136" s="26"/>
      <c r="H136" s="27"/>
      <c r="J136" s="28"/>
      <c r="L136" s="11"/>
      <c r="M136" s="12"/>
      <c r="N136" s="13"/>
    </row>
    <row r="137">
      <c r="D137" s="25"/>
      <c r="F137" s="26"/>
      <c r="H137" s="27"/>
      <c r="J137" s="28"/>
      <c r="L137" s="11"/>
      <c r="M137" s="12"/>
      <c r="N137" s="13"/>
    </row>
    <row r="138">
      <c r="D138" s="25"/>
      <c r="F138" s="26"/>
      <c r="H138" s="27"/>
      <c r="J138" s="28"/>
      <c r="L138" s="11"/>
      <c r="M138" s="12"/>
      <c r="N138" s="13"/>
    </row>
    <row r="139">
      <c r="D139" s="25"/>
      <c r="F139" s="26"/>
      <c r="H139" s="27"/>
      <c r="J139" s="28"/>
      <c r="L139" s="11"/>
      <c r="M139" s="12"/>
      <c r="N139" s="13"/>
    </row>
    <row r="140">
      <c r="D140" s="25"/>
      <c r="F140" s="26"/>
      <c r="H140" s="27"/>
      <c r="J140" s="28"/>
      <c r="L140" s="11"/>
      <c r="M140" s="12"/>
      <c r="N140" s="13"/>
    </row>
    <row r="141">
      <c r="D141" s="25"/>
      <c r="F141" s="26"/>
      <c r="H141" s="27"/>
      <c r="J141" s="28"/>
      <c r="L141" s="11"/>
      <c r="M141" s="12"/>
      <c r="N141" s="13"/>
    </row>
    <row r="142">
      <c r="D142" s="25"/>
      <c r="F142" s="26"/>
      <c r="H142" s="27"/>
      <c r="J142" s="28"/>
      <c r="L142" s="11"/>
      <c r="M142" s="12"/>
      <c r="N142" s="13"/>
    </row>
    <row r="143">
      <c r="D143" s="25"/>
      <c r="F143" s="26"/>
      <c r="H143" s="27"/>
      <c r="J143" s="28"/>
      <c r="L143" s="11"/>
      <c r="M143" s="12"/>
      <c r="N143" s="13"/>
    </row>
    <row r="144">
      <c r="D144" s="25"/>
      <c r="F144" s="26"/>
      <c r="H144" s="27"/>
      <c r="J144" s="28"/>
      <c r="L144" s="11"/>
      <c r="M144" s="12"/>
      <c r="N144" s="13"/>
    </row>
    <row r="145">
      <c r="D145" s="25"/>
      <c r="F145" s="26"/>
      <c r="H145" s="27"/>
      <c r="J145" s="28"/>
      <c r="L145" s="11"/>
      <c r="M145" s="12"/>
      <c r="N145" s="13"/>
    </row>
    <row r="146">
      <c r="D146" s="25"/>
      <c r="F146" s="26"/>
      <c r="H146" s="27"/>
      <c r="J146" s="28"/>
      <c r="L146" s="11"/>
      <c r="M146" s="12"/>
      <c r="N146" s="13"/>
    </row>
    <row r="147">
      <c r="D147" s="25"/>
      <c r="F147" s="26"/>
      <c r="H147" s="27"/>
      <c r="J147" s="28"/>
      <c r="L147" s="11"/>
      <c r="M147" s="12"/>
      <c r="N147" s="13"/>
    </row>
    <row r="148">
      <c r="D148" s="25"/>
      <c r="F148" s="26"/>
      <c r="H148" s="27"/>
      <c r="J148" s="28"/>
      <c r="L148" s="11"/>
      <c r="M148" s="12"/>
      <c r="N148" s="13"/>
    </row>
    <row r="149">
      <c r="D149" s="25"/>
      <c r="F149" s="26"/>
      <c r="H149" s="27"/>
      <c r="J149" s="28"/>
      <c r="L149" s="11"/>
      <c r="M149" s="12"/>
      <c r="N149" s="13"/>
    </row>
    <row r="150">
      <c r="D150" s="25"/>
      <c r="F150" s="26"/>
      <c r="H150" s="27"/>
      <c r="J150" s="28"/>
      <c r="L150" s="11"/>
      <c r="M150" s="12"/>
      <c r="N150" s="13"/>
    </row>
    <row r="151">
      <c r="D151" s="25"/>
      <c r="F151" s="26"/>
      <c r="H151" s="27"/>
      <c r="J151" s="28"/>
      <c r="L151" s="11"/>
      <c r="M151" s="12"/>
      <c r="N151" s="13"/>
    </row>
    <row r="152">
      <c r="D152" s="25"/>
      <c r="F152" s="26"/>
      <c r="H152" s="27"/>
      <c r="J152" s="28"/>
      <c r="L152" s="11"/>
      <c r="M152" s="12"/>
      <c r="N152" s="13"/>
    </row>
    <row r="153">
      <c r="D153" s="25"/>
      <c r="F153" s="26"/>
      <c r="H153" s="27"/>
      <c r="J153" s="28"/>
      <c r="L153" s="11"/>
      <c r="M153" s="12"/>
      <c r="N153" s="13"/>
    </row>
    <row r="154">
      <c r="D154" s="25"/>
      <c r="F154" s="26"/>
      <c r="H154" s="27"/>
      <c r="J154" s="28"/>
      <c r="L154" s="11"/>
      <c r="M154" s="12"/>
      <c r="N154" s="13"/>
    </row>
    <row r="155">
      <c r="D155" s="25"/>
      <c r="F155" s="26"/>
      <c r="H155" s="27"/>
      <c r="J155" s="28"/>
      <c r="L155" s="11"/>
      <c r="M155" s="12"/>
      <c r="N155" s="13"/>
    </row>
    <row r="156">
      <c r="D156" s="25"/>
      <c r="F156" s="26"/>
      <c r="H156" s="27"/>
      <c r="J156" s="28"/>
      <c r="L156" s="11"/>
      <c r="M156" s="12"/>
      <c r="N156" s="13"/>
    </row>
    <row r="157">
      <c r="D157" s="25"/>
      <c r="F157" s="26"/>
      <c r="H157" s="27"/>
      <c r="J157" s="28"/>
      <c r="L157" s="11"/>
      <c r="M157" s="12"/>
      <c r="N157" s="13"/>
    </row>
    <row r="158">
      <c r="D158" s="25"/>
      <c r="F158" s="26"/>
      <c r="H158" s="27"/>
      <c r="J158" s="28"/>
      <c r="L158" s="11"/>
      <c r="M158" s="12"/>
      <c r="N158" s="13"/>
    </row>
    <row r="159">
      <c r="D159" s="25"/>
      <c r="F159" s="26"/>
      <c r="H159" s="27"/>
      <c r="J159" s="28"/>
      <c r="L159" s="11"/>
      <c r="M159" s="12"/>
      <c r="N159" s="13"/>
    </row>
    <row r="160">
      <c r="D160" s="25"/>
      <c r="F160" s="26"/>
      <c r="H160" s="27"/>
      <c r="J160" s="28"/>
      <c r="L160" s="11"/>
      <c r="M160" s="12"/>
      <c r="N160" s="13"/>
    </row>
    <row r="161">
      <c r="D161" s="25"/>
      <c r="F161" s="26"/>
      <c r="H161" s="27"/>
      <c r="J161" s="28"/>
      <c r="L161" s="11"/>
      <c r="M161" s="12"/>
      <c r="N161" s="13"/>
    </row>
    <row r="162">
      <c r="D162" s="25"/>
      <c r="F162" s="26"/>
      <c r="H162" s="27"/>
      <c r="J162" s="28"/>
      <c r="L162" s="11"/>
      <c r="M162" s="12"/>
      <c r="N162" s="13"/>
    </row>
    <row r="163">
      <c r="D163" s="25"/>
      <c r="F163" s="26"/>
      <c r="H163" s="27"/>
      <c r="J163" s="28"/>
      <c r="L163" s="11"/>
      <c r="M163" s="12"/>
      <c r="N163" s="13"/>
    </row>
    <row r="164">
      <c r="D164" s="25"/>
      <c r="F164" s="26"/>
      <c r="H164" s="27"/>
      <c r="J164" s="28"/>
      <c r="L164" s="11"/>
      <c r="M164" s="12"/>
      <c r="N164" s="13"/>
    </row>
    <row r="165">
      <c r="D165" s="25"/>
      <c r="F165" s="26"/>
      <c r="H165" s="27"/>
      <c r="J165" s="28"/>
      <c r="L165" s="11"/>
      <c r="M165" s="12"/>
      <c r="N165" s="13"/>
    </row>
    <row r="166">
      <c r="D166" s="25"/>
      <c r="F166" s="26"/>
      <c r="H166" s="27"/>
      <c r="J166" s="28"/>
      <c r="L166" s="11"/>
      <c r="M166" s="12"/>
      <c r="N166" s="13"/>
    </row>
    <row r="167">
      <c r="D167" s="25"/>
      <c r="F167" s="26"/>
      <c r="H167" s="27"/>
      <c r="J167" s="28"/>
      <c r="L167" s="11"/>
      <c r="M167" s="12"/>
      <c r="N167" s="13"/>
    </row>
    <row r="168">
      <c r="D168" s="25"/>
      <c r="F168" s="26"/>
      <c r="H168" s="27"/>
      <c r="J168" s="28"/>
      <c r="L168" s="11"/>
      <c r="M168" s="12"/>
      <c r="N168" s="13"/>
    </row>
    <row r="169">
      <c r="D169" s="25"/>
      <c r="F169" s="26"/>
      <c r="H169" s="27"/>
      <c r="J169" s="28"/>
      <c r="L169" s="11"/>
      <c r="M169" s="12"/>
      <c r="N169" s="13"/>
    </row>
    <row r="170">
      <c r="D170" s="25"/>
      <c r="F170" s="26"/>
      <c r="H170" s="27"/>
      <c r="J170" s="28"/>
      <c r="L170" s="11"/>
      <c r="M170" s="12"/>
      <c r="N170" s="13"/>
    </row>
    <row r="171">
      <c r="D171" s="25"/>
      <c r="F171" s="26"/>
      <c r="H171" s="27"/>
      <c r="J171" s="28"/>
      <c r="L171" s="11"/>
      <c r="M171" s="12"/>
      <c r="N171" s="13"/>
    </row>
    <row r="172">
      <c r="D172" s="25"/>
      <c r="F172" s="26"/>
      <c r="H172" s="27"/>
      <c r="J172" s="28"/>
      <c r="L172" s="11"/>
      <c r="M172" s="12"/>
      <c r="N172" s="13"/>
    </row>
    <row r="173">
      <c r="D173" s="25"/>
      <c r="F173" s="26"/>
      <c r="H173" s="27"/>
      <c r="J173" s="28"/>
      <c r="L173" s="11"/>
      <c r="M173" s="12"/>
      <c r="N173" s="13"/>
    </row>
    <row r="174">
      <c r="D174" s="25"/>
      <c r="F174" s="26"/>
      <c r="H174" s="27"/>
      <c r="J174" s="28"/>
      <c r="L174" s="11"/>
      <c r="M174" s="12"/>
      <c r="N174" s="13"/>
    </row>
    <row r="175">
      <c r="D175" s="25"/>
      <c r="F175" s="26"/>
      <c r="H175" s="27"/>
      <c r="J175" s="28"/>
      <c r="L175" s="11"/>
      <c r="M175" s="12"/>
      <c r="N175" s="13"/>
    </row>
    <row r="176">
      <c r="D176" s="25"/>
      <c r="F176" s="26"/>
      <c r="H176" s="27"/>
      <c r="J176" s="28"/>
      <c r="L176" s="11"/>
      <c r="M176" s="12"/>
      <c r="N176" s="13"/>
    </row>
    <row r="177">
      <c r="D177" s="25"/>
      <c r="F177" s="26"/>
      <c r="H177" s="27"/>
      <c r="J177" s="28"/>
      <c r="L177" s="11"/>
      <c r="M177" s="12"/>
      <c r="N177" s="13"/>
    </row>
    <row r="178">
      <c r="D178" s="25"/>
      <c r="F178" s="26"/>
      <c r="H178" s="27"/>
      <c r="J178" s="28"/>
      <c r="L178" s="11"/>
      <c r="M178" s="12"/>
      <c r="N178" s="13"/>
    </row>
    <row r="179">
      <c r="D179" s="25"/>
      <c r="F179" s="26"/>
      <c r="H179" s="27"/>
      <c r="J179" s="28"/>
      <c r="L179" s="11"/>
      <c r="M179" s="12"/>
      <c r="N179" s="13"/>
    </row>
    <row r="180">
      <c r="D180" s="25"/>
      <c r="F180" s="26"/>
      <c r="H180" s="27"/>
      <c r="J180" s="28"/>
      <c r="L180" s="11"/>
      <c r="M180" s="12"/>
      <c r="N180" s="13"/>
    </row>
    <row r="181">
      <c r="D181" s="25"/>
      <c r="F181" s="26"/>
      <c r="H181" s="27"/>
      <c r="J181" s="28"/>
      <c r="L181" s="11"/>
      <c r="M181" s="12"/>
      <c r="N181" s="13"/>
    </row>
    <row r="182">
      <c r="D182" s="25"/>
      <c r="F182" s="26"/>
      <c r="H182" s="27"/>
      <c r="J182" s="28"/>
      <c r="L182" s="11"/>
      <c r="M182" s="12"/>
      <c r="N182" s="13"/>
    </row>
    <row r="183">
      <c r="D183" s="25"/>
      <c r="F183" s="26"/>
      <c r="H183" s="27"/>
      <c r="J183" s="28"/>
      <c r="L183" s="11"/>
      <c r="M183" s="12"/>
      <c r="N183" s="13"/>
    </row>
    <row r="184">
      <c r="D184" s="25"/>
      <c r="F184" s="26"/>
      <c r="H184" s="27"/>
      <c r="J184" s="28"/>
      <c r="L184" s="11"/>
      <c r="M184" s="12"/>
      <c r="N184" s="13"/>
    </row>
    <row r="185">
      <c r="D185" s="25"/>
      <c r="F185" s="26"/>
      <c r="H185" s="27"/>
      <c r="J185" s="28"/>
      <c r="L185" s="11"/>
      <c r="M185" s="12"/>
      <c r="N185" s="13"/>
    </row>
    <row r="186">
      <c r="D186" s="25"/>
      <c r="F186" s="26"/>
      <c r="H186" s="27"/>
      <c r="J186" s="28"/>
      <c r="L186" s="11"/>
      <c r="M186" s="12"/>
      <c r="N186" s="13"/>
    </row>
    <row r="187">
      <c r="D187" s="25"/>
      <c r="F187" s="26"/>
      <c r="H187" s="27"/>
      <c r="J187" s="28"/>
      <c r="L187" s="11"/>
      <c r="M187" s="12"/>
      <c r="N187" s="13"/>
    </row>
    <row r="188">
      <c r="D188" s="25"/>
      <c r="F188" s="26"/>
      <c r="H188" s="27"/>
      <c r="J188" s="28"/>
      <c r="L188" s="11"/>
      <c r="M188" s="12"/>
      <c r="N188" s="13"/>
    </row>
    <row r="189">
      <c r="D189" s="25"/>
      <c r="F189" s="26"/>
      <c r="H189" s="27"/>
      <c r="J189" s="28"/>
      <c r="L189" s="11"/>
      <c r="M189" s="12"/>
      <c r="N189" s="13"/>
    </row>
    <row r="190">
      <c r="D190" s="25"/>
      <c r="F190" s="26"/>
      <c r="H190" s="27"/>
      <c r="J190" s="28"/>
      <c r="L190" s="11"/>
      <c r="M190" s="12"/>
      <c r="N190" s="13"/>
    </row>
    <row r="191">
      <c r="D191" s="25"/>
      <c r="F191" s="26"/>
      <c r="H191" s="27"/>
      <c r="J191" s="28"/>
      <c r="L191" s="11"/>
      <c r="M191" s="12"/>
      <c r="N191" s="13"/>
    </row>
    <row r="192">
      <c r="D192" s="25"/>
      <c r="F192" s="26"/>
      <c r="H192" s="27"/>
      <c r="J192" s="28"/>
      <c r="L192" s="11"/>
      <c r="M192" s="12"/>
      <c r="N192" s="13"/>
    </row>
    <row r="193">
      <c r="D193" s="25"/>
      <c r="F193" s="26"/>
      <c r="H193" s="27"/>
      <c r="J193" s="28"/>
      <c r="L193" s="11"/>
      <c r="M193" s="12"/>
      <c r="N193" s="13"/>
    </row>
    <row r="194">
      <c r="D194" s="25"/>
      <c r="F194" s="26"/>
      <c r="H194" s="27"/>
      <c r="J194" s="28"/>
      <c r="L194" s="11"/>
      <c r="M194" s="12"/>
      <c r="N194" s="13"/>
    </row>
    <row r="195">
      <c r="D195" s="25"/>
      <c r="F195" s="26"/>
      <c r="H195" s="27"/>
      <c r="J195" s="28"/>
      <c r="L195" s="11"/>
      <c r="M195" s="12"/>
      <c r="N195" s="13"/>
    </row>
    <row r="196">
      <c r="D196" s="25"/>
      <c r="F196" s="26"/>
      <c r="H196" s="27"/>
      <c r="J196" s="28"/>
      <c r="L196" s="11"/>
      <c r="M196" s="12"/>
      <c r="N196" s="13"/>
    </row>
    <row r="197">
      <c r="D197" s="25"/>
      <c r="F197" s="26"/>
      <c r="H197" s="27"/>
      <c r="J197" s="28"/>
      <c r="L197" s="11"/>
      <c r="M197" s="12"/>
      <c r="N197" s="13"/>
    </row>
    <row r="198">
      <c r="D198" s="25"/>
      <c r="F198" s="26"/>
      <c r="H198" s="27"/>
      <c r="J198" s="28"/>
      <c r="L198" s="11"/>
      <c r="M198" s="12"/>
      <c r="N198" s="13"/>
    </row>
    <row r="199">
      <c r="D199" s="25"/>
      <c r="F199" s="26"/>
      <c r="H199" s="27"/>
      <c r="J199" s="28"/>
      <c r="L199" s="11"/>
      <c r="M199" s="12"/>
      <c r="N199" s="13"/>
    </row>
    <row r="200">
      <c r="D200" s="25"/>
      <c r="F200" s="26"/>
      <c r="H200" s="27"/>
      <c r="J200" s="28"/>
      <c r="L200" s="11"/>
      <c r="M200" s="12"/>
      <c r="N200" s="13"/>
    </row>
    <row r="201">
      <c r="D201" s="25"/>
      <c r="F201" s="26"/>
      <c r="H201" s="27"/>
      <c r="J201" s="28"/>
      <c r="L201" s="11"/>
      <c r="M201" s="12"/>
      <c r="N201" s="13"/>
    </row>
    <row r="202">
      <c r="D202" s="25"/>
      <c r="F202" s="26"/>
      <c r="H202" s="27"/>
      <c r="J202" s="28"/>
      <c r="L202" s="11"/>
      <c r="M202" s="12"/>
      <c r="N202" s="13"/>
    </row>
    <row r="203">
      <c r="D203" s="25"/>
      <c r="F203" s="26"/>
      <c r="H203" s="27"/>
      <c r="J203" s="28"/>
      <c r="L203" s="11"/>
      <c r="M203" s="12"/>
      <c r="N203" s="13"/>
    </row>
    <row r="204">
      <c r="D204" s="25"/>
      <c r="F204" s="26"/>
      <c r="H204" s="27"/>
      <c r="J204" s="28"/>
      <c r="L204" s="11"/>
      <c r="M204" s="12"/>
      <c r="N204" s="13"/>
    </row>
    <row r="205">
      <c r="D205" s="25"/>
      <c r="F205" s="26"/>
      <c r="H205" s="27"/>
      <c r="J205" s="28"/>
      <c r="L205" s="11"/>
      <c r="M205" s="12"/>
      <c r="N205" s="13"/>
    </row>
    <row r="206">
      <c r="D206" s="25"/>
      <c r="F206" s="26"/>
      <c r="H206" s="27"/>
      <c r="J206" s="28"/>
      <c r="L206" s="11"/>
      <c r="M206" s="12"/>
      <c r="N206" s="13"/>
    </row>
    <row r="207">
      <c r="D207" s="25"/>
      <c r="F207" s="26"/>
      <c r="H207" s="27"/>
      <c r="J207" s="28"/>
      <c r="L207" s="11"/>
      <c r="M207" s="12"/>
      <c r="N207" s="13"/>
    </row>
    <row r="208">
      <c r="D208" s="25"/>
      <c r="F208" s="26"/>
      <c r="H208" s="27"/>
      <c r="J208" s="28"/>
      <c r="L208" s="11"/>
      <c r="M208" s="12"/>
      <c r="N208" s="13"/>
    </row>
    <row r="209">
      <c r="D209" s="25"/>
      <c r="F209" s="26"/>
      <c r="H209" s="27"/>
      <c r="J209" s="28"/>
      <c r="L209" s="11"/>
      <c r="M209" s="12"/>
      <c r="N209" s="13"/>
    </row>
    <row r="210">
      <c r="D210" s="25"/>
      <c r="F210" s="26"/>
      <c r="H210" s="27"/>
      <c r="J210" s="28"/>
      <c r="L210" s="11"/>
      <c r="M210" s="12"/>
      <c r="N210" s="13"/>
    </row>
    <row r="211">
      <c r="D211" s="25"/>
      <c r="F211" s="26"/>
      <c r="H211" s="27"/>
      <c r="J211" s="28"/>
      <c r="L211" s="11"/>
      <c r="M211" s="12"/>
      <c r="N211" s="13"/>
    </row>
    <row r="212">
      <c r="D212" s="25"/>
      <c r="F212" s="26"/>
      <c r="H212" s="27"/>
      <c r="J212" s="28"/>
      <c r="L212" s="11"/>
      <c r="M212" s="12"/>
      <c r="N212" s="13"/>
    </row>
    <row r="213">
      <c r="D213" s="25"/>
      <c r="F213" s="26"/>
      <c r="H213" s="27"/>
      <c r="J213" s="28"/>
      <c r="L213" s="11"/>
      <c r="M213" s="12"/>
      <c r="N213" s="13"/>
    </row>
    <row r="214">
      <c r="D214" s="25"/>
      <c r="F214" s="26"/>
      <c r="H214" s="27"/>
      <c r="J214" s="28"/>
      <c r="L214" s="11"/>
      <c r="M214" s="12"/>
      <c r="N214" s="13"/>
    </row>
    <row r="215">
      <c r="D215" s="25"/>
      <c r="F215" s="26"/>
      <c r="H215" s="27"/>
      <c r="J215" s="28"/>
      <c r="L215" s="11"/>
      <c r="M215" s="12"/>
      <c r="N215" s="13"/>
    </row>
    <row r="216">
      <c r="D216" s="25"/>
      <c r="F216" s="26"/>
      <c r="H216" s="27"/>
      <c r="J216" s="28"/>
      <c r="L216" s="11"/>
      <c r="M216" s="12"/>
      <c r="N216" s="13"/>
    </row>
    <row r="217">
      <c r="D217" s="25"/>
      <c r="F217" s="26"/>
      <c r="H217" s="27"/>
      <c r="J217" s="28"/>
      <c r="L217" s="11"/>
      <c r="M217" s="12"/>
      <c r="N217" s="13"/>
    </row>
    <row r="218">
      <c r="D218" s="25"/>
      <c r="F218" s="26"/>
      <c r="H218" s="27"/>
      <c r="J218" s="28"/>
      <c r="L218" s="11"/>
      <c r="M218" s="12"/>
      <c r="N218" s="13"/>
    </row>
    <row r="219">
      <c r="D219" s="25"/>
      <c r="F219" s="26"/>
      <c r="H219" s="27"/>
      <c r="J219" s="28"/>
      <c r="L219" s="11"/>
      <c r="M219" s="12"/>
      <c r="N219" s="13"/>
    </row>
    <row r="220">
      <c r="D220" s="25"/>
      <c r="F220" s="26"/>
      <c r="H220" s="27"/>
      <c r="J220" s="28"/>
      <c r="L220" s="11"/>
      <c r="M220" s="12"/>
      <c r="N220" s="13"/>
    </row>
    <row r="221">
      <c r="D221" s="25"/>
      <c r="F221" s="26"/>
      <c r="H221" s="27"/>
      <c r="J221" s="28"/>
      <c r="L221" s="11"/>
      <c r="M221" s="12"/>
      <c r="N221" s="13"/>
    </row>
    <row r="222">
      <c r="D222" s="25"/>
      <c r="F222" s="26"/>
      <c r="H222" s="27"/>
      <c r="J222" s="28"/>
      <c r="L222" s="11"/>
      <c r="M222" s="12"/>
      <c r="N222" s="13"/>
    </row>
    <row r="223">
      <c r="D223" s="25"/>
      <c r="F223" s="26"/>
      <c r="H223" s="27"/>
      <c r="J223" s="28"/>
      <c r="L223" s="11"/>
      <c r="M223" s="12"/>
      <c r="N223" s="13"/>
    </row>
    <row r="224">
      <c r="D224" s="25"/>
      <c r="F224" s="26"/>
      <c r="H224" s="27"/>
      <c r="J224" s="28"/>
      <c r="L224" s="11"/>
      <c r="M224" s="12"/>
      <c r="N224" s="13"/>
    </row>
    <row r="225">
      <c r="D225" s="25"/>
      <c r="F225" s="26"/>
      <c r="H225" s="27"/>
      <c r="J225" s="28"/>
      <c r="L225" s="11"/>
      <c r="M225" s="12"/>
      <c r="N225" s="13"/>
    </row>
    <row r="226">
      <c r="D226" s="25"/>
      <c r="F226" s="26"/>
      <c r="H226" s="27"/>
      <c r="J226" s="28"/>
      <c r="L226" s="11"/>
      <c r="M226" s="12"/>
      <c r="N226" s="13"/>
    </row>
    <row r="227">
      <c r="D227" s="25"/>
      <c r="F227" s="26"/>
      <c r="H227" s="27"/>
      <c r="J227" s="28"/>
      <c r="L227" s="11"/>
      <c r="M227" s="12"/>
      <c r="N227" s="13"/>
    </row>
    <row r="228">
      <c r="D228" s="25"/>
      <c r="F228" s="26"/>
      <c r="H228" s="27"/>
      <c r="J228" s="28"/>
      <c r="L228" s="11"/>
      <c r="M228" s="12"/>
      <c r="N228" s="13"/>
    </row>
    <row r="229">
      <c r="D229" s="25"/>
      <c r="F229" s="26"/>
      <c r="H229" s="27"/>
      <c r="J229" s="28"/>
      <c r="L229" s="11"/>
      <c r="M229" s="12"/>
      <c r="N229" s="13"/>
    </row>
    <row r="230">
      <c r="D230" s="25"/>
      <c r="F230" s="26"/>
      <c r="H230" s="27"/>
      <c r="J230" s="28"/>
      <c r="L230" s="11"/>
      <c r="M230" s="12"/>
      <c r="N230" s="13"/>
    </row>
    <row r="231">
      <c r="D231" s="25"/>
      <c r="F231" s="26"/>
      <c r="H231" s="27"/>
      <c r="J231" s="28"/>
      <c r="L231" s="11"/>
      <c r="M231" s="12"/>
      <c r="N231" s="13"/>
    </row>
    <row r="232">
      <c r="D232" s="25"/>
      <c r="F232" s="26"/>
      <c r="H232" s="27"/>
      <c r="J232" s="28"/>
      <c r="L232" s="11"/>
      <c r="M232" s="12"/>
      <c r="N232" s="13"/>
    </row>
    <row r="233">
      <c r="D233" s="25"/>
      <c r="F233" s="26"/>
      <c r="H233" s="27"/>
      <c r="J233" s="28"/>
      <c r="L233" s="11"/>
      <c r="M233" s="12"/>
      <c r="N233" s="13"/>
    </row>
    <row r="234">
      <c r="D234" s="25"/>
      <c r="F234" s="26"/>
      <c r="H234" s="27"/>
      <c r="J234" s="28"/>
      <c r="L234" s="11"/>
      <c r="M234" s="12"/>
      <c r="N234" s="13"/>
    </row>
    <row r="235">
      <c r="D235" s="25"/>
      <c r="F235" s="26"/>
      <c r="H235" s="27"/>
      <c r="J235" s="28"/>
      <c r="L235" s="11"/>
      <c r="M235" s="12"/>
      <c r="N235" s="13"/>
    </row>
    <row r="236">
      <c r="D236" s="25"/>
      <c r="F236" s="26"/>
      <c r="H236" s="27"/>
      <c r="J236" s="28"/>
      <c r="L236" s="11"/>
      <c r="M236" s="12"/>
      <c r="N236" s="13"/>
    </row>
    <row r="237">
      <c r="D237" s="25"/>
      <c r="F237" s="26"/>
      <c r="H237" s="27"/>
      <c r="J237" s="28"/>
      <c r="L237" s="11"/>
      <c r="M237" s="12"/>
      <c r="N237" s="13"/>
    </row>
    <row r="238">
      <c r="D238" s="25"/>
      <c r="F238" s="26"/>
      <c r="H238" s="27"/>
      <c r="J238" s="28"/>
      <c r="L238" s="11"/>
      <c r="M238" s="12"/>
      <c r="N238" s="13"/>
    </row>
    <row r="239">
      <c r="D239" s="25"/>
      <c r="F239" s="26"/>
      <c r="H239" s="27"/>
      <c r="J239" s="28"/>
      <c r="L239" s="11"/>
      <c r="M239" s="12"/>
      <c r="N239" s="13"/>
    </row>
    <row r="240">
      <c r="D240" s="25"/>
      <c r="F240" s="26"/>
      <c r="H240" s="27"/>
      <c r="J240" s="28"/>
      <c r="L240" s="11"/>
      <c r="M240" s="12"/>
      <c r="N240" s="13"/>
    </row>
    <row r="241">
      <c r="D241" s="25"/>
      <c r="F241" s="26"/>
      <c r="H241" s="27"/>
      <c r="J241" s="28"/>
      <c r="L241" s="11"/>
      <c r="M241" s="12"/>
      <c r="N241" s="13"/>
    </row>
    <row r="242">
      <c r="D242" s="25"/>
      <c r="F242" s="26"/>
      <c r="H242" s="27"/>
      <c r="J242" s="28"/>
      <c r="L242" s="11"/>
      <c r="M242" s="12"/>
      <c r="N242" s="13"/>
    </row>
    <row r="243">
      <c r="D243" s="25"/>
      <c r="F243" s="26"/>
      <c r="H243" s="27"/>
      <c r="J243" s="28"/>
      <c r="L243" s="11"/>
      <c r="M243" s="12"/>
      <c r="N243" s="13"/>
    </row>
    <row r="244">
      <c r="D244" s="25"/>
      <c r="F244" s="26"/>
      <c r="H244" s="27"/>
      <c r="J244" s="28"/>
      <c r="L244" s="11"/>
      <c r="M244" s="12"/>
      <c r="N244" s="13"/>
    </row>
    <row r="245">
      <c r="D245" s="25"/>
      <c r="F245" s="26"/>
      <c r="H245" s="27"/>
      <c r="J245" s="28"/>
      <c r="L245" s="11"/>
      <c r="M245" s="12"/>
      <c r="N245" s="13"/>
    </row>
    <row r="246">
      <c r="D246" s="25"/>
      <c r="F246" s="26"/>
      <c r="H246" s="27"/>
      <c r="J246" s="28"/>
      <c r="L246" s="11"/>
      <c r="M246" s="12"/>
      <c r="N246" s="13"/>
    </row>
    <row r="247">
      <c r="D247" s="25"/>
      <c r="F247" s="26"/>
      <c r="H247" s="27"/>
      <c r="J247" s="28"/>
      <c r="L247" s="11"/>
      <c r="M247" s="12"/>
      <c r="N247" s="13"/>
    </row>
    <row r="248">
      <c r="D248" s="25"/>
      <c r="F248" s="26"/>
      <c r="H248" s="27"/>
      <c r="J248" s="28"/>
      <c r="L248" s="11"/>
      <c r="M248" s="12"/>
      <c r="N248" s="13"/>
    </row>
    <row r="249">
      <c r="D249" s="25"/>
      <c r="F249" s="26"/>
      <c r="H249" s="27"/>
      <c r="J249" s="28"/>
      <c r="L249" s="11"/>
      <c r="M249" s="12"/>
      <c r="N249" s="13"/>
    </row>
    <row r="250">
      <c r="D250" s="25"/>
      <c r="F250" s="26"/>
      <c r="H250" s="27"/>
      <c r="J250" s="28"/>
      <c r="L250" s="11"/>
      <c r="M250" s="12"/>
      <c r="N250" s="13"/>
    </row>
    <row r="251">
      <c r="D251" s="25"/>
      <c r="F251" s="26"/>
      <c r="H251" s="27"/>
      <c r="J251" s="28"/>
      <c r="L251" s="11"/>
      <c r="M251" s="12"/>
      <c r="N251" s="13"/>
    </row>
    <row r="252">
      <c r="D252" s="25"/>
      <c r="F252" s="26"/>
      <c r="H252" s="27"/>
      <c r="J252" s="28"/>
      <c r="L252" s="11"/>
      <c r="M252" s="12"/>
      <c r="N252" s="13"/>
    </row>
    <row r="253">
      <c r="D253" s="25"/>
      <c r="F253" s="26"/>
      <c r="H253" s="27"/>
      <c r="J253" s="28"/>
      <c r="L253" s="11"/>
      <c r="M253" s="12"/>
      <c r="N253" s="13"/>
    </row>
    <row r="254">
      <c r="D254" s="25"/>
      <c r="F254" s="26"/>
      <c r="H254" s="27"/>
      <c r="J254" s="28"/>
      <c r="L254" s="11"/>
      <c r="M254" s="12"/>
      <c r="N254" s="13"/>
    </row>
    <row r="255">
      <c r="D255" s="25"/>
      <c r="F255" s="26"/>
      <c r="H255" s="27"/>
      <c r="J255" s="28"/>
      <c r="L255" s="11"/>
      <c r="M255" s="12"/>
      <c r="N255" s="13"/>
    </row>
    <row r="256">
      <c r="D256" s="25"/>
      <c r="F256" s="26"/>
      <c r="H256" s="27"/>
      <c r="J256" s="28"/>
      <c r="L256" s="11"/>
      <c r="M256" s="12"/>
      <c r="N256" s="13"/>
    </row>
    <row r="257">
      <c r="D257" s="25"/>
      <c r="F257" s="26"/>
      <c r="H257" s="27"/>
      <c r="J257" s="28"/>
      <c r="L257" s="11"/>
      <c r="M257" s="12"/>
      <c r="N257" s="13"/>
    </row>
    <row r="258">
      <c r="D258" s="25"/>
      <c r="F258" s="26"/>
      <c r="H258" s="27"/>
      <c r="J258" s="28"/>
      <c r="L258" s="11"/>
      <c r="M258" s="12"/>
      <c r="N258" s="13"/>
    </row>
    <row r="259">
      <c r="D259" s="25"/>
      <c r="F259" s="26"/>
      <c r="H259" s="27"/>
      <c r="J259" s="28"/>
      <c r="L259" s="11"/>
      <c r="M259" s="12"/>
      <c r="N259" s="13"/>
    </row>
    <row r="260">
      <c r="D260" s="25"/>
      <c r="F260" s="26"/>
      <c r="H260" s="27"/>
      <c r="J260" s="28"/>
      <c r="L260" s="11"/>
      <c r="M260" s="12"/>
      <c r="N260" s="13"/>
    </row>
    <row r="261">
      <c r="D261" s="25"/>
      <c r="F261" s="26"/>
      <c r="H261" s="27"/>
      <c r="J261" s="28"/>
      <c r="L261" s="11"/>
      <c r="M261" s="12"/>
      <c r="N261" s="13"/>
    </row>
    <row r="262">
      <c r="D262" s="25"/>
      <c r="F262" s="26"/>
      <c r="H262" s="27"/>
      <c r="J262" s="28"/>
      <c r="L262" s="11"/>
      <c r="M262" s="12"/>
      <c r="N262" s="13"/>
    </row>
    <row r="263">
      <c r="D263" s="25"/>
      <c r="F263" s="26"/>
      <c r="H263" s="27"/>
      <c r="J263" s="28"/>
      <c r="L263" s="11"/>
      <c r="M263" s="12"/>
      <c r="N263" s="13"/>
    </row>
    <row r="264">
      <c r="D264" s="25"/>
      <c r="F264" s="26"/>
      <c r="H264" s="27"/>
      <c r="J264" s="28"/>
      <c r="L264" s="11"/>
      <c r="M264" s="12"/>
      <c r="N264" s="13"/>
    </row>
    <row r="265">
      <c r="D265" s="25"/>
      <c r="F265" s="26"/>
      <c r="H265" s="27"/>
      <c r="J265" s="28"/>
      <c r="L265" s="11"/>
      <c r="M265" s="12"/>
      <c r="N265" s="13"/>
    </row>
    <row r="266">
      <c r="D266" s="25"/>
      <c r="F266" s="26"/>
      <c r="H266" s="27"/>
      <c r="J266" s="28"/>
      <c r="L266" s="11"/>
      <c r="M266" s="12"/>
      <c r="N266" s="13"/>
    </row>
    <row r="267">
      <c r="D267" s="25"/>
      <c r="F267" s="26"/>
      <c r="H267" s="27"/>
      <c r="J267" s="28"/>
      <c r="L267" s="11"/>
      <c r="M267" s="12"/>
      <c r="N267" s="13"/>
    </row>
    <row r="268">
      <c r="D268" s="25"/>
      <c r="F268" s="26"/>
      <c r="H268" s="27"/>
      <c r="J268" s="28"/>
      <c r="L268" s="11"/>
      <c r="M268" s="12"/>
      <c r="N268" s="13"/>
    </row>
    <row r="269">
      <c r="D269" s="25"/>
      <c r="F269" s="26"/>
      <c r="H269" s="27"/>
      <c r="J269" s="28"/>
      <c r="L269" s="11"/>
      <c r="M269" s="12"/>
      <c r="N269" s="13"/>
    </row>
    <row r="270">
      <c r="D270" s="25"/>
      <c r="F270" s="26"/>
      <c r="H270" s="27"/>
      <c r="J270" s="28"/>
      <c r="L270" s="11"/>
      <c r="M270" s="12"/>
      <c r="N270" s="13"/>
    </row>
    <row r="271">
      <c r="D271" s="25"/>
      <c r="F271" s="26"/>
      <c r="H271" s="27"/>
      <c r="J271" s="28"/>
      <c r="L271" s="11"/>
      <c r="M271" s="12"/>
      <c r="N271" s="13"/>
    </row>
    <row r="272">
      <c r="D272" s="25"/>
      <c r="F272" s="26"/>
      <c r="H272" s="27"/>
      <c r="J272" s="28"/>
      <c r="L272" s="11"/>
      <c r="M272" s="12"/>
      <c r="N272" s="13"/>
    </row>
    <row r="273">
      <c r="D273" s="25"/>
      <c r="F273" s="26"/>
      <c r="H273" s="27"/>
      <c r="J273" s="28"/>
      <c r="L273" s="11"/>
      <c r="M273" s="12"/>
      <c r="N273" s="13"/>
    </row>
    <row r="274">
      <c r="D274" s="25"/>
      <c r="F274" s="26"/>
      <c r="H274" s="27"/>
      <c r="J274" s="28"/>
      <c r="L274" s="11"/>
      <c r="M274" s="12"/>
      <c r="N274" s="13"/>
    </row>
    <row r="275">
      <c r="D275" s="25"/>
      <c r="F275" s="26"/>
      <c r="H275" s="27"/>
      <c r="J275" s="28"/>
      <c r="L275" s="11"/>
      <c r="M275" s="12"/>
      <c r="N275" s="13"/>
    </row>
    <row r="276">
      <c r="D276" s="25"/>
      <c r="F276" s="26"/>
      <c r="H276" s="27"/>
      <c r="J276" s="28"/>
      <c r="L276" s="11"/>
      <c r="M276" s="12"/>
      <c r="N276" s="13"/>
    </row>
    <row r="277">
      <c r="D277" s="25"/>
      <c r="F277" s="26"/>
      <c r="H277" s="27"/>
      <c r="J277" s="28"/>
      <c r="L277" s="11"/>
      <c r="M277" s="12"/>
      <c r="N277" s="13"/>
    </row>
    <row r="278">
      <c r="D278" s="25"/>
      <c r="F278" s="26"/>
      <c r="H278" s="27"/>
      <c r="J278" s="28"/>
      <c r="L278" s="11"/>
      <c r="M278" s="12"/>
      <c r="N278" s="13"/>
    </row>
    <row r="279">
      <c r="D279" s="25"/>
      <c r="F279" s="26"/>
      <c r="H279" s="27"/>
      <c r="J279" s="28"/>
      <c r="L279" s="11"/>
      <c r="M279" s="12"/>
      <c r="N279" s="13"/>
    </row>
    <row r="280">
      <c r="D280" s="25"/>
      <c r="F280" s="26"/>
      <c r="H280" s="27"/>
      <c r="J280" s="28"/>
      <c r="L280" s="11"/>
      <c r="M280" s="12"/>
      <c r="N280" s="13"/>
    </row>
    <row r="281">
      <c r="D281" s="25"/>
      <c r="F281" s="26"/>
      <c r="H281" s="27"/>
      <c r="J281" s="28"/>
      <c r="L281" s="11"/>
      <c r="M281" s="12"/>
      <c r="N281" s="13"/>
    </row>
    <row r="282">
      <c r="D282" s="25"/>
      <c r="F282" s="26"/>
      <c r="H282" s="27"/>
      <c r="J282" s="28"/>
      <c r="L282" s="11"/>
      <c r="M282" s="12"/>
      <c r="N282" s="13"/>
    </row>
    <row r="283">
      <c r="D283" s="25"/>
      <c r="F283" s="26"/>
      <c r="H283" s="27"/>
      <c r="J283" s="28"/>
      <c r="L283" s="11"/>
      <c r="M283" s="12"/>
      <c r="N283" s="13"/>
    </row>
    <row r="284">
      <c r="D284" s="25"/>
      <c r="F284" s="26"/>
      <c r="H284" s="27"/>
      <c r="J284" s="28"/>
      <c r="L284" s="11"/>
      <c r="M284" s="12"/>
      <c r="N284" s="13"/>
    </row>
    <row r="285">
      <c r="D285" s="25"/>
      <c r="F285" s="26"/>
      <c r="H285" s="27"/>
      <c r="J285" s="28"/>
      <c r="L285" s="11"/>
      <c r="M285" s="12"/>
      <c r="N285" s="13"/>
    </row>
    <row r="286">
      <c r="D286" s="25"/>
      <c r="F286" s="26"/>
      <c r="H286" s="27"/>
      <c r="J286" s="28"/>
      <c r="L286" s="11"/>
      <c r="M286" s="12"/>
      <c r="N286" s="13"/>
    </row>
    <row r="287">
      <c r="D287" s="25"/>
      <c r="F287" s="26"/>
      <c r="H287" s="27"/>
      <c r="J287" s="28"/>
      <c r="L287" s="11"/>
      <c r="M287" s="12"/>
      <c r="N287" s="13"/>
    </row>
    <row r="288">
      <c r="D288" s="25"/>
      <c r="F288" s="26"/>
      <c r="H288" s="27"/>
      <c r="J288" s="28"/>
      <c r="L288" s="11"/>
      <c r="M288" s="12"/>
      <c r="N288" s="13"/>
    </row>
    <row r="289">
      <c r="D289" s="25"/>
      <c r="F289" s="26"/>
      <c r="H289" s="27"/>
      <c r="J289" s="28"/>
      <c r="L289" s="11"/>
      <c r="M289" s="12"/>
      <c r="N289" s="13"/>
    </row>
    <row r="290">
      <c r="D290" s="25"/>
      <c r="F290" s="26"/>
      <c r="H290" s="27"/>
      <c r="J290" s="28"/>
      <c r="L290" s="11"/>
      <c r="M290" s="12"/>
      <c r="N290" s="13"/>
    </row>
    <row r="291">
      <c r="D291" s="25"/>
      <c r="F291" s="26"/>
      <c r="H291" s="27"/>
      <c r="J291" s="28"/>
      <c r="L291" s="11"/>
      <c r="M291" s="12"/>
      <c r="N291" s="13"/>
    </row>
    <row r="292">
      <c r="D292" s="25"/>
      <c r="F292" s="26"/>
      <c r="H292" s="27"/>
      <c r="J292" s="28"/>
      <c r="L292" s="11"/>
      <c r="M292" s="12"/>
      <c r="N292" s="13"/>
    </row>
    <row r="293">
      <c r="D293" s="25"/>
      <c r="F293" s="26"/>
      <c r="H293" s="27"/>
      <c r="J293" s="28"/>
      <c r="L293" s="11"/>
      <c r="M293" s="12"/>
      <c r="N293" s="13"/>
    </row>
    <row r="294">
      <c r="D294" s="25"/>
      <c r="F294" s="26"/>
      <c r="H294" s="27"/>
      <c r="J294" s="28"/>
      <c r="L294" s="11"/>
      <c r="M294" s="12"/>
      <c r="N294" s="13"/>
    </row>
    <row r="295">
      <c r="D295" s="25"/>
      <c r="F295" s="26"/>
      <c r="H295" s="27"/>
      <c r="J295" s="28"/>
      <c r="L295" s="11"/>
      <c r="M295" s="12"/>
      <c r="N295" s="13"/>
    </row>
    <row r="296">
      <c r="D296" s="25"/>
      <c r="F296" s="26"/>
      <c r="H296" s="27"/>
      <c r="J296" s="28"/>
      <c r="L296" s="11"/>
      <c r="M296" s="12"/>
      <c r="N296" s="13"/>
    </row>
    <row r="297">
      <c r="D297" s="25"/>
      <c r="F297" s="26"/>
      <c r="H297" s="27"/>
      <c r="J297" s="28"/>
      <c r="L297" s="11"/>
      <c r="M297" s="12"/>
      <c r="N297" s="13"/>
    </row>
    <row r="298">
      <c r="D298" s="25"/>
      <c r="F298" s="26"/>
      <c r="H298" s="27"/>
      <c r="J298" s="28"/>
      <c r="L298" s="11"/>
      <c r="M298" s="12"/>
      <c r="N298" s="13"/>
    </row>
    <row r="299">
      <c r="D299" s="25"/>
      <c r="F299" s="26"/>
      <c r="H299" s="27"/>
      <c r="J299" s="28"/>
      <c r="L299" s="11"/>
      <c r="M299" s="12"/>
      <c r="N299" s="13"/>
    </row>
    <row r="300">
      <c r="D300" s="25"/>
      <c r="F300" s="26"/>
      <c r="H300" s="27"/>
      <c r="J300" s="28"/>
      <c r="L300" s="11"/>
      <c r="M300" s="12"/>
      <c r="N300" s="13"/>
    </row>
    <row r="301">
      <c r="D301" s="25"/>
      <c r="F301" s="26"/>
      <c r="H301" s="27"/>
      <c r="J301" s="28"/>
      <c r="L301" s="11"/>
      <c r="M301" s="12"/>
      <c r="N301" s="13"/>
    </row>
    <row r="302">
      <c r="D302" s="25"/>
      <c r="F302" s="26"/>
      <c r="H302" s="27"/>
      <c r="J302" s="28"/>
      <c r="L302" s="11"/>
      <c r="M302" s="12"/>
      <c r="N302" s="13"/>
    </row>
    <row r="303">
      <c r="D303" s="25"/>
      <c r="F303" s="26"/>
      <c r="H303" s="27"/>
      <c r="J303" s="28"/>
      <c r="L303" s="11"/>
      <c r="M303" s="12"/>
      <c r="N303" s="13"/>
    </row>
    <row r="304">
      <c r="D304" s="25"/>
      <c r="F304" s="26"/>
      <c r="H304" s="27"/>
      <c r="J304" s="28"/>
      <c r="L304" s="11"/>
      <c r="M304" s="12"/>
      <c r="N304" s="13"/>
    </row>
    <row r="305">
      <c r="D305" s="25"/>
      <c r="F305" s="26"/>
      <c r="H305" s="27"/>
      <c r="J305" s="28"/>
      <c r="L305" s="11"/>
      <c r="M305" s="12"/>
      <c r="N305" s="13"/>
    </row>
    <row r="306">
      <c r="D306" s="25"/>
      <c r="F306" s="26"/>
      <c r="H306" s="27"/>
      <c r="J306" s="28"/>
      <c r="L306" s="11"/>
      <c r="M306" s="12"/>
      <c r="N306" s="13"/>
    </row>
    <row r="307">
      <c r="D307" s="25"/>
      <c r="F307" s="26"/>
      <c r="H307" s="27"/>
      <c r="J307" s="28"/>
      <c r="L307" s="11"/>
      <c r="M307" s="12"/>
      <c r="N307" s="13"/>
    </row>
    <row r="308">
      <c r="D308" s="25"/>
      <c r="F308" s="26"/>
      <c r="H308" s="27"/>
      <c r="J308" s="28"/>
      <c r="L308" s="11"/>
      <c r="M308" s="12"/>
      <c r="N308" s="13"/>
    </row>
    <row r="309">
      <c r="D309" s="25"/>
      <c r="F309" s="26"/>
      <c r="H309" s="27"/>
      <c r="J309" s="28"/>
      <c r="L309" s="11"/>
      <c r="M309" s="12"/>
      <c r="N309" s="13"/>
    </row>
    <row r="310">
      <c r="D310" s="25"/>
      <c r="F310" s="26"/>
      <c r="H310" s="27"/>
      <c r="J310" s="28"/>
      <c r="L310" s="11"/>
      <c r="M310" s="12"/>
      <c r="N310" s="13"/>
    </row>
    <row r="311">
      <c r="D311" s="25"/>
      <c r="F311" s="26"/>
      <c r="H311" s="27"/>
      <c r="J311" s="28"/>
      <c r="L311" s="11"/>
      <c r="M311" s="12"/>
      <c r="N311" s="13"/>
    </row>
    <row r="312">
      <c r="D312" s="25"/>
      <c r="F312" s="26"/>
      <c r="H312" s="27"/>
      <c r="J312" s="28"/>
      <c r="L312" s="11"/>
      <c r="M312" s="12"/>
      <c r="N312" s="13"/>
    </row>
    <row r="313">
      <c r="D313" s="25"/>
      <c r="F313" s="26"/>
      <c r="H313" s="27"/>
      <c r="J313" s="28"/>
      <c r="L313" s="11"/>
      <c r="M313" s="12"/>
      <c r="N313" s="13"/>
    </row>
    <row r="314">
      <c r="D314" s="25"/>
      <c r="F314" s="26"/>
      <c r="H314" s="27"/>
      <c r="J314" s="28"/>
      <c r="L314" s="11"/>
      <c r="M314" s="12"/>
      <c r="N314" s="13"/>
    </row>
    <row r="315">
      <c r="D315" s="25"/>
      <c r="F315" s="26"/>
      <c r="H315" s="27"/>
      <c r="J315" s="28"/>
      <c r="L315" s="11"/>
      <c r="M315" s="12"/>
      <c r="N315" s="13"/>
    </row>
    <row r="316">
      <c r="D316" s="25"/>
      <c r="F316" s="26"/>
      <c r="H316" s="27"/>
      <c r="J316" s="28"/>
      <c r="L316" s="11"/>
      <c r="M316" s="12"/>
      <c r="N316" s="13"/>
    </row>
    <row r="317">
      <c r="D317" s="25"/>
      <c r="F317" s="26"/>
      <c r="H317" s="27"/>
      <c r="J317" s="28"/>
      <c r="L317" s="11"/>
      <c r="M317" s="12"/>
      <c r="N317" s="13"/>
    </row>
    <row r="318">
      <c r="D318" s="25"/>
      <c r="F318" s="26"/>
      <c r="H318" s="27"/>
      <c r="J318" s="28"/>
      <c r="L318" s="11"/>
      <c r="M318" s="12"/>
      <c r="N318" s="13"/>
    </row>
    <row r="319">
      <c r="D319" s="25"/>
      <c r="F319" s="26"/>
      <c r="H319" s="27"/>
      <c r="J319" s="28"/>
      <c r="L319" s="11"/>
      <c r="M319" s="12"/>
      <c r="N319" s="13"/>
    </row>
    <row r="320">
      <c r="D320" s="25"/>
      <c r="F320" s="26"/>
      <c r="H320" s="27"/>
      <c r="J320" s="28"/>
      <c r="L320" s="11"/>
      <c r="M320" s="12"/>
      <c r="N320" s="13"/>
    </row>
    <row r="321">
      <c r="D321" s="25"/>
      <c r="F321" s="26"/>
      <c r="H321" s="27"/>
      <c r="J321" s="28"/>
      <c r="L321" s="11"/>
      <c r="M321" s="12"/>
      <c r="N321" s="13"/>
    </row>
    <row r="322">
      <c r="D322" s="25"/>
      <c r="F322" s="26"/>
      <c r="H322" s="27"/>
      <c r="J322" s="28"/>
      <c r="L322" s="11"/>
      <c r="M322" s="12"/>
      <c r="N322" s="13"/>
    </row>
    <row r="323">
      <c r="D323" s="25"/>
      <c r="F323" s="26"/>
      <c r="H323" s="27"/>
      <c r="J323" s="28"/>
      <c r="L323" s="11"/>
      <c r="M323" s="12"/>
      <c r="N323" s="13"/>
    </row>
    <row r="324">
      <c r="D324" s="25"/>
      <c r="F324" s="26"/>
      <c r="H324" s="27"/>
      <c r="J324" s="28"/>
      <c r="L324" s="11"/>
      <c r="M324" s="12"/>
      <c r="N324" s="13"/>
    </row>
    <row r="325">
      <c r="D325" s="25"/>
      <c r="F325" s="26"/>
      <c r="H325" s="27"/>
      <c r="J325" s="28"/>
      <c r="L325" s="11"/>
      <c r="M325" s="12"/>
      <c r="N325" s="13"/>
    </row>
    <row r="326">
      <c r="D326" s="25"/>
      <c r="F326" s="26"/>
      <c r="H326" s="27"/>
      <c r="J326" s="28"/>
      <c r="L326" s="11"/>
      <c r="M326" s="12"/>
      <c r="N326" s="13"/>
    </row>
    <row r="327">
      <c r="D327" s="25"/>
      <c r="F327" s="26"/>
      <c r="H327" s="27"/>
      <c r="J327" s="28"/>
      <c r="L327" s="11"/>
      <c r="M327" s="12"/>
      <c r="N327" s="13"/>
    </row>
    <row r="328">
      <c r="D328" s="25"/>
      <c r="F328" s="26"/>
      <c r="H328" s="27"/>
      <c r="J328" s="28"/>
      <c r="L328" s="11"/>
      <c r="M328" s="12"/>
      <c r="N328" s="13"/>
    </row>
    <row r="329">
      <c r="D329" s="25"/>
      <c r="F329" s="26"/>
      <c r="H329" s="27"/>
      <c r="J329" s="28"/>
      <c r="L329" s="11"/>
      <c r="M329" s="12"/>
      <c r="N329" s="13"/>
    </row>
    <row r="330">
      <c r="D330" s="25"/>
      <c r="F330" s="26"/>
      <c r="H330" s="27"/>
      <c r="J330" s="28"/>
      <c r="L330" s="11"/>
      <c r="M330" s="12"/>
      <c r="N330" s="13"/>
    </row>
    <row r="331">
      <c r="D331" s="25"/>
      <c r="F331" s="26"/>
      <c r="H331" s="27"/>
      <c r="J331" s="28"/>
      <c r="L331" s="11"/>
      <c r="M331" s="12"/>
      <c r="N331" s="13"/>
    </row>
    <row r="332">
      <c r="D332" s="25"/>
      <c r="F332" s="26"/>
      <c r="H332" s="27"/>
      <c r="J332" s="28"/>
      <c r="L332" s="11"/>
      <c r="M332" s="12"/>
      <c r="N332" s="13"/>
    </row>
    <row r="333">
      <c r="D333" s="25"/>
      <c r="F333" s="26"/>
      <c r="H333" s="27"/>
      <c r="J333" s="28"/>
      <c r="L333" s="11"/>
      <c r="M333" s="12"/>
      <c r="N333" s="13"/>
    </row>
    <row r="334">
      <c r="D334" s="25"/>
      <c r="F334" s="26"/>
      <c r="H334" s="27"/>
      <c r="J334" s="28"/>
      <c r="L334" s="11"/>
      <c r="M334" s="12"/>
      <c r="N334" s="13"/>
    </row>
    <row r="335">
      <c r="D335" s="25"/>
      <c r="F335" s="26"/>
      <c r="H335" s="27"/>
      <c r="J335" s="28"/>
      <c r="L335" s="11"/>
      <c r="M335" s="12"/>
      <c r="N335" s="13"/>
    </row>
    <row r="336">
      <c r="D336" s="25"/>
      <c r="F336" s="26"/>
      <c r="H336" s="27"/>
      <c r="J336" s="28"/>
      <c r="L336" s="11"/>
      <c r="M336" s="12"/>
      <c r="N336" s="13"/>
    </row>
    <row r="337">
      <c r="D337" s="25"/>
      <c r="F337" s="26"/>
      <c r="H337" s="27"/>
      <c r="J337" s="28"/>
      <c r="L337" s="11"/>
      <c r="M337" s="12"/>
      <c r="N337" s="13"/>
    </row>
    <row r="338">
      <c r="D338" s="25"/>
      <c r="F338" s="26"/>
      <c r="H338" s="27"/>
      <c r="J338" s="28"/>
      <c r="L338" s="11"/>
      <c r="M338" s="12"/>
      <c r="N338" s="13"/>
    </row>
    <row r="339">
      <c r="D339" s="25"/>
      <c r="F339" s="26"/>
      <c r="H339" s="27"/>
      <c r="J339" s="28"/>
      <c r="L339" s="11"/>
      <c r="M339" s="12"/>
      <c r="N339" s="13"/>
    </row>
    <row r="340">
      <c r="D340" s="25"/>
      <c r="F340" s="26"/>
      <c r="H340" s="27"/>
      <c r="J340" s="28"/>
      <c r="L340" s="11"/>
      <c r="M340" s="12"/>
      <c r="N340" s="13"/>
    </row>
    <row r="341">
      <c r="D341" s="25"/>
      <c r="F341" s="26"/>
      <c r="H341" s="27"/>
      <c r="J341" s="28"/>
      <c r="L341" s="11"/>
      <c r="M341" s="12"/>
      <c r="N341" s="13"/>
    </row>
    <row r="342">
      <c r="D342" s="25"/>
      <c r="F342" s="26"/>
      <c r="H342" s="27"/>
      <c r="J342" s="28"/>
      <c r="L342" s="11"/>
      <c r="M342" s="12"/>
      <c r="N342" s="13"/>
    </row>
    <row r="343">
      <c r="D343" s="25"/>
      <c r="F343" s="26"/>
      <c r="H343" s="27"/>
      <c r="J343" s="28"/>
      <c r="L343" s="11"/>
      <c r="M343" s="12"/>
      <c r="N343" s="13"/>
    </row>
    <row r="344">
      <c r="D344" s="25"/>
      <c r="F344" s="26"/>
      <c r="H344" s="27"/>
      <c r="J344" s="28"/>
      <c r="L344" s="11"/>
      <c r="M344" s="12"/>
      <c r="N344" s="13"/>
    </row>
    <row r="345">
      <c r="D345" s="25"/>
      <c r="F345" s="26"/>
      <c r="H345" s="27"/>
      <c r="J345" s="28"/>
      <c r="L345" s="11"/>
      <c r="M345" s="12"/>
      <c r="N345" s="13"/>
    </row>
    <row r="346">
      <c r="D346" s="25"/>
      <c r="F346" s="26"/>
      <c r="H346" s="27"/>
      <c r="J346" s="28"/>
      <c r="L346" s="11"/>
      <c r="M346" s="12"/>
      <c r="N346" s="13"/>
    </row>
    <row r="347">
      <c r="D347" s="25"/>
      <c r="F347" s="26"/>
      <c r="H347" s="27"/>
      <c r="J347" s="28"/>
      <c r="L347" s="11"/>
      <c r="M347" s="12"/>
      <c r="N347" s="13"/>
    </row>
    <row r="348">
      <c r="D348" s="25"/>
      <c r="F348" s="26"/>
      <c r="H348" s="27"/>
      <c r="J348" s="28"/>
      <c r="L348" s="11"/>
      <c r="M348" s="12"/>
      <c r="N348" s="13"/>
    </row>
    <row r="349">
      <c r="D349" s="25"/>
      <c r="F349" s="26"/>
      <c r="H349" s="27"/>
      <c r="J349" s="28"/>
      <c r="L349" s="11"/>
      <c r="M349" s="12"/>
      <c r="N349" s="13"/>
    </row>
    <row r="350">
      <c r="D350" s="25"/>
      <c r="F350" s="26"/>
      <c r="H350" s="27"/>
      <c r="J350" s="28"/>
      <c r="L350" s="11"/>
      <c r="M350" s="12"/>
      <c r="N350" s="13"/>
    </row>
    <row r="351">
      <c r="D351" s="25"/>
      <c r="F351" s="26"/>
      <c r="H351" s="27"/>
      <c r="J351" s="28"/>
      <c r="L351" s="11"/>
      <c r="M351" s="12"/>
      <c r="N351" s="13"/>
    </row>
    <row r="352">
      <c r="D352" s="25"/>
      <c r="F352" s="26"/>
      <c r="H352" s="27"/>
      <c r="J352" s="28"/>
      <c r="L352" s="11"/>
      <c r="M352" s="12"/>
      <c r="N352" s="13"/>
    </row>
    <row r="353">
      <c r="D353" s="25"/>
      <c r="F353" s="26"/>
      <c r="H353" s="27"/>
      <c r="J353" s="28"/>
      <c r="L353" s="11"/>
      <c r="M353" s="12"/>
      <c r="N353" s="13"/>
    </row>
    <row r="354">
      <c r="D354" s="25"/>
      <c r="F354" s="26"/>
      <c r="H354" s="27"/>
      <c r="J354" s="28"/>
      <c r="L354" s="11"/>
      <c r="M354" s="12"/>
      <c r="N354" s="13"/>
    </row>
    <row r="355">
      <c r="D355" s="25"/>
      <c r="F355" s="26"/>
      <c r="H355" s="27"/>
      <c r="J355" s="28"/>
      <c r="L355" s="11"/>
      <c r="M355" s="12"/>
      <c r="N355" s="13"/>
    </row>
    <row r="356">
      <c r="D356" s="25"/>
      <c r="F356" s="26"/>
      <c r="H356" s="27"/>
      <c r="J356" s="28"/>
      <c r="L356" s="11"/>
      <c r="M356" s="12"/>
      <c r="N356" s="13"/>
    </row>
    <row r="357">
      <c r="D357" s="25"/>
      <c r="F357" s="26"/>
      <c r="H357" s="27"/>
      <c r="J357" s="28"/>
      <c r="L357" s="11"/>
      <c r="M357" s="12"/>
      <c r="N357" s="13"/>
    </row>
    <row r="358">
      <c r="D358" s="25"/>
      <c r="F358" s="26"/>
      <c r="H358" s="27"/>
      <c r="J358" s="28"/>
      <c r="L358" s="11"/>
      <c r="M358" s="12"/>
      <c r="N358" s="13"/>
    </row>
    <row r="359">
      <c r="D359" s="25"/>
      <c r="F359" s="26"/>
      <c r="H359" s="27"/>
      <c r="J359" s="28"/>
      <c r="L359" s="11"/>
      <c r="M359" s="12"/>
      <c r="N359" s="13"/>
    </row>
    <row r="360">
      <c r="D360" s="25"/>
      <c r="F360" s="26"/>
      <c r="H360" s="27"/>
      <c r="J360" s="28"/>
      <c r="L360" s="11"/>
      <c r="M360" s="12"/>
      <c r="N360" s="13"/>
    </row>
    <row r="361">
      <c r="D361" s="25"/>
      <c r="F361" s="26"/>
      <c r="H361" s="27"/>
      <c r="J361" s="28"/>
      <c r="L361" s="11"/>
      <c r="M361" s="12"/>
      <c r="N361" s="13"/>
    </row>
    <row r="362">
      <c r="D362" s="25"/>
      <c r="F362" s="26"/>
      <c r="H362" s="27"/>
      <c r="J362" s="28"/>
      <c r="L362" s="11"/>
      <c r="M362" s="12"/>
      <c r="N362" s="13"/>
    </row>
    <row r="363">
      <c r="D363" s="25"/>
      <c r="F363" s="26"/>
      <c r="H363" s="27"/>
      <c r="J363" s="28"/>
      <c r="L363" s="11"/>
      <c r="M363" s="12"/>
      <c r="N363" s="13"/>
    </row>
    <row r="364">
      <c r="D364" s="25"/>
      <c r="F364" s="26"/>
      <c r="H364" s="27"/>
      <c r="J364" s="28"/>
      <c r="L364" s="11"/>
      <c r="M364" s="12"/>
      <c r="N364" s="13"/>
    </row>
    <row r="365">
      <c r="D365" s="25"/>
      <c r="F365" s="26"/>
      <c r="H365" s="27"/>
      <c r="J365" s="28"/>
      <c r="L365" s="11"/>
      <c r="M365" s="12"/>
      <c r="N365" s="13"/>
    </row>
    <row r="366">
      <c r="D366" s="25"/>
      <c r="F366" s="26"/>
      <c r="H366" s="27"/>
      <c r="J366" s="28"/>
      <c r="L366" s="11"/>
      <c r="M366" s="12"/>
      <c r="N366" s="13"/>
    </row>
    <row r="367">
      <c r="D367" s="25"/>
      <c r="F367" s="26"/>
      <c r="H367" s="27"/>
      <c r="J367" s="28"/>
      <c r="L367" s="11"/>
      <c r="M367" s="12"/>
      <c r="N367" s="13"/>
    </row>
    <row r="368">
      <c r="D368" s="25"/>
      <c r="F368" s="26"/>
      <c r="H368" s="27"/>
      <c r="J368" s="28"/>
      <c r="L368" s="11"/>
      <c r="M368" s="12"/>
      <c r="N368" s="13"/>
    </row>
    <row r="369">
      <c r="D369" s="25"/>
      <c r="F369" s="26"/>
      <c r="H369" s="27"/>
      <c r="J369" s="28"/>
      <c r="L369" s="11"/>
      <c r="M369" s="12"/>
      <c r="N369" s="13"/>
    </row>
    <row r="370">
      <c r="D370" s="25"/>
      <c r="F370" s="26"/>
      <c r="H370" s="27"/>
      <c r="J370" s="28"/>
      <c r="L370" s="11"/>
      <c r="M370" s="12"/>
      <c r="N370" s="13"/>
    </row>
    <row r="371">
      <c r="D371" s="25"/>
      <c r="F371" s="26"/>
      <c r="H371" s="27"/>
      <c r="J371" s="28"/>
      <c r="L371" s="11"/>
      <c r="M371" s="12"/>
      <c r="N371" s="13"/>
    </row>
    <row r="372">
      <c r="D372" s="25"/>
      <c r="F372" s="26"/>
      <c r="H372" s="27"/>
      <c r="J372" s="28"/>
      <c r="L372" s="11"/>
      <c r="M372" s="12"/>
      <c r="N372" s="13"/>
    </row>
    <row r="373">
      <c r="D373" s="25"/>
      <c r="F373" s="26"/>
      <c r="H373" s="27"/>
      <c r="J373" s="28"/>
      <c r="L373" s="11"/>
      <c r="M373" s="12"/>
      <c r="N373" s="13"/>
    </row>
    <row r="374">
      <c r="D374" s="25"/>
      <c r="F374" s="26"/>
      <c r="H374" s="27"/>
      <c r="J374" s="28"/>
      <c r="L374" s="11"/>
      <c r="M374" s="12"/>
      <c r="N374" s="13"/>
    </row>
    <row r="375">
      <c r="D375" s="25"/>
      <c r="F375" s="26"/>
      <c r="H375" s="27"/>
      <c r="J375" s="28"/>
      <c r="L375" s="11"/>
      <c r="M375" s="12"/>
      <c r="N375" s="13"/>
    </row>
    <row r="376">
      <c r="D376" s="25"/>
      <c r="F376" s="26"/>
      <c r="H376" s="27"/>
      <c r="J376" s="28"/>
      <c r="L376" s="11"/>
      <c r="M376" s="12"/>
      <c r="N376" s="13"/>
    </row>
    <row r="377">
      <c r="D377" s="25"/>
      <c r="F377" s="26"/>
      <c r="H377" s="27"/>
      <c r="J377" s="28"/>
      <c r="L377" s="11"/>
      <c r="M377" s="12"/>
      <c r="N377" s="13"/>
    </row>
    <row r="378">
      <c r="D378" s="25"/>
      <c r="F378" s="26"/>
      <c r="H378" s="27"/>
      <c r="J378" s="28"/>
      <c r="L378" s="11"/>
      <c r="M378" s="12"/>
      <c r="N378" s="13"/>
    </row>
    <row r="379">
      <c r="D379" s="25"/>
      <c r="F379" s="26"/>
      <c r="H379" s="27"/>
      <c r="J379" s="28"/>
      <c r="L379" s="11"/>
      <c r="M379" s="12"/>
      <c r="N379" s="13"/>
    </row>
    <row r="380">
      <c r="D380" s="25"/>
      <c r="F380" s="26"/>
      <c r="H380" s="27"/>
      <c r="J380" s="28"/>
      <c r="L380" s="11"/>
      <c r="M380" s="12"/>
      <c r="N380" s="13"/>
    </row>
    <row r="381">
      <c r="D381" s="25"/>
      <c r="F381" s="26"/>
      <c r="H381" s="27"/>
      <c r="J381" s="28"/>
      <c r="L381" s="11"/>
      <c r="M381" s="12"/>
      <c r="N381" s="13"/>
    </row>
    <row r="382">
      <c r="D382" s="25"/>
      <c r="F382" s="26"/>
      <c r="H382" s="27"/>
      <c r="J382" s="28"/>
      <c r="L382" s="11"/>
      <c r="M382" s="12"/>
      <c r="N382" s="13"/>
    </row>
    <row r="383">
      <c r="D383" s="25"/>
      <c r="F383" s="26"/>
      <c r="H383" s="27"/>
      <c r="J383" s="28"/>
      <c r="L383" s="11"/>
      <c r="M383" s="12"/>
      <c r="N383" s="13"/>
    </row>
    <row r="384">
      <c r="D384" s="25"/>
      <c r="F384" s="26"/>
      <c r="H384" s="27"/>
      <c r="J384" s="28"/>
      <c r="L384" s="11"/>
      <c r="M384" s="12"/>
      <c r="N384" s="13"/>
    </row>
    <row r="385">
      <c r="D385" s="25"/>
      <c r="F385" s="26"/>
      <c r="H385" s="27"/>
      <c r="J385" s="28"/>
      <c r="L385" s="11"/>
      <c r="M385" s="12"/>
      <c r="N385" s="13"/>
    </row>
    <row r="386">
      <c r="D386" s="25"/>
      <c r="F386" s="26"/>
      <c r="H386" s="27"/>
      <c r="J386" s="28"/>
      <c r="L386" s="11"/>
      <c r="M386" s="12"/>
      <c r="N386" s="13"/>
    </row>
    <row r="387">
      <c r="D387" s="25"/>
      <c r="F387" s="26"/>
      <c r="H387" s="27"/>
      <c r="J387" s="28"/>
      <c r="L387" s="11"/>
      <c r="M387" s="12"/>
      <c r="N387" s="13"/>
    </row>
    <row r="388">
      <c r="D388" s="25"/>
      <c r="F388" s="26"/>
      <c r="H388" s="27"/>
      <c r="J388" s="28"/>
      <c r="L388" s="11"/>
      <c r="M388" s="12"/>
      <c r="N388" s="13"/>
    </row>
    <row r="389">
      <c r="D389" s="25"/>
      <c r="F389" s="26"/>
      <c r="H389" s="27"/>
      <c r="J389" s="28"/>
      <c r="L389" s="11"/>
      <c r="M389" s="12"/>
      <c r="N389" s="13"/>
    </row>
    <row r="390">
      <c r="D390" s="25"/>
      <c r="F390" s="26"/>
      <c r="H390" s="27"/>
      <c r="J390" s="28"/>
      <c r="L390" s="11"/>
      <c r="M390" s="12"/>
      <c r="N390" s="13"/>
    </row>
    <row r="391">
      <c r="D391" s="25"/>
      <c r="F391" s="26"/>
      <c r="H391" s="27"/>
      <c r="J391" s="28"/>
      <c r="L391" s="11"/>
      <c r="M391" s="12"/>
      <c r="N391" s="13"/>
    </row>
    <row r="392">
      <c r="D392" s="25"/>
      <c r="F392" s="26"/>
      <c r="H392" s="27"/>
      <c r="J392" s="28"/>
      <c r="L392" s="11"/>
      <c r="M392" s="12"/>
      <c r="N392" s="13"/>
    </row>
    <row r="393">
      <c r="D393" s="25"/>
      <c r="F393" s="26"/>
      <c r="H393" s="27"/>
      <c r="J393" s="28"/>
      <c r="L393" s="11"/>
      <c r="M393" s="12"/>
      <c r="N393" s="13"/>
    </row>
    <row r="394">
      <c r="D394" s="25"/>
      <c r="F394" s="26"/>
      <c r="H394" s="27"/>
      <c r="J394" s="28"/>
      <c r="L394" s="11"/>
      <c r="M394" s="12"/>
      <c r="N394" s="13"/>
    </row>
    <row r="395">
      <c r="D395" s="25"/>
      <c r="F395" s="26"/>
      <c r="H395" s="27"/>
      <c r="J395" s="28"/>
      <c r="L395" s="11"/>
      <c r="M395" s="12"/>
      <c r="N395" s="13"/>
    </row>
    <row r="396">
      <c r="D396" s="25"/>
      <c r="F396" s="26"/>
      <c r="H396" s="27"/>
      <c r="J396" s="28"/>
      <c r="L396" s="11"/>
      <c r="M396" s="12"/>
      <c r="N396" s="13"/>
    </row>
    <row r="397">
      <c r="D397" s="25"/>
      <c r="F397" s="26"/>
      <c r="H397" s="27"/>
      <c r="J397" s="28"/>
      <c r="L397" s="11"/>
      <c r="M397" s="12"/>
      <c r="N397" s="13"/>
    </row>
    <row r="398">
      <c r="D398" s="25"/>
      <c r="F398" s="26"/>
      <c r="H398" s="27"/>
      <c r="J398" s="28"/>
      <c r="L398" s="11"/>
      <c r="M398" s="12"/>
      <c r="N398" s="13"/>
    </row>
    <row r="399">
      <c r="D399" s="25"/>
      <c r="F399" s="26"/>
      <c r="H399" s="27"/>
      <c r="J399" s="28"/>
      <c r="L399" s="11"/>
      <c r="M399" s="12"/>
      <c r="N399" s="13"/>
    </row>
    <row r="400">
      <c r="D400" s="25"/>
      <c r="F400" s="26"/>
      <c r="H400" s="27"/>
      <c r="J400" s="28"/>
      <c r="L400" s="11"/>
      <c r="M400" s="12"/>
      <c r="N400" s="13"/>
    </row>
    <row r="401">
      <c r="D401" s="25"/>
      <c r="F401" s="26"/>
      <c r="H401" s="27"/>
      <c r="J401" s="28"/>
      <c r="L401" s="11"/>
      <c r="M401" s="12"/>
      <c r="N401" s="13"/>
    </row>
    <row r="402">
      <c r="D402" s="25"/>
      <c r="F402" s="26"/>
      <c r="H402" s="27"/>
      <c r="J402" s="28"/>
      <c r="L402" s="11"/>
      <c r="M402" s="12"/>
      <c r="N402" s="13"/>
    </row>
    <row r="403">
      <c r="D403" s="25"/>
      <c r="F403" s="26"/>
      <c r="H403" s="27"/>
      <c r="J403" s="28"/>
      <c r="L403" s="11"/>
      <c r="M403" s="12"/>
      <c r="N403" s="13"/>
    </row>
    <row r="404">
      <c r="D404" s="25"/>
      <c r="F404" s="26"/>
      <c r="H404" s="27"/>
      <c r="J404" s="28"/>
      <c r="L404" s="11"/>
      <c r="M404" s="12"/>
      <c r="N404" s="13"/>
    </row>
    <row r="405">
      <c r="D405" s="25"/>
      <c r="F405" s="26"/>
      <c r="H405" s="27"/>
      <c r="J405" s="28"/>
      <c r="L405" s="11"/>
      <c r="M405" s="12"/>
      <c r="N405" s="13"/>
    </row>
    <row r="406">
      <c r="D406" s="25"/>
      <c r="F406" s="26"/>
      <c r="H406" s="27"/>
      <c r="J406" s="28"/>
      <c r="L406" s="11"/>
      <c r="M406" s="12"/>
      <c r="N406" s="13"/>
    </row>
    <row r="407">
      <c r="D407" s="25"/>
      <c r="F407" s="26"/>
      <c r="H407" s="27"/>
      <c r="J407" s="28"/>
      <c r="L407" s="11"/>
      <c r="M407" s="12"/>
      <c r="N407" s="13"/>
    </row>
    <row r="408">
      <c r="D408" s="25"/>
      <c r="F408" s="26"/>
      <c r="H408" s="27"/>
      <c r="J408" s="28"/>
      <c r="L408" s="11"/>
      <c r="M408" s="12"/>
      <c r="N408" s="13"/>
    </row>
    <row r="409">
      <c r="D409" s="25"/>
      <c r="F409" s="26"/>
      <c r="H409" s="27"/>
      <c r="J409" s="28"/>
      <c r="L409" s="11"/>
      <c r="M409" s="12"/>
      <c r="N409" s="13"/>
    </row>
    <row r="410">
      <c r="D410" s="25"/>
      <c r="F410" s="26"/>
      <c r="H410" s="27"/>
      <c r="J410" s="28"/>
      <c r="L410" s="11"/>
      <c r="M410" s="12"/>
      <c r="N410" s="13"/>
    </row>
    <row r="411">
      <c r="D411" s="25"/>
      <c r="F411" s="26"/>
      <c r="H411" s="27"/>
      <c r="J411" s="28"/>
      <c r="L411" s="11"/>
      <c r="M411" s="12"/>
      <c r="N411" s="13"/>
    </row>
    <row r="412">
      <c r="D412" s="25"/>
      <c r="F412" s="26"/>
      <c r="H412" s="27"/>
      <c r="J412" s="28"/>
      <c r="L412" s="11"/>
      <c r="M412" s="12"/>
      <c r="N412" s="13"/>
    </row>
    <row r="413">
      <c r="D413" s="25"/>
      <c r="F413" s="26"/>
      <c r="H413" s="27"/>
      <c r="J413" s="28"/>
      <c r="L413" s="11"/>
      <c r="M413" s="12"/>
      <c r="N413" s="13"/>
    </row>
    <row r="414">
      <c r="D414" s="25"/>
      <c r="F414" s="26"/>
      <c r="H414" s="27"/>
      <c r="J414" s="28"/>
      <c r="L414" s="11"/>
      <c r="M414" s="12"/>
      <c r="N414" s="13"/>
    </row>
    <row r="415">
      <c r="D415" s="25"/>
      <c r="F415" s="26"/>
      <c r="H415" s="27"/>
      <c r="J415" s="28"/>
      <c r="L415" s="11"/>
      <c r="M415" s="12"/>
      <c r="N415" s="13"/>
    </row>
    <row r="416">
      <c r="D416" s="25"/>
      <c r="F416" s="26"/>
      <c r="H416" s="27"/>
      <c r="J416" s="28"/>
      <c r="L416" s="11"/>
      <c r="M416" s="12"/>
      <c r="N416" s="13"/>
    </row>
    <row r="417">
      <c r="D417" s="25"/>
      <c r="F417" s="26"/>
      <c r="H417" s="27"/>
      <c r="J417" s="28"/>
      <c r="L417" s="11"/>
      <c r="M417" s="12"/>
      <c r="N417" s="13"/>
    </row>
    <row r="418">
      <c r="D418" s="25"/>
      <c r="F418" s="26"/>
      <c r="H418" s="27"/>
      <c r="J418" s="28"/>
      <c r="L418" s="11"/>
      <c r="M418" s="12"/>
      <c r="N418" s="13"/>
    </row>
    <row r="419">
      <c r="D419" s="25"/>
      <c r="F419" s="26"/>
      <c r="H419" s="27"/>
      <c r="J419" s="28"/>
      <c r="L419" s="11"/>
      <c r="M419" s="12"/>
      <c r="N419" s="13"/>
    </row>
    <row r="420">
      <c r="D420" s="25"/>
      <c r="F420" s="26"/>
      <c r="H420" s="27"/>
      <c r="J420" s="28"/>
      <c r="L420" s="11"/>
      <c r="M420" s="12"/>
      <c r="N420" s="13"/>
    </row>
    <row r="421">
      <c r="D421" s="25"/>
      <c r="F421" s="26"/>
      <c r="H421" s="27"/>
      <c r="J421" s="28"/>
      <c r="L421" s="11"/>
      <c r="M421" s="12"/>
      <c r="N421" s="13"/>
    </row>
    <row r="422">
      <c r="D422" s="25"/>
      <c r="F422" s="26"/>
      <c r="H422" s="27"/>
      <c r="J422" s="28"/>
      <c r="L422" s="11"/>
      <c r="M422" s="12"/>
      <c r="N422" s="13"/>
    </row>
    <row r="423">
      <c r="D423" s="25"/>
      <c r="F423" s="26"/>
      <c r="H423" s="27"/>
      <c r="J423" s="28"/>
      <c r="L423" s="11"/>
      <c r="M423" s="12"/>
      <c r="N423" s="13"/>
    </row>
    <row r="424">
      <c r="D424" s="25"/>
      <c r="F424" s="26"/>
      <c r="H424" s="27"/>
      <c r="J424" s="28"/>
      <c r="L424" s="11"/>
      <c r="M424" s="12"/>
      <c r="N424" s="13"/>
    </row>
    <row r="425">
      <c r="D425" s="25"/>
      <c r="F425" s="26"/>
      <c r="H425" s="27"/>
      <c r="J425" s="28"/>
      <c r="L425" s="11"/>
      <c r="M425" s="12"/>
      <c r="N425" s="13"/>
    </row>
    <row r="426">
      <c r="D426" s="25"/>
      <c r="F426" s="26"/>
      <c r="H426" s="27"/>
      <c r="J426" s="28"/>
      <c r="L426" s="11"/>
      <c r="M426" s="12"/>
      <c r="N426" s="13"/>
    </row>
    <row r="427">
      <c r="D427" s="25"/>
      <c r="F427" s="26"/>
      <c r="H427" s="27"/>
      <c r="J427" s="28"/>
      <c r="L427" s="11"/>
      <c r="M427" s="12"/>
      <c r="N427" s="13"/>
    </row>
    <row r="428">
      <c r="D428" s="25"/>
      <c r="F428" s="26"/>
      <c r="H428" s="27"/>
      <c r="J428" s="28"/>
      <c r="L428" s="11"/>
      <c r="M428" s="12"/>
      <c r="N428" s="13"/>
    </row>
    <row r="429">
      <c r="D429" s="25"/>
      <c r="F429" s="26"/>
      <c r="H429" s="27"/>
      <c r="J429" s="28"/>
      <c r="L429" s="11"/>
      <c r="M429" s="12"/>
      <c r="N429" s="13"/>
    </row>
    <row r="430">
      <c r="D430" s="25"/>
      <c r="F430" s="26"/>
      <c r="H430" s="27"/>
      <c r="J430" s="28"/>
      <c r="L430" s="11"/>
      <c r="M430" s="12"/>
      <c r="N430" s="13"/>
    </row>
    <row r="431">
      <c r="D431" s="25"/>
      <c r="F431" s="26"/>
      <c r="H431" s="27"/>
      <c r="J431" s="28"/>
      <c r="L431" s="11"/>
      <c r="M431" s="12"/>
      <c r="N431" s="13"/>
    </row>
    <row r="432">
      <c r="D432" s="25"/>
      <c r="F432" s="26"/>
      <c r="H432" s="27"/>
      <c r="J432" s="28"/>
      <c r="L432" s="11"/>
      <c r="M432" s="12"/>
      <c r="N432" s="13"/>
    </row>
    <row r="433">
      <c r="D433" s="25"/>
      <c r="F433" s="26"/>
      <c r="H433" s="27"/>
      <c r="J433" s="28"/>
      <c r="L433" s="11"/>
      <c r="M433" s="12"/>
      <c r="N433" s="13"/>
    </row>
    <row r="434">
      <c r="D434" s="25"/>
      <c r="F434" s="26"/>
      <c r="H434" s="27"/>
      <c r="J434" s="28"/>
      <c r="L434" s="11"/>
      <c r="M434" s="12"/>
      <c r="N434" s="13"/>
    </row>
    <row r="435">
      <c r="D435" s="25"/>
      <c r="F435" s="26"/>
      <c r="H435" s="27"/>
      <c r="J435" s="28"/>
      <c r="L435" s="11"/>
      <c r="M435" s="12"/>
      <c r="N435" s="13"/>
    </row>
    <row r="436">
      <c r="D436" s="25"/>
      <c r="F436" s="26"/>
      <c r="H436" s="27"/>
      <c r="J436" s="28"/>
      <c r="L436" s="11"/>
      <c r="M436" s="12"/>
      <c r="N436" s="13"/>
    </row>
    <row r="437">
      <c r="D437" s="25"/>
      <c r="F437" s="26"/>
      <c r="H437" s="27"/>
      <c r="J437" s="28"/>
      <c r="L437" s="11"/>
      <c r="M437" s="12"/>
      <c r="N437" s="13"/>
    </row>
    <row r="438">
      <c r="D438" s="25"/>
      <c r="F438" s="26"/>
      <c r="H438" s="27"/>
      <c r="J438" s="28"/>
      <c r="L438" s="11"/>
      <c r="M438" s="12"/>
      <c r="N438" s="13"/>
    </row>
    <row r="439">
      <c r="D439" s="25"/>
      <c r="F439" s="26"/>
      <c r="H439" s="27"/>
      <c r="J439" s="28"/>
      <c r="L439" s="11"/>
      <c r="M439" s="12"/>
      <c r="N439" s="13"/>
    </row>
    <row r="440">
      <c r="D440" s="25"/>
      <c r="F440" s="26"/>
      <c r="H440" s="27"/>
      <c r="J440" s="28"/>
      <c r="L440" s="11"/>
      <c r="M440" s="12"/>
      <c r="N440" s="13"/>
    </row>
    <row r="441">
      <c r="D441" s="25"/>
      <c r="F441" s="26"/>
      <c r="H441" s="27"/>
      <c r="J441" s="28"/>
      <c r="L441" s="11"/>
      <c r="M441" s="12"/>
      <c r="N441" s="13"/>
    </row>
    <row r="442">
      <c r="D442" s="25"/>
      <c r="F442" s="26"/>
      <c r="H442" s="27"/>
      <c r="J442" s="28"/>
      <c r="L442" s="11"/>
      <c r="M442" s="12"/>
      <c r="N442" s="13"/>
    </row>
    <row r="443">
      <c r="D443" s="25"/>
      <c r="F443" s="26"/>
      <c r="H443" s="27"/>
      <c r="J443" s="28"/>
      <c r="L443" s="11"/>
      <c r="M443" s="12"/>
      <c r="N443" s="13"/>
    </row>
    <row r="444">
      <c r="D444" s="25"/>
      <c r="F444" s="26"/>
      <c r="H444" s="27"/>
      <c r="J444" s="28"/>
      <c r="L444" s="11"/>
      <c r="M444" s="12"/>
      <c r="N444" s="13"/>
    </row>
    <row r="445">
      <c r="D445" s="25"/>
      <c r="F445" s="26"/>
      <c r="H445" s="27"/>
      <c r="J445" s="28"/>
      <c r="L445" s="11"/>
      <c r="M445" s="12"/>
      <c r="N445" s="13"/>
    </row>
    <row r="446">
      <c r="D446" s="25"/>
      <c r="F446" s="26"/>
      <c r="H446" s="27"/>
      <c r="J446" s="28"/>
      <c r="L446" s="11"/>
      <c r="M446" s="12"/>
      <c r="N446" s="13"/>
    </row>
    <row r="447">
      <c r="D447" s="25"/>
      <c r="F447" s="26"/>
      <c r="H447" s="27"/>
      <c r="J447" s="28"/>
      <c r="L447" s="11"/>
      <c r="M447" s="12"/>
      <c r="N447" s="13"/>
    </row>
    <row r="448">
      <c r="D448" s="25"/>
      <c r="F448" s="26"/>
      <c r="H448" s="27"/>
      <c r="J448" s="28"/>
      <c r="L448" s="11"/>
      <c r="M448" s="12"/>
      <c r="N448" s="13"/>
    </row>
    <row r="449">
      <c r="D449" s="25"/>
      <c r="F449" s="26"/>
      <c r="H449" s="27"/>
      <c r="J449" s="28"/>
      <c r="L449" s="11"/>
      <c r="M449" s="12"/>
      <c r="N449" s="13"/>
    </row>
    <row r="450">
      <c r="D450" s="25"/>
      <c r="F450" s="26"/>
      <c r="H450" s="27"/>
      <c r="J450" s="28"/>
      <c r="L450" s="11"/>
      <c r="M450" s="12"/>
      <c r="N450" s="13"/>
    </row>
    <row r="451">
      <c r="D451" s="25"/>
      <c r="F451" s="26"/>
      <c r="H451" s="27"/>
      <c r="J451" s="28"/>
      <c r="L451" s="11"/>
      <c r="M451" s="12"/>
      <c r="N451" s="13"/>
    </row>
    <row r="452">
      <c r="D452" s="25"/>
      <c r="F452" s="26"/>
      <c r="H452" s="27"/>
      <c r="J452" s="28"/>
      <c r="L452" s="11"/>
      <c r="M452" s="12"/>
      <c r="N452" s="13"/>
    </row>
    <row r="453">
      <c r="D453" s="25"/>
      <c r="F453" s="26"/>
      <c r="H453" s="27"/>
      <c r="J453" s="28"/>
      <c r="L453" s="11"/>
      <c r="M453" s="12"/>
      <c r="N453" s="13"/>
    </row>
    <row r="454">
      <c r="D454" s="25"/>
      <c r="F454" s="26"/>
      <c r="H454" s="27"/>
      <c r="J454" s="28"/>
      <c r="L454" s="11"/>
      <c r="M454" s="12"/>
      <c r="N454" s="13"/>
    </row>
    <row r="455">
      <c r="D455" s="25"/>
      <c r="F455" s="26"/>
      <c r="H455" s="27"/>
      <c r="J455" s="28"/>
      <c r="L455" s="11"/>
      <c r="M455" s="12"/>
      <c r="N455" s="13"/>
    </row>
    <row r="456">
      <c r="D456" s="25"/>
      <c r="F456" s="26"/>
      <c r="H456" s="27"/>
      <c r="J456" s="28"/>
      <c r="L456" s="11"/>
      <c r="M456" s="12"/>
      <c r="N456" s="13"/>
    </row>
    <row r="457">
      <c r="D457" s="25"/>
      <c r="F457" s="26"/>
      <c r="H457" s="27"/>
      <c r="J457" s="28"/>
      <c r="L457" s="11"/>
      <c r="M457" s="12"/>
      <c r="N457" s="13"/>
    </row>
    <row r="458">
      <c r="D458" s="25"/>
      <c r="F458" s="26"/>
      <c r="H458" s="27"/>
      <c r="J458" s="28"/>
      <c r="L458" s="11"/>
      <c r="M458" s="12"/>
      <c r="N458" s="13"/>
    </row>
    <row r="459">
      <c r="D459" s="25"/>
      <c r="F459" s="26"/>
      <c r="H459" s="27"/>
      <c r="J459" s="28"/>
      <c r="L459" s="11"/>
      <c r="M459" s="12"/>
      <c r="N459" s="13"/>
    </row>
    <row r="460">
      <c r="D460" s="25"/>
      <c r="F460" s="26"/>
      <c r="H460" s="27"/>
      <c r="J460" s="28"/>
      <c r="L460" s="11"/>
      <c r="M460" s="12"/>
      <c r="N460" s="13"/>
    </row>
    <row r="461">
      <c r="D461" s="25"/>
      <c r="F461" s="26"/>
      <c r="H461" s="27"/>
      <c r="J461" s="28"/>
      <c r="L461" s="11"/>
      <c r="M461" s="12"/>
      <c r="N461" s="13"/>
    </row>
    <row r="462">
      <c r="D462" s="25"/>
      <c r="F462" s="26"/>
      <c r="H462" s="27"/>
      <c r="J462" s="28"/>
      <c r="L462" s="11"/>
      <c r="M462" s="12"/>
      <c r="N462" s="13"/>
    </row>
    <row r="463">
      <c r="D463" s="25"/>
      <c r="F463" s="26"/>
      <c r="H463" s="27"/>
      <c r="J463" s="28"/>
      <c r="L463" s="11"/>
      <c r="M463" s="12"/>
      <c r="N463" s="13"/>
    </row>
    <row r="464">
      <c r="D464" s="25"/>
      <c r="F464" s="26"/>
      <c r="H464" s="27"/>
      <c r="J464" s="28"/>
      <c r="L464" s="11"/>
      <c r="M464" s="12"/>
      <c r="N464" s="13"/>
    </row>
    <row r="465">
      <c r="D465" s="25"/>
      <c r="F465" s="26"/>
      <c r="H465" s="27"/>
      <c r="J465" s="28"/>
      <c r="L465" s="11"/>
      <c r="M465" s="12"/>
      <c r="N465" s="13"/>
    </row>
    <row r="466">
      <c r="D466" s="25"/>
      <c r="F466" s="26"/>
      <c r="H466" s="27"/>
      <c r="J466" s="28"/>
      <c r="L466" s="11"/>
      <c r="M466" s="12"/>
      <c r="N466" s="13"/>
    </row>
    <row r="467">
      <c r="D467" s="25"/>
      <c r="F467" s="26"/>
      <c r="H467" s="27"/>
      <c r="J467" s="28"/>
      <c r="L467" s="11"/>
      <c r="M467" s="12"/>
      <c r="N467" s="13"/>
    </row>
    <row r="468">
      <c r="D468" s="25"/>
      <c r="F468" s="26"/>
      <c r="H468" s="27"/>
      <c r="J468" s="28"/>
      <c r="L468" s="11"/>
      <c r="M468" s="12"/>
      <c r="N468" s="13"/>
    </row>
    <row r="469">
      <c r="D469" s="25"/>
      <c r="F469" s="26"/>
      <c r="H469" s="27"/>
      <c r="J469" s="28"/>
      <c r="L469" s="11"/>
      <c r="M469" s="12"/>
      <c r="N469" s="13"/>
    </row>
    <row r="470">
      <c r="D470" s="25"/>
      <c r="F470" s="26"/>
      <c r="H470" s="27"/>
      <c r="J470" s="28"/>
      <c r="L470" s="11"/>
      <c r="M470" s="12"/>
      <c r="N470" s="13"/>
    </row>
    <row r="471">
      <c r="D471" s="25"/>
      <c r="F471" s="26"/>
      <c r="H471" s="27"/>
      <c r="J471" s="28"/>
      <c r="L471" s="11"/>
      <c r="M471" s="12"/>
      <c r="N471" s="13"/>
    </row>
    <row r="472">
      <c r="D472" s="25"/>
      <c r="F472" s="26"/>
      <c r="H472" s="27"/>
      <c r="J472" s="28"/>
      <c r="L472" s="11"/>
      <c r="M472" s="12"/>
      <c r="N472" s="13"/>
    </row>
    <row r="473">
      <c r="D473" s="25"/>
      <c r="F473" s="26"/>
      <c r="H473" s="27"/>
      <c r="J473" s="28"/>
      <c r="L473" s="11"/>
      <c r="M473" s="12"/>
      <c r="N473" s="13"/>
    </row>
    <row r="474">
      <c r="D474" s="25"/>
      <c r="F474" s="26"/>
      <c r="H474" s="27"/>
      <c r="J474" s="28"/>
      <c r="L474" s="11"/>
      <c r="M474" s="12"/>
      <c r="N474" s="13"/>
    </row>
    <row r="475">
      <c r="D475" s="25"/>
      <c r="F475" s="26"/>
      <c r="H475" s="27"/>
      <c r="J475" s="28"/>
      <c r="L475" s="11"/>
      <c r="M475" s="12"/>
      <c r="N475" s="13"/>
    </row>
    <row r="476">
      <c r="D476" s="25"/>
      <c r="F476" s="26"/>
      <c r="H476" s="27"/>
      <c r="J476" s="28"/>
      <c r="L476" s="11"/>
      <c r="M476" s="12"/>
      <c r="N476" s="13"/>
    </row>
    <row r="477">
      <c r="D477" s="25"/>
      <c r="F477" s="26"/>
      <c r="H477" s="27"/>
      <c r="J477" s="28"/>
      <c r="L477" s="11"/>
      <c r="M477" s="12"/>
      <c r="N477" s="13"/>
    </row>
    <row r="478">
      <c r="D478" s="25"/>
      <c r="F478" s="26"/>
      <c r="H478" s="27"/>
      <c r="J478" s="28"/>
      <c r="L478" s="11"/>
      <c r="M478" s="12"/>
      <c r="N478" s="13"/>
    </row>
    <row r="479">
      <c r="D479" s="25"/>
      <c r="F479" s="26"/>
      <c r="H479" s="27"/>
      <c r="J479" s="28"/>
      <c r="L479" s="11"/>
      <c r="M479" s="12"/>
      <c r="N479" s="13"/>
    </row>
    <row r="480">
      <c r="D480" s="25"/>
      <c r="F480" s="26"/>
      <c r="H480" s="27"/>
      <c r="J480" s="28"/>
      <c r="L480" s="11"/>
      <c r="M480" s="12"/>
      <c r="N480" s="13"/>
    </row>
    <row r="481">
      <c r="D481" s="25"/>
      <c r="F481" s="26"/>
      <c r="H481" s="27"/>
      <c r="J481" s="28"/>
      <c r="L481" s="11"/>
      <c r="M481" s="12"/>
      <c r="N481" s="13"/>
    </row>
    <row r="482">
      <c r="D482" s="25"/>
      <c r="F482" s="26"/>
      <c r="H482" s="27"/>
      <c r="J482" s="28"/>
      <c r="L482" s="11"/>
      <c r="M482" s="12"/>
      <c r="N482" s="13"/>
    </row>
    <row r="483">
      <c r="D483" s="25"/>
      <c r="F483" s="26"/>
      <c r="H483" s="27"/>
      <c r="J483" s="28"/>
      <c r="L483" s="11"/>
      <c r="M483" s="12"/>
      <c r="N483" s="13"/>
    </row>
    <row r="484">
      <c r="D484" s="25"/>
      <c r="F484" s="26"/>
      <c r="H484" s="27"/>
      <c r="J484" s="28"/>
      <c r="L484" s="11"/>
      <c r="M484" s="12"/>
      <c r="N484" s="13"/>
    </row>
    <row r="485">
      <c r="D485" s="25"/>
      <c r="F485" s="26"/>
      <c r="H485" s="27"/>
      <c r="J485" s="28"/>
      <c r="L485" s="11"/>
      <c r="M485" s="12"/>
      <c r="N485" s="13"/>
    </row>
    <row r="486">
      <c r="D486" s="25"/>
      <c r="F486" s="26"/>
      <c r="H486" s="27"/>
      <c r="J486" s="28"/>
      <c r="L486" s="11"/>
      <c r="M486" s="12"/>
      <c r="N486" s="13"/>
    </row>
    <row r="487">
      <c r="D487" s="25"/>
      <c r="F487" s="26"/>
      <c r="H487" s="27"/>
      <c r="J487" s="28"/>
      <c r="L487" s="11"/>
      <c r="M487" s="12"/>
      <c r="N487" s="13"/>
    </row>
    <row r="488">
      <c r="D488" s="25"/>
      <c r="F488" s="26"/>
      <c r="H488" s="27"/>
      <c r="J488" s="28"/>
      <c r="L488" s="11"/>
      <c r="M488" s="12"/>
      <c r="N488" s="13"/>
    </row>
    <row r="489">
      <c r="D489" s="25"/>
      <c r="F489" s="26"/>
      <c r="H489" s="27"/>
      <c r="J489" s="28"/>
      <c r="L489" s="11"/>
      <c r="M489" s="12"/>
      <c r="N489" s="13"/>
    </row>
    <row r="490">
      <c r="D490" s="25"/>
      <c r="F490" s="26"/>
      <c r="H490" s="27"/>
      <c r="J490" s="28"/>
      <c r="L490" s="11"/>
      <c r="M490" s="12"/>
      <c r="N490" s="13"/>
    </row>
    <row r="491">
      <c r="D491" s="25"/>
      <c r="F491" s="26"/>
      <c r="H491" s="27"/>
      <c r="J491" s="28"/>
      <c r="L491" s="11"/>
      <c r="M491" s="12"/>
      <c r="N491" s="13"/>
    </row>
    <row r="492">
      <c r="D492" s="25"/>
      <c r="F492" s="26"/>
      <c r="H492" s="27"/>
      <c r="J492" s="28"/>
      <c r="L492" s="11"/>
      <c r="M492" s="12"/>
      <c r="N492" s="13"/>
    </row>
    <row r="493">
      <c r="D493" s="25"/>
      <c r="F493" s="26"/>
      <c r="H493" s="27"/>
      <c r="J493" s="28"/>
      <c r="L493" s="11"/>
      <c r="M493" s="12"/>
      <c r="N493" s="13"/>
    </row>
    <row r="494">
      <c r="D494" s="25"/>
      <c r="F494" s="26"/>
      <c r="H494" s="27"/>
      <c r="J494" s="28"/>
      <c r="L494" s="11"/>
      <c r="M494" s="12"/>
      <c r="N494" s="13"/>
    </row>
    <row r="495">
      <c r="D495" s="25"/>
      <c r="F495" s="26"/>
      <c r="H495" s="27"/>
      <c r="J495" s="28"/>
      <c r="L495" s="11"/>
      <c r="M495" s="12"/>
      <c r="N495" s="13"/>
    </row>
    <row r="496">
      <c r="D496" s="25"/>
      <c r="F496" s="26"/>
      <c r="H496" s="27"/>
      <c r="J496" s="28"/>
      <c r="L496" s="11"/>
      <c r="M496" s="12"/>
      <c r="N496" s="13"/>
    </row>
    <row r="497">
      <c r="D497" s="25"/>
      <c r="F497" s="26"/>
      <c r="H497" s="27"/>
      <c r="J497" s="28"/>
      <c r="L497" s="11"/>
      <c r="M497" s="12"/>
      <c r="N497" s="13"/>
    </row>
    <row r="498">
      <c r="D498" s="25"/>
      <c r="F498" s="26"/>
      <c r="H498" s="27"/>
      <c r="J498" s="28"/>
      <c r="L498" s="11"/>
      <c r="M498" s="12"/>
      <c r="N498" s="13"/>
    </row>
    <row r="499">
      <c r="D499" s="25"/>
      <c r="F499" s="26"/>
      <c r="H499" s="27"/>
      <c r="J499" s="28"/>
      <c r="L499" s="11"/>
      <c r="M499" s="12"/>
      <c r="N499" s="13"/>
    </row>
    <row r="500">
      <c r="D500" s="25"/>
      <c r="F500" s="26"/>
      <c r="H500" s="27"/>
      <c r="J500" s="28"/>
      <c r="L500" s="11"/>
      <c r="M500" s="12"/>
      <c r="N500" s="13"/>
    </row>
    <row r="501">
      <c r="D501" s="25"/>
      <c r="F501" s="26"/>
      <c r="H501" s="27"/>
      <c r="J501" s="28"/>
      <c r="L501" s="11"/>
      <c r="M501" s="12"/>
      <c r="N501" s="13"/>
    </row>
    <row r="502">
      <c r="D502" s="25"/>
      <c r="F502" s="26"/>
      <c r="H502" s="27"/>
      <c r="J502" s="28"/>
      <c r="L502" s="11"/>
      <c r="M502" s="12"/>
      <c r="N502" s="13"/>
    </row>
    <row r="503">
      <c r="D503" s="25"/>
      <c r="F503" s="26"/>
      <c r="H503" s="27"/>
      <c r="J503" s="28"/>
      <c r="L503" s="11"/>
      <c r="M503" s="12"/>
      <c r="N503" s="13"/>
    </row>
    <row r="504">
      <c r="D504" s="25"/>
      <c r="F504" s="26"/>
      <c r="H504" s="27"/>
      <c r="J504" s="28"/>
      <c r="L504" s="11"/>
      <c r="M504" s="12"/>
      <c r="N504" s="13"/>
    </row>
    <row r="505">
      <c r="D505" s="25"/>
      <c r="F505" s="26"/>
      <c r="H505" s="27"/>
      <c r="J505" s="28"/>
      <c r="L505" s="11"/>
      <c r="M505" s="12"/>
      <c r="N505" s="13"/>
    </row>
    <row r="506">
      <c r="D506" s="25"/>
      <c r="F506" s="26"/>
      <c r="H506" s="27"/>
      <c r="J506" s="28"/>
      <c r="L506" s="11"/>
      <c r="M506" s="12"/>
      <c r="N506" s="13"/>
    </row>
    <row r="507">
      <c r="D507" s="25"/>
      <c r="F507" s="26"/>
      <c r="H507" s="27"/>
      <c r="J507" s="28"/>
      <c r="L507" s="11"/>
      <c r="M507" s="12"/>
      <c r="N507" s="13"/>
    </row>
    <row r="508">
      <c r="D508" s="25"/>
      <c r="F508" s="26"/>
      <c r="H508" s="27"/>
      <c r="J508" s="28"/>
      <c r="L508" s="11"/>
      <c r="M508" s="12"/>
      <c r="N508" s="13"/>
    </row>
    <row r="509">
      <c r="D509" s="25"/>
      <c r="F509" s="26"/>
      <c r="H509" s="27"/>
      <c r="J509" s="28"/>
      <c r="L509" s="11"/>
      <c r="M509" s="12"/>
      <c r="N509" s="13"/>
    </row>
    <row r="510">
      <c r="D510" s="25"/>
      <c r="F510" s="26"/>
      <c r="H510" s="27"/>
      <c r="J510" s="28"/>
      <c r="L510" s="11"/>
      <c r="M510" s="12"/>
      <c r="N510" s="13"/>
    </row>
    <row r="511">
      <c r="D511" s="25"/>
      <c r="F511" s="26"/>
      <c r="H511" s="27"/>
      <c r="J511" s="28"/>
      <c r="L511" s="11"/>
      <c r="M511" s="12"/>
      <c r="N511" s="13"/>
    </row>
    <row r="512">
      <c r="D512" s="25"/>
      <c r="F512" s="26"/>
      <c r="H512" s="27"/>
      <c r="J512" s="28"/>
      <c r="L512" s="11"/>
      <c r="M512" s="12"/>
      <c r="N512" s="13"/>
    </row>
    <row r="513">
      <c r="D513" s="25"/>
      <c r="F513" s="26"/>
      <c r="H513" s="27"/>
      <c r="J513" s="28"/>
      <c r="L513" s="11"/>
      <c r="M513" s="12"/>
      <c r="N513" s="13"/>
    </row>
    <row r="514">
      <c r="D514" s="25"/>
      <c r="F514" s="26"/>
      <c r="H514" s="27"/>
      <c r="J514" s="28"/>
      <c r="L514" s="11"/>
      <c r="M514" s="12"/>
      <c r="N514" s="13"/>
    </row>
    <row r="515">
      <c r="D515" s="25"/>
      <c r="F515" s="26"/>
      <c r="H515" s="27"/>
      <c r="J515" s="28"/>
      <c r="L515" s="11"/>
      <c r="M515" s="12"/>
      <c r="N515" s="13"/>
    </row>
    <row r="516">
      <c r="D516" s="25"/>
      <c r="F516" s="26"/>
      <c r="H516" s="27"/>
      <c r="J516" s="28"/>
      <c r="L516" s="11"/>
      <c r="M516" s="12"/>
      <c r="N516" s="13"/>
    </row>
    <row r="517">
      <c r="D517" s="25"/>
      <c r="F517" s="26"/>
      <c r="H517" s="27"/>
      <c r="J517" s="28"/>
      <c r="L517" s="11"/>
      <c r="M517" s="12"/>
      <c r="N517" s="13"/>
    </row>
    <row r="518">
      <c r="D518" s="25"/>
      <c r="F518" s="26"/>
      <c r="H518" s="27"/>
      <c r="J518" s="28"/>
      <c r="L518" s="11"/>
      <c r="M518" s="12"/>
      <c r="N518" s="13"/>
    </row>
    <row r="519">
      <c r="D519" s="25"/>
      <c r="F519" s="26"/>
      <c r="H519" s="27"/>
      <c r="J519" s="28"/>
      <c r="L519" s="11"/>
      <c r="M519" s="12"/>
      <c r="N519" s="13"/>
    </row>
    <row r="520">
      <c r="D520" s="25"/>
      <c r="F520" s="26"/>
      <c r="H520" s="27"/>
      <c r="J520" s="28"/>
      <c r="L520" s="11"/>
      <c r="M520" s="12"/>
      <c r="N520" s="13"/>
    </row>
    <row r="521">
      <c r="D521" s="25"/>
      <c r="F521" s="26"/>
      <c r="H521" s="27"/>
      <c r="J521" s="28"/>
      <c r="L521" s="11"/>
      <c r="M521" s="12"/>
      <c r="N521" s="13"/>
    </row>
    <row r="522">
      <c r="D522" s="25"/>
      <c r="F522" s="26"/>
      <c r="H522" s="27"/>
      <c r="J522" s="28"/>
      <c r="L522" s="11"/>
      <c r="M522" s="12"/>
      <c r="N522" s="13"/>
    </row>
    <row r="523">
      <c r="D523" s="25"/>
      <c r="F523" s="26"/>
      <c r="H523" s="27"/>
      <c r="J523" s="28"/>
      <c r="L523" s="11"/>
      <c r="M523" s="12"/>
      <c r="N523" s="13"/>
    </row>
    <row r="524">
      <c r="D524" s="25"/>
      <c r="F524" s="26"/>
      <c r="H524" s="27"/>
      <c r="J524" s="28"/>
      <c r="L524" s="11"/>
      <c r="M524" s="12"/>
      <c r="N524" s="13"/>
    </row>
    <row r="525">
      <c r="D525" s="25"/>
      <c r="F525" s="26"/>
      <c r="H525" s="27"/>
      <c r="J525" s="28"/>
      <c r="L525" s="11"/>
      <c r="M525" s="12"/>
      <c r="N525" s="13"/>
    </row>
    <row r="526">
      <c r="D526" s="25"/>
      <c r="F526" s="26"/>
      <c r="H526" s="27"/>
      <c r="J526" s="28"/>
      <c r="L526" s="11"/>
      <c r="M526" s="12"/>
      <c r="N526" s="13"/>
    </row>
    <row r="527">
      <c r="D527" s="25"/>
      <c r="F527" s="26"/>
      <c r="H527" s="27"/>
      <c r="J527" s="28"/>
      <c r="L527" s="11"/>
      <c r="M527" s="12"/>
      <c r="N527" s="13"/>
    </row>
    <row r="528">
      <c r="D528" s="25"/>
      <c r="F528" s="26"/>
      <c r="H528" s="27"/>
      <c r="J528" s="28"/>
      <c r="L528" s="11"/>
      <c r="M528" s="12"/>
      <c r="N528" s="13"/>
    </row>
    <row r="529">
      <c r="D529" s="25"/>
      <c r="F529" s="26"/>
      <c r="H529" s="27"/>
      <c r="J529" s="28"/>
      <c r="L529" s="11"/>
      <c r="M529" s="12"/>
      <c r="N529" s="13"/>
    </row>
    <row r="530">
      <c r="D530" s="25"/>
      <c r="F530" s="26"/>
      <c r="H530" s="27"/>
      <c r="J530" s="28"/>
      <c r="L530" s="11"/>
      <c r="M530" s="12"/>
      <c r="N530" s="13"/>
    </row>
    <row r="531">
      <c r="D531" s="25"/>
      <c r="F531" s="26"/>
      <c r="H531" s="27"/>
      <c r="J531" s="28"/>
      <c r="L531" s="11"/>
      <c r="M531" s="12"/>
      <c r="N531" s="13"/>
    </row>
    <row r="532">
      <c r="D532" s="25"/>
      <c r="F532" s="26"/>
      <c r="H532" s="27"/>
      <c r="J532" s="28"/>
      <c r="L532" s="11"/>
      <c r="M532" s="12"/>
      <c r="N532" s="13"/>
    </row>
    <row r="533">
      <c r="D533" s="25"/>
      <c r="F533" s="26"/>
      <c r="H533" s="27"/>
      <c r="J533" s="28"/>
      <c r="L533" s="11"/>
      <c r="M533" s="12"/>
      <c r="N533" s="13"/>
    </row>
    <row r="534">
      <c r="D534" s="25"/>
      <c r="F534" s="26"/>
      <c r="H534" s="27"/>
      <c r="J534" s="28"/>
      <c r="L534" s="11"/>
      <c r="M534" s="12"/>
      <c r="N534" s="13"/>
    </row>
    <row r="535">
      <c r="D535" s="25"/>
      <c r="F535" s="26"/>
      <c r="H535" s="27"/>
      <c r="J535" s="28"/>
      <c r="L535" s="11"/>
      <c r="M535" s="12"/>
      <c r="N535" s="13"/>
    </row>
    <row r="536">
      <c r="D536" s="25"/>
      <c r="F536" s="26"/>
      <c r="H536" s="27"/>
      <c r="J536" s="28"/>
      <c r="L536" s="11"/>
      <c r="M536" s="12"/>
      <c r="N536" s="13"/>
    </row>
    <row r="537">
      <c r="D537" s="25"/>
      <c r="F537" s="26"/>
      <c r="H537" s="27"/>
      <c r="J537" s="28"/>
      <c r="L537" s="11"/>
      <c r="M537" s="12"/>
      <c r="N537" s="13"/>
    </row>
    <row r="538">
      <c r="D538" s="25"/>
      <c r="F538" s="26"/>
      <c r="H538" s="27"/>
      <c r="J538" s="28"/>
      <c r="L538" s="11"/>
      <c r="M538" s="12"/>
      <c r="N538" s="13"/>
    </row>
    <row r="539">
      <c r="D539" s="25"/>
      <c r="F539" s="26"/>
      <c r="H539" s="27"/>
      <c r="J539" s="28"/>
      <c r="L539" s="11"/>
      <c r="M539" s="12"/>
      <c r="N539" s="13"/>
    </row>
    <row r="540">
      <c r="D540" s="25"/>
      <c r="F540" s="26"/>
      <c r="H540" s="27"/>
      <c r="J540" s="28"/>
      <c r="L540" s="11"/>
      <c r="M540" s="12"/>
      <c r="N540" s="13"/>
    </row>
    <row r="541">
      <c r="D541" s="25"/>
      <c r="F541" s="26"/>
      <c r="H541" s="27"/>
      <c r="J541" s="28"/>
      <c r="L541" s="11"/>
      <c r="M541" s="12"/>
      <c r="N541" s="13"/>
    </row>
    <row r="542">
      <c r="D542" s="25"/>
      <c r="F542" s="26"/>
      <c r="H542" s="27"/>
      <c r="J542" s="28"/>
      <c r="L542" s="11"/>
      <c r="M542" s="12"/>
      <c r="N542" s="13"/>
    </row>
    <row r="543">
      <c r="D543" s="25"/>
      <c r="F543" s="26"/>
      <c r="H543" s="27"/>
      <c r="J543" s="28"/>
      <c r="L543" s="11"/>
      <c r="M543" s="12"/>
      <c r="N543" s="13"/>
    </row>
    <row r="544">
      <c r="D544" s="25"/>
      <c r="F544" s="26"/>
      <c r="H544" s="27"/>
      <c r="J544" s="28"/>
      <c r="L544" s="11"/>
      <c r="M544" s="12"/>
      <c r="N544" s="13"/>
    </row>
    <row r="545">
      <c r="D545" s="25"/>
      <c r="F545" s="26"/>
      <c r="H545" s="27"/>
      <c r="J545" s="28"/>
      <c r="L545" s="11"/>
      <c r="M545" s="12"/>
      <c r="N545" s="13"/>
    </row>
    <row r="546">
      <c r="D546" s="25"/>
      <c r="F546" s="26"/>
      <c r="H546" s="27"/>
      <c r="J546" s="28"/>
      <c r="L546" s="11"/>
      <c r="M546" s="12"/>
      <c r="N546" s="13"/>
    </row>
    <row r="547">
      <c r="D547" s="25"/>
      <c r="F547" s="26"/>
      <c r="H547" s="27"/>
      <c r="J547" s="28"/>
      <c r="L547" s="11"/>
      <c r="M547" s="12"/>
      <c r="N547" s="13"/>
    </row>
    <row r="548">
      <c r="D548" s="25"/>
      <c r="F548" s="26"/>
      <c r="H548" s="27"/>
      <c r="J548" s="28"/>
      <c r="L548" s="11"/>
      <c r="M548" s="12"/>
      <c r="N548" s="13"/>
    </row>
    <row r="549">
      <c r="D549" s="25"/>
      <c r="F549" s="26"/>
      <c r="H549" s="27"/>
      <c r="J549" s="28"/>
      <c r="L549" s="11"/>
      <c r="M549" s="12"/>
      <c r="N549" s="13"/>
    </row>
    <row r="550">
      <c r="D550" s="25"/>
      <c r="F550" s="26"/>
      <c r="H550" s="27"/>
      <c r="J550" s="28"/>
      <c r="L550" s="11"/>
      <c r="M550" s="12"/>
      <c r="N550" s="13"/>
    </row>
    <row r="551">
      <c r="D551" s="25"/>
      <c r="F551" s="26"/>
      <c r="H551" s="27"/>
      <c r="J551" s="28"/>
      <c r="L551" s="11"/>
      <c r="M551" s="12"/>
      <c r="N551" s="13"/>
    </row>
    <row r="552">
      <c r="D552" s="25"/>
      <c r="F552" s="26"/>
      <c r="H552" s="27"/>
      <c r="J552" s="28"/>
      <c r="L552" s="11"/>
      <c r="M552" s="12"/>
      <c r="N552" s="13"/>
    </row>
    <row r="553">
      <c r="D553" s="25"/>
      <c r="F553" s="26"/>
      <c r="H553" s="27"/>
      <c r="J553" s="28"/>
      <c r="L553" s="11"/>
      <c r="M553" s="12"/>
      <c r="N553" s="13"/>
    </row>
    <row r="554">
      <c r="D554" s="25"/>
      <c r="F554" s="26"/>
      <c r="H554" s="27"/>
      <c r="J554" s="28"/>
      <c r="L554" s="11"/>
      <c r="M554" s="12"/>
      <c r="N554" s="13"/>
    </row>
    <row r="555">
      <c r="D555" s="25"/>
      <c r="F555" s="26"/>
      <c r="H555" s="27"/>
      <c r="J555" s="28"/>
      <c r="L555" s="11"/>
      <c r="M555" s="12"/>
      <c r="N555" s="13"/>
    </row>
    <row r="556">
      <c r="D556" s="25"/>
      <c r="F556" s="26"/>
      <c r="H556" s="27"/>
      <c r="J556" s="28"/>
      <c r="L556" s="11"/>
      <c r="M556" s="12"/>
      <c r="N556" s="13"/>
    </row>
    <row r="557">
      <c r="D557" s="25"/>
      <c r="F557" s="26"/>
      <c r="H557" s="27"/>
      <c r="J557" s="28"/>
      <c r="L557" s="11"/>
      <c r="M557" s="12"/>
      <c r="N557" s="13"/>
    </row>
    <row r="558">
      <c r="D558" s="25"/>
      <c r="F558" s="26"/>
      <c r="H558" s="27"/>
      <c r="J558" s="28"/>
      <c r="L558" s="11"/>
      <c r="M558" s="12"/>
      <c r="N558" s="13"/>
    </row>
    <row r="559">
      <c r="D559" s="25"/>
      <c r="F559" s="26"/>
      <c r="H559" s="27"/>
      <c r="J559" s="28"/>
      <c r="L559" s="11"/>
      <c r="M559" s="12"/>
      <c r="N559" s="13"/>
    </row>
    <row r="560">
      <c r="D560" s="25"/>
      <c r="F560" s="26"/>
      <c r="H560" s="27"/>
      <c r="J560" s="28"/>
      <c r="L560" s="11"/>
      <c r="M560" s="12"/>
      <c r="N560" s="13"/>
    </row>
    <row r="561">
      <c r="D561" s="25"/>
      <c r="F561" s="26"/>
      <c r="H561" s="27"/>
      <c r="J561" s="28"/>
      <c r="L561" s="11"/>
      <c r="M561" s="12"/>
      <c r="N561" s="13"/>
    </row>
    <row r="562">
      <c r="D562" s="25"/>
      <c r="F562" s="26"/>
      <c r="H562" s="27"/>
      <c r="J562" s="28"/>
      <c r="L562" s="11"/>
      <c r="M562" s="12"/>
      <c r="N562" s="13"/>
    </row>
    <row r="563">
      <c r="D563" s="25"/>
      <c r="F563" s="26"/>
      <c r="H563" s="27"/>
      <c r="J563" s="28"/>
      <c r="L563" s="11"/>
      <c r="M563" s="12"/>
      <c r="N563" s="13"/>
    </row>
    <row r="564">
      <c r="D564" s="25"/>
      <c r="F564" s="26"/>
      <c r="H564" s="27"/>
      <c r="J564" s="28"/>
      <c r="L564" s="11"/>
      <c r="M564" s="12"/>
      <c r="N564" s="13"/>
    </row>
    <row r="565">
      <c r="D565" s="25"/>
      <c r="F565" s="26"/>
      <c r="H565" s="27"/>
      <c r="J565" s="28"/>
      <c r="L565" s="11"/>
      <c r="M565" s="12"/>
      <c r="N565" s="13"/>
    </row>
    <row r="566">
      <c r="D566" s="25"/>
      <c r="F566" s="26"/>
      <c r="H566" s="27"/>
      <c r="J566" s="28"/>
      <c r="L566" s="11"/>
      <c r="M566" s="12"/>
      <c r="N566" s="13"/>
    </row>
    <row r="567">
      <c r="D567" s="25"/>
      <c r="F567" s="26"/>
      <c r="H567" s="27"/>
      <c r="J567" s="28"/>
      <c r="L567" s="11"/>
      <c r="M567" s="12"/>
      <c r="N567" s="13"/>
    </row>
    <row r="568">
      <c r="D568" s="25"/>
      <c r="F568" s="26"/>
      <c r="H568" s="27"/>
      <c r="J568" s="28"/>
      <c r="L568" s="11"/>
      <c r="M568" s="12"/>
      <c r="N568" s="13"/>
    </row>
    <row r="569">
      <c r="D569" s="25"/>
      <c r="F569" s="26"/>
      <c r="H569" s="27"/>
      <c r="J569" s="28"/>
      <c r="L569" s="11"/>
      <c r="M569" s="12"/>
      <c r="N569" s="13"/>
    </row>
    <row r="570">
      <c r="D570" s="25"/>
      <c r="F570" s="26"/>
      <c r="H570" s="27"/>
      <c r="J570" s="28"/>
      <c r="L570" s="11"/>
      <c r="M570" s="12"/>
      <c r="N570" s="13"/>
    </row>
    <row r="571">
      <c r="D571" s="25"/>
      <c r="F571" s="26"/>
      <c r="H571" s="27"/>
      <c r="J571" s="28"/>
      <c r="L571" s="11"/>
      <c r="M571" s="12"/>
      <c r="N571" s="13"/>
    </row>
    <row r="572">
      <c r="D572" s="25"/>
      <c r="F572" s="26"/>
      <c r="H572" s="27"/>
      <c r="J572" s="28"/>
      <c r="L572" s="11"/>
      <c r="M572" s="12"/>
      <c r="N572" s="13"/>
    </row>
    <row r="573">
      <c r="D573" s="25"/>
      <c r="F573" s="26"/>
      <c r="H573" s="27"/>
      <c r="J573" s="28"/>
      <c r="L573" s="11"/>
      <c r="M573" s="12"/>
      <c r="N573" s="13"/>
    </row>
    <row r="574">
      <c r="D574" s="25"/>
      <c r="F574" s="26"/>
      <c r="H574" s="27"/>
      <c r="J574" s="28"/>
      <c r="L574" s="11"/>
      <c r="M574" s="12"/>
      <c r="N574" s="13"/>
    </row>
    <row r="575">
      <c r="D575" s="25"/>
      <c r="F575" s="26"/>
      <c r="H575" s="27"/>
      <c r="J575" s="28"/>
      <c r="L575" s="11"/>
      <c r="M575" s="12"/>
      <c r="N575" s="13"/>
    </row>
    <row r="576">
      <c r="D576" s="25"/>
      <c r="F576" s="26"/>
      <c r="H576" s="27"/>
      <c r="J576" s="28"/>
      <c r="L576" s="11"/>
      <c r="M576" s="12"/>
      <c r="N576" s="13"/>
    </row>
    <row r="577">
      <c r="D577" s="25"/>
      <c r="F577" s="26"/>
      <c r="H577" s="27"/>
      <c r="J577" s="28"/>
      <c r="L577" s="11"/>
      <c r="M577" s="12"/>
      <c r="N577" s="13"/>
    </row>
    <row r="578">
      <c r="D578" s="25"/>
      <c r="F578" s="26"/>
      <c r="H578" s="27"/>
      <c r="J578" s="28"/>
      <c r="L578" s="11"/>
      <c r="M578" s="12"/>
      <c r="N578" s="13"/>
    </row>
    <row r="579">
      <c r="D579" s="25"/>
      <c r="F579" s="26"/>
      <c r="H579" s="27"/>
      <c r="J579" s="28"/>
      <c r="L579" s="11"/>
      <c r="M579" s="12"/>
      <c r="N579" s="13"/>
    </row>
    <row r="580">
      <c r="D580" s="25"/>
      <c r="F580" s="26"/>
      <c r="H580" s="27"/>
      <c r="J580" s="28"/>
      <c r="L580" s="11"/>
      <c r="M580" s="12"/>
      <c r="N580" s="13"/>
    </row>
    <row r="581">
      <c r="D581" s="25"/>
      <c r="F581" s="26"/>
      <c r="H581" s="27"/>
      <c r="J581" s="28"/>
      <c r="L581" s="11"/>
      <c r="M581" s="12"/>
      <c r="N581" s="13"/>
    </row>
    <row r="582">
      <c r="D582" s="25"/>
      <c r="F582" s="26"/>
      <c r="H582" s="27"/>
      <c r="J582" s="28"/>
      <c r="L582" s="11"/>
      <c r="M582" s="12"/>
      <c r="N582" s="13"/>
    </row>
    <row r="583">
      <c r="D583" s="25"/>
      <c r="F583" s="26"/>
      <c r="H583" s="27"/>
      <c r="J583" s="28"/>
      <c r="L583" s="11"/>
      <c r="M583" s="12"/>
      <c r="N583" s="13"/>
    </row>
    <row r="584">
      <c r="D584" s="25"/>
      <c r="F584" s="26"/>
      <c r="H584" s="27"/>
      <c r="J584" s="28"/>
      <c r="L584" s="11"/>
      <c r="M584" s="12"/>
      <c r="N584" s="13"/>
    </row>
    <row r="585">
      <c r="D585" s="25"/>
      <c r="F585" s="26"/>
      <c r="H585" s="27"/>
      <c r="J585" s="28"/>
      <c r="L585" s="11"/>
      <c r="M585" s="12"/>
      <c r="N585" s="13"/>
    </row>
    <row r="586">
      <c r="D586" s="25"/>
      <c r="F586" s="26"/>
      <c r="H586" s="27"/>
      <c r="J586" s="28"/>
      <c r="L586" s="11"/>
      <c r="M586" s="12"/>
      <c r="N586" s="13"/>
    </row>
    <row r="587">
      <c r="D587" s="25"/>
      <c r="F587" s="26"/>
      <c r="H587" s="27"/>
      <c r="J587" s="28"/>
      <c r="L587" s="11"/>
      <c r="M587" s="12"/>
      <c r="N587" s="13"/>
    </row>
    <row r="588">
      <c r="D588" s="25"/>
      <c r="F588" s="26"/>
      <c r="H588" s="27"/>
      <c r="J588" s="28"/>
      <c r="L588" s="11"/>
      <c r="M588" s="12"/>
      <c r="N588" s="13"/>
    </row>
    <row r="589">
      <c r="D589" s="25"/>
      <c r="F589" s="26"/>
      <c r="H589" s="27"/>
      <c r="J589" s="28"/>
      <c r="L589" s="11"/>
      <c r="M589" s="12"/>
      <c r="N589" s="13"/>
    </row>
    <row r="590">
      <c r="D590" s="25"/>
      <c r="F590" s="26"/>
      <c r="H590" s="27"/>
      <c r="J590" s="28"/>
      <c r="L590" s="11"/>
      <c r="M590" s="12"/>
      <c r="N590" s="13"/>
    </row>
    <row r="591">
      <c r="D591" s="25"/>
      <c r="F591" s="26"/>
      <c r="H591" s="27"/>
      <c r="J591" s="28"/>
      <c r="L591" s="11"/>
      <c r="M591" s="12"/>
      <c r="N591" s="13"/>
    </row>
    <row r="592">
      <c r="D592" s="25"/>
      <c r="F592" s="26"/>
      <c r="H592" s="27"/>
      <c r="J592" s="28"/>
      <c r="L592" s="11"/>
      <c r="M592" s="12"/>
      <c r="N592" s="13"/>
    </row>
    <row r="593">
      <c r="D593" s="25"/>
      <c r="F593" s="26"/>
      <c r="H593" s="27"/>
      <c r="J593" s="28"/>
      <c r="L593" s="11"/>
      <c r="M593" s="12"/>
      <c r="N593" s="13"/>
    </row>
    <row r="594">
      <c r="D594" s="25"/>
      <c r="F594" s="26"/>
      <c r="H594" s="27"/>
      <c r="J594" s="28"/>
      <c r="L594" s="11"/>
      <c r="M594" s="12"/>
      <c r="N594" s="13"/>
    </row>
    <row r="595">
      <c r="D595" s="25"/>
      <c r="F595" s="26"/>
      <c r="H595" s="27"/>
      <c r="J595" s="28"/>
      <c r="L595" s="11"/>
      <c r="M595" s="12"/>
      <c r="N595" s="13"/>
    </row>
    <row r="596">
      <c r="D596" s="25"/>
      <c r="F596" s="26"/>
      <c r="H596" s="27"/>
      <c r="J596" s="28"/>
      <c r="L596" s="11"/>
      <c r="M596" s="12"/>
      <c r="N596" s="13"/>
    </row>
    <row r="597">
      <c r="D597" s="25"/>
      <c r="F597" s="26"/>
      <c r="H597" s="27"/>
      <c r="J597" s="28"/>
      <c r="L597" s="11"/>
      <c r="M597" s="12"/>
      <c r="N597" s="13"/>
    </row>
    <row r="598">
      <c r="D598" s="25"/>
      <c r="F598" s="26"/>
      <c r="H598" s="27"/>
      <c r="J598" s="28"/>
      <c r="L598" s="11"/>
      <c r="M598" s="12"/>
      <c r="N598" s="13"/>
    </row>
    <row r="599">
      <c r="D599" s="25"/>
      <c r="F599" s="26"/>
      <c r="H599" s="27"/>
      <c r="J599" s="28"/>
      <c r="L599" s="11"/>
      <c r="M599" s="12"/>
      <c r="N599" s="13"/>
    </row>
    <row r="600">
      <c r="D600" s="25"/>
      <c r="F600" s="26"/>
      <c r="H600" s="27"/>
      <c r="J600" s="28"/>
      <c r="L600" s="11"/>
      <c r="M600" s="12"/>
      <c r="N600" s="13"/>
    </row>
    <row r="601">
      <c r="D601" s="25"/>
      <c r="F601" s="26"/>
      <c r="H601" s="27"/>
      <c r="J601" s="28"/>
      <c r="L601" s="11"/>
      <c r="M601" s="12"/>
      <c r="N601" s="13"/>
    </row>
    <row r="602">
      <c r="D602" s="25"/>
      <c r="F602" s="26"/>
      <c r="H602" s="27"/>
      <c r="J602" s="28"/>
      <c r="L602" s="11"/>
      <c r="M602" s="12"/>
      <c r="N602" s="13"/>
    </row>
    <row r="603">
      <c r="D603" s="25"/>
      <c r="F603" s="26"/>
      <c r="H603" s="27"/>
      <c r="J603" s="28"/>
      <c r="L603" s="11"/>
      <c r="M603" s="12"/>
      <c r="N603" s="13"/>
    </row>
    <row r="604">
      <c r="D604" s="25"/>
      <c r="F604" s="26"/>
      <c r="H604" s="27"/>
      <c r="J604" s="28"/>
      <c r="L604" s="11"/>
      <c r="M604" s="12"/>
      <c r="N604" s="13"/>
    </row>
    <row r="605">
      <c r="D605" s="25"/>
      <c r="F605" s="26"/>
      <c r="H605" s="27"/>
      <c r="J605" s="28"/>
      <c r="L605" s="11"/>
      <c r="M605" s="12"/>
      <c r="N605" s="13"/>
    </row>
    <row r="606">
      <c r="D606" s="25"/>
      <c r="F606" s="26"/>
      <c r="H606" s="27"/>
      <c r="J606" s="28"/>
      <c r="L606" s="11"/>
      <c r="M606" s="12"/>
      <c r="N606" s="13"/>
    </row>
    <row r="607">
      <c r="D607" s="25"/>
      <c r="F607" s="26"/>
      <c r="H607" s="27"/>
      <c r="J607" s="28"/>
      <c r="L607" s="11"/>
      <c r="M607" s="12"/>
      <c r="N607" s="13"/>
    </row>
    <row r="608">
      <c r="D608" s="25"/>
      <c r="F608" s="26"/>
      <c r="H608" s="27"/>
      <c r="J608" s="28"/>
      <c r="L608" s="11"/>
      <c r="M608" s="12"/>
      <c r="N608" s="13"/>
    </row>
    <row r="609">
      <c r="D609" s="25"/>
      <c r="F609" s="26"/>
      <c r="H609" s="27"/>
      <c r="J609" s="28"/>
      <c r="L609" s="11"/>
      <c r="M609" s="12"/>
      <c r="N609" s="13"/>
    </row>
    <row r="610">
      <c r="D610" s="25"/>
      <c r="F610" s="26"/>
      <c r="H610" s="27"/>
      <c r="J610" s="28"/>
      <c r="L610" s="11"/>
      <c r="M610" s="12"/>
      <c r="N610" s="13"/>
    </row>
    <row r="611">
      <c r="D611" s="25"/>
      <c r="F611" s="26"/>
      <c r="H611" s="27"/>
      <c r="J611" s="28"/>
      <c r="L611" s="11"/>
      <c r="M611" s="12"/>
      <c r="N611" s="13"/>
    </row>
    <row r="612">
      <c r="D612" s="25"/>
      <c r="F612" s="26"/>
      <c r="H612" s="27"/>
      <c r="J612" s="28"/>
      <c r="L612" s="11"/>
      <c r="M612" s="12"/>
      <c r="N612" s="13"/>
    </row>
    <row r="613">
      <c r="D613" s="25"/>
      <c r="F613" s="26"/>
      <c r="H613" s="27"/>
      <c r="J613" s="28"/>
      <c r="L613" s="11"/>
      <c r="M613" s="12"/>
      <c r="N613" s="13"/>
    </row>
    <row r="614">
      <c r="D614" s="25"/>
      <c r="F614" s="26"/>
      <c r="H614" s="27"/>
      <c r="J614" s="28"/>
      <c r="L614" s="11"/>
      <c r="M614" s="12"/>
      <c r="N614" s="13"/>
    </row>
    <row r="615">
      <c r="D615" s="25"/>
      <c r="F615" s="26"/>
      <c r="H615" s="27"/>
      <c r="J615" s="28"/>
      <c r="L615" s="11"/>
      <c r="M615" s="12"/>
      <c r="N615" s="13"/>
    </row>
    <row r="616">
      <c r="D616" s="25"/>
      <c r="F616" s="26"/>
      <c r="H616" s="27"/>
      <c r="J616" s="28"/>
      <c r="L616" s="11"/>
      <c r="M616" s="12"/>
      <c r="N616" s="13"/>
    </row>
    <row r="617">
      <c r="D617" s="25"/>
      <c r="F617" s="26"/>
      <c r="H617" s="27"/>
      <c r="J617" s="28"/>
      <c r="L617" s="11"/>
      <c r="M617" s="12"/>
      <c r="N617" s="13"/>
    </row>
    <row r="618">
      <c r="D618" s="25"/>
      <c r="F618" s="26"/>
      <c r="H618" s="27"/>
      <c r="J618" s="28"/>
      <c r="L618" s="11"/>
      <c r="M618" s="12"/>
      <c r="N618" s="13"/>
    </row>
    <row r="619">
      <c r="D619" s="25"/>
      <c r="F619" s="26"/>
      <c r="H619" s="27"/>
      <c r="J619" s="28"/>
      <c r="L619" s="11"/>
      <c r="M619" s="12"/>
      <c r="N619" s="13"/>
    </row>
    <row r="620">
      <c r="D620" s="25"/>
      <c r="F620" s="26"/>
      <c r="H620" s="27"/>
      <c r="J620" s="28"/>
      <c r="L620" s="11"/>
      <c r="M620" s="12"/>
      <c r="N620" s="13"/>
    </row>
    <row r="621">
      <c r="D621" s="25"/>
      <c r="F621" s="26"/>
      <c r="H621" s="27"/>
      <c r="J621" s="28"/>
      <c r="L621" s="11"/>
      <c r="M621" s="12"/>
      <c r="N621" s="13"/>
    </row>
    <row r="622">
      <c r="D622" s="25"/>
      <c r="F622" s="26"/>
      <c r="H622" s="27"/>
      <c r="J622" s="28"/>
      <c r="L622" s="11"/>
      <c r="M622" s="12"/>
      <c r="N622" s="13"/>
    </row>
    <row r="623">
      <c r="D623" s="25"/>
      <c r="F623" s="26"/>
      <c r="H623" s="27"/>
      <c r="J623" s="28"/>
      <c r="L623" s="11"/>
      <c r="M623" s="12"/>
      <c r="N623" s="13"/>
    </row>
    <row r="624">
      <c r="D624" s="25"/>
      <c r="F624" s="26"/>
      <c r="H624" s="27"/>
      <c r="J624" s="28"/>
      <c r="L624" s="11"/>
      <c r="M624" s="12"/>
      <c r="N624" s="13"/>
    </row>
    <row r="625">
      <c r="D625" s="25"/>
      <c r="F625" s="26"/>
      <c r="H625" s="27"/>
      <c r="J625" s="28"/>
      <c r="L625" s="11"/>
      <c r="M625" s="12"/>
      <c r="N625" s="13"/>
    </row>
    <row r="626">
      <c r="D626" s="25"/>
      <c r="F626" s="26"/>
      <c r="H626" s="27"/>
      <c r="J626" s="28"/>
      <c r="L626" s="11"/>
      <c r="M626" s="12"/>
      <c r="N626" s="13"/>
    </row>
    <row r="627">
      <c r="D627" s="25"/>
      <c r="F627" s="26"/>
      <c r="H627" s="27"/>
      <c r="J627" s="28"/>
      <c r="L627" s="11"/>
      <c r="M627" s="12"/>
      <c r="N627" s="13"/>
    </row>
    <row r="628">
      <c r="D628" s="25"/>
      <c r="F628" s="26"/>
      <c r="H628" s="27"/>
      <c r="J628" s="28"/>
      <c r="L628" s="11"/>
      <c r="M628" s="12"/>
      <c r="N628" s="13"/>
    </row>
    <row r="629">
      <c r="D629" s="25"/>
      <c r="F629" s="26"/>
      <c r="H629" s="27"/>
      <c r="J629" s="28"/>
      <c r="L629" s="11"/>
      <c r="M629" s="12"/>
      <c r="N629" s="13"/>
    </row>
    <row r="630">
      <c r="D630" s="25"/>
      <c r="F630" s="26"/>
      <c r="H630" s="27"/>
      <c r="J630" s="28"/>
      <c r="L630" s="11"/>
      <c r="M630" s="12"/>
      <c r="N630" s="13"/>
    </row>
    <row r="631">
      <c r="D631" s="25"/>
      <c r="F631" s="26"/>
      <c r="H631" s="27"/>
      <c r="J631" s="28"/>
      <c r="L631" s="11"/>
      <c r="M631" s="12"/>
      <c r="N631" s="13"/>
    </row>
    <row r="632">
      <c r="D632" s="25"/>
      <c r="F632" s="26"/>
      <c r="H632" s="27"/>
      <c r="J632" s="28"/>
      <c r="L632" s="11"/>
      <c r="M632" s="12"/>
      <c r="N632" s="13"/>
    </row>
    <row r="633">
      <c r="D633" s="25"/>
      <c r="F633" s="26"/>
      <c r="H633" s="27"/>
      <c r="J633" s="28"/>
      <c r="L633" s="11"/>
      <c r="M633" s="12"/>
      <c r="N633" s="13"/>
    </row>
    <row r="634">
      <c r="D634" s="25"/>
      <c r="F634" s="26"/>
      <c r="H634" s="27"/>
      <c r="J634" s="28"/>
      <c r="L634" s="11"/>
      <c r="M634" s="12"/>
      <c r="N634" s="13"/>
    </row>
    <row r="635">
      <c r="D635" s="25"/>
      <c r="F635" s="26"/>
      <c r="H635" s="27"/>
      <c r="J635" s="28"/>
      <c r="L635" s="11"/>
      <c r="M635" s="12"/>
      <c r="N635" s="13"/>
    </row>
    <row r="636">
      <c r="D636" s="25"/>
      <c r="F636" s="26"/>
      <c r="H636" s="27"/>
      <c r="J636" s="28"/>
      <c r="L636" s="11"/>
      <c r="M636" s="12"/>
      <c r="N636" s="13"/>
    </row>
    <row r="637">
      <c r="D637" s="25"/>
      <c r="F637" s="26"/>
      <c r="H637" s="27"/>
      <c r="J637" s="28"/>
      <c r="L637" s="11"/>
      <c r="M637" s="12"/>
      <c r="N637" s="13"/>
    </row>
    <row r="638">
      <c r="D638" s="25"/>
      <c r="F638" s="26"/>
      <c r="H638" s="27"/>
      <c r="J638" s="28"/>
      <c r="L638" s="11"/>
      <c r="M638" s="12"/>
      <c r="N638" s="13"/>
    </row>
    <row r="639">
      <c r="D639" s="25"/>
      <c r="F639" s="26"/>
      <c r="H639" s="27"/>
      <c r="J639" s="28"/>
      <c r="L639" s="11"/>
      <c r="M639" s="12"/>
      <c r="N639" s="13"/>
    </row>
    <row r="640">
      <c r="D640" s="25"/>
      <c r="F640" s="26"/>
      <c r="H640" s="27"/>
      <c r="J640" s="28"/>
      <c r="L640" s="11"/>
      <c r="M640" s="12"/>
      <c r="N640" s="13"/>
    </row>
    <row r="641">
      <c r="D641" s="25"/>
      <c r="F641" s="26"/>
      <c r="H641" s="27"/>
      <c r="J641" s="28"/>
      <c r="L641" s="11"/>
      <c r="M641" s="12"/>
      <c r="N641" s="13"/>
    </row>
    <row r="642">
      <c r="D642" s="25"/>
      <c r="F642" s="26"/>
      <c r="H642" s="27"/>
      <c r="J642" s="28"/>
      <c r="L642" s="11"/>
      <c r="M642" s="12"/>
      <c r="N642" s="13"/>
    </row>
    <row r="643">
      <c r="D643" s="25"/>
      <c r="F643" s="26"/>
      <c r="H643" s="27"/>
      <c r="J643" s="28"/>
      <c r="L643" s="11"/>
      <c r="M643" s="12"/>
      <c r="N643" s="13"/>
    </row>
    <row r="644">
      <c r="D644" s="25"/>
      <c r="F644" s="26"/>
      <c r="H644" s="27"/>
      <c r="J644" s="28"/>
      <c r="L644" s="11"/>
      <c r="M644" s="12"/>
      <c r="N644" s="13"/>
    </row>
    <row r="645">
      <c r="D645" s="25"/>
      <c r="F645" s="26"/>
      <c r="H645" s="27"/>
      <c r="J645" s="28"/>
      <c r="L645" s="11"/>
      <c r="M645" s="12"/>
      <c r="N645" s="13"/>
    </row>
    <row r="646">
      <c r="D646" s="25"/>
      <c r="F646" s="26"/>
      <c r="H646" s="27"/>
      <c r="J646" s="28"/>
      <c r="L646" s="11"/>
      <c r="M646" s="12"/>
      <c r="N646" s="13"/>
    </row>
    <row r="647">
      <c r="D647" s="25"/>
      <c r="F647" s="26"/>
      <c r="H647" s="27"/>
      <c r="J647" s="28"/>
      <c r="L647" s="11"/>
      <c r="M647" s="12"/>
      <c r="N647" s="13"/>
    </row>
    <row r="648">
      <c r="D648" s="25"/>
      <c r="F648" s="26"/>
      <c r="H648" s="27"/>
      <c r="J648" s="28"/>
      <c r="L648" s="11"/>
      <c r="M648" s="12"/>
      <c r="N648" s="13"/>
    </row>
    <row r="649">
      <c r="D649" s="25"/>
      <c r="F649" s="26"/>
      <c r="H649" s="27"/>
      <c r="J649" s="28"/>
      <c r="L649" s="11"/>
      <c r="M649" s="12"/>
      <c r="N649" s="13"/>
    </row>
    <row r="650">
      <c r="D650" s="25"/>
      <c r="F650" s="26"/>
      <c r="H650" s="27"/>
      <c r="J650" s="28"/>
      <c r="L650" s="11"/>
      <c r="M650" s="12"/>
      <c r="N650" s="13"/>
    </row>
    <row r="651">
      <c r="D651" s="25"/>
      <c r="F651" s="26"/>
      <c r="H651" s="27"/>
      <c r="J651" s="28"/>
      <c r="L651" s="11"/>
      <c r="M651" s="12"/>
      <c r="N651" s="13"/>
    </row>
    <row r="652">
      <c r="D652" s="25"/>
      <c r="F652" s="26"/>
      <c r="H652" s="27"/>
      <c r="J652" s="28"/>
      <c r="L652" s="11"/>
      <c r="M652" s="12"/>
      <c r="N652" s="13"/>
    </row>
    <row r="653">
      <c r="D653" s="25"/>
      <c r="F653" s="26"/>
      <c r="H653" s="27"/>
      <c r="J653" s="28"/>
      <c r="L653" s="11"/>
      <c r="M653" s="12"/>
      <c r="N653" s="13"/>
    </row>
    <row r="654">
      <c r="D654" s="25"/>
      <c r="F654" s="26"/>
      <c r="H654" s="27"/>
      <c r="J654" s="28"/>
      <c r="L654" s="11"/>
      <c r="M654" s="12"/>
      <c r="N654" s="13"/>
    </row>
    <row r="655">
      <c r="D655" s="25"/>
      <c r="F655" s="26"/>
      <c r="H655" s="27"/>
      <c r="J655" s="28"/>
      <c r="L655" s="11"/>
      <c r="M655" s="12"/>
      <c r="N655" s="13"/>
    </row>
    <row r="656">
      <c r="D656" s="25"/>
      <c r="F656" s="26"/>
      <c r="H656" s="27"/>
      <c r="J656" s="28"/>
      <c r="L656" s="11"/>
      <c r="M656" s="12"/>
      <c r="N656" s="13"/>
    </row>
    <row r="657">
      <c r="D657" s="25"/>
      <c r="F657" s="26"/>
      <c r="H657" s="27"/>
      <c r="J657" s="28"/>
      <c r="L657" s="11"/>
      <c r="M657" s="12"/>
      <c r="N657" s="13"/>
    </row>
    <row r="658">
      <c r="D658" s="25"/>
      <c r="F658" s="26"/>
      <c r="H658" s="27"/>
      <c r="J658" s="28"/>
      <c r="L658" s="11"/>
      <c r="M658" s="12"/>
      <c r="N658" s="13"/>
    </row>
    <row r="659">
      <c r="D659" s="25"/>
      <c r="F659" s="26"/>
      <c r="H659" s="27"/>
      <c r="J659" s="28"/>
      <c r="L659" s="11"/>
      <c r="M659" s="12"/>
      <c r="N659" s="13"/>
    </row>
    <row r="660">
      <c r="D660" s="25"/>
      <c r="F660" s="26"/>
      <c r="H660" s="27"/>
      <c r="J660" s="28"/>
      <c r="L660" s="11"/>
      <c r="M660" s="12"/>
      <c r="N660" s="13"/>
    </row>
    <row r="661">
      <c r="D661" s="25"/>
      <c r="F661" s="26"/>
      <c r="H661" s="27"/>
      <c r="J661" s="28"/>
      <c r="L661" s="11"/>
      <c r="M661" s="12"/>
      <c r="N661" s="13"/>
    </row>
    <row r="662">
      <c r="D662" s="25"/>
      <c r="F662" s="26"/>
      <c r="H662" s="27"/>
      <c r="J662" s="28"/>
      <c r="L662" s="11"/>
      <c r="M662" s="12"/>
      <c r="N662" s="13"/>
    </row>
    <row r="663">
      <c r="D663" s="25"/>
      <c r="F663" s="26"/>
      <c r="H663" s="27"/>
      <c r="J663" s="28"/>
      <c r="L663" s="11"/>
      <c r="M663" s="12"/>
      <c r="N663" s="13"/>
    </row>
    <row r="664">
      <c r="D664" s="25"/>
      <c r="F664" s="26"/>
      <c r="H664" s="27"/>
      <c r="J664" s="28"/>
      <c r="L664" s="11"/>
      <c r="M664" s="12"/>
      <c r="N664" s="13"/>
    </row>
    <row r="665">
      <c r="D665" s="25"/>
      <c r="F665" s="26"/>
      <c r="H665" s="27"/>
      <c r="J665" s="28"/>
      <c r="L665" s="11"/>
      <c r="M665" s="12"/>
      <c r="N665" s="13"/>
    </row>
    <row r="666">
      <c r="D666" s="25"/>
      <c r="F666" s="26"/>
      <c r="H666" s="27"/>
      <c r="J666" s="28"/>
      <c r="L666" s="11"/>
      <c r="M666" s="12"/>
      <c r="N666" s="13"/>
    </row>
    <row r="667">
      <c r="D667" s="25"/>
      <c r="F667" s="26"/>
      <c r="H667" s="27"/>
      <c r="J667" s="28"/>
      <c r="L667" s="11"/>
      <c r="M667" s="12"/>
      <c r="N667" s="13"/>
    </row>
    <row r="668">
      <c r="D668" s="25"/>
      <c r="F668" s="26"/>
      <c r="H668" s="27"/>
      <c r="J668" s="28"/>
      <c r="L668" s="11"/>
      <c r="M668" s="12"/>
      <c r="N668" s="13"/>
    </row>
    <row r="669">
      <c r="D669" s="25"/>
      <c r="F669" s="26"/>
      <c r="H669" s="27"/>
      <c r="J669" s="28"/>
      <c r="L669" s="11"/>
      <c r="M669" s="12"/>
      <c r="N669" s="13"/>
    </row>
    <row r="670">
      <c r="D670" s="25"/>
      <c r="F670" s="26"/>
      <c r="H670" s="27"/>
      <c r="J670" s="28"/>
      <c r="L670" s="11"/>
      <c r="M670" s="12"/>
      <c r="N670" s="13"/>
    </row>
    <row r="671">
      <c r="D671" s="25"/>
      <c r="F671" s="26"/>
      <c r="H671" s="27"/>
      <c r="J671" s="28"/>
      <c r="L671" s="11"/>
      <c r="M671" s="12"/>
      <c r="N671" s="13"/>
    </row>
    <row r="672">
      <c r="D672" s="25"/>
      <c r="F672" s="26"/>
      <c r="H672" s="27"/>
      <c r="J672" s="28"/>
      <c r="L672" s="11"/>
      <c r="M672" s="12"/>
      <c r="N672" s="13"/>
    </row>
    <row r="673">
      <c r="D673" s="25"/>
      <c r="F673" s="26"/>
      <c r="H673" s="27"/>
      <c r="J673" s="28"/>
      <c r="L673" s="11"/>
      <c r="M673" s="12"/>
      <c r="N673" s="13"/>
    </row>
    <row r="674">
      <c r="D674" s="25"/>
      <c r="F674" s="26"/>
      <c r="H674" s="27"/>
      <c r="J674" s="28"/>
      <c r="L674" s="11"/>
      <c r="M674" s="12"/>
      <c r="N674" s="13"/>
    </row>
    <row r="675">
      <c r="D675" s="25"/>
      <c r="F675" s="26"/>
      <c r="H675" s="27"/>
      <c r="J675" s="28"/>
      <c r="L675" s="11"/>
      <c r="M675" s="12"/>
      <c r="N675" s="13"/>
    </row>
    <row r="676">
      <c r="D676" s="25"/>
      <c r="F676" s="26"/>
      <c r="H676" s="27"/>
      <c r="J676" s="28"/>
      <c r="L676" s="11"/>
      <c r="M676" s="12"/>
      <c r="N676" s="13"/>
    </row>
    <row r="677">
      <c r="D677" s="25"/>
      <c r="F677" s="26"/>
      <c r="H677" s="27"/>
      <c r="J677" s="28"/>
      <c r="L677" s="11"/>
      <c r="M677" s="12"/>
      <c r="N677" s="13"/>
    </row>
    <row r="678">
      <c r="D678" s="25"/>
      <c r="F678" s="26"/>
      <c r="H678" s="27"/>
      <c r="J678" s="28"/>
      <c r="L678" s="11"/>
      <c r="M678" s="12"/>
      <c r="N678" s="13"/>
    </row>
    <row r="679">
      <c r="D679" s="25"/>
      <c r="F679" s="26"/>
      <c r="H679" s="27"/>
      <c r="J679" s="28"/>
      <c r="L679" s="11"/>
      <c r="M679" s="12"/>
      <c r="N679" s="13"/>
    </row>
    <row r="680">
      <c r="D680" s="25"/>
      <c r="F680" s="26"/>
      <c r="H680" s="27"/>
      <c r="J680" s="28"/>
      <c r="L680" s="11"/>
      <c r="M680" s="12"/>
      <c r="N680" s="13"/>
    </row>
    <row r="681">
      <c r="D681" s="25"/>
      <c r="F681" s="26"/>
      <c r="H681" s="27"/>
      <c r="J681" s="28"/>
      <c r="L681" s="11"/>
      <c r="M681" s="12"/>
      <c r="N681" s="13"/>
    </row>
    <row r="682">
      <c r="D682" s="25"/>
      <c r="F682" s="26"/>
      <c r="H682" s="27"/>
      <c r="J682" s="28"/>
      <c r="L682" s="11"/>
      <c r="M682" s="12"/>
      <c r="N682" s="13"/>
    </row>
    <row r="683">
      <c r="D683" s="25"/>
      <c r="F683" s="26"/>
      <c r="H683" s="27"/>
      <c r="J683" s="28"/>
      <c r="L683" s="11"/>
      <c r="M683" s="12"/>
      <c r="N683" s="13"/>
    </row>
    <row r="684">
      <c r="D684" s="25"/>
      <c r="F684" s="26"/>
      <c r="H684" s="27"/>
      <c r="J684" s="28"/>
      <c r="L684" s="11"/>
      <c r="M684" s="12"/>
      <c r="N684" s="13"/>
    </row>
    <row r="685">
      <c r="D685" s="25"/>
      <c r="F685" s="26"/>
      <c r="H685" s="27"/>
      <c r="J685" s="28"/>
      <c r="L685" s="11"/>
      <c r="M685" s="12"/>
      <c r="N685" s="13"/>
    </row>
    <row r="686">
      <c r="D686" s="25"/>
      <c r="F686" s="26"/>
      <c r="H686" s="27"/>
      <c r="J686" s="28"/>
      <c r="L686" s="11"/>
      <c r="M686" s="12"/>
      <c r="N686" s="13"/>
    </row>
    <row r="687">
      <c r="D687" s="25"/>
      <c r="F687" s="26"/>
      <c r="H687" s="27"/>
      <c r="J687" s="28"/>
      <c r="L687" s="11"/>
      <c r="M687" s="12"/>
      <c r="N687" s="13"/>
    </row>
    <row r="688">
      <c r="D688" s="25"/>
      <c r="F688" s="26"/>
      <c r="H688" s="27"/>
      <c r="J688" s="28"/>
      <c r="L688" s="11"/>
      <c r="M688" s="12"/>
      <c r="N688" s="13"/>
    </row>
    <row r="689">
      <c r="D689" s="25"/>
      <c r="F689" s="26"/>
      <c r="H689" s="27"/>
      <c r="J689" s="28"/>
      <c r="L689" s="11"/>
      <c r="M689" s="12"/>
      <c r="N689" s="13"/>
    </row>
    <row r="690">
      <c r="D690" s="25"/>
      <c r="F690" s="26"/>
      <c r="H690" s="27"/>
      <c r="J690" s="28"/>
      <c r="L690" s="11"/>
      <c r="M690" s="12"/>
      <c r="N690" s="13"/>
    </row>
    <row r="691">
      <c r="D691" s="25"/>
      <c r="F691" s="26"/>
      <c r="H691" s="27"/>
      <c r="J691" s="28"/>
      <c r="L691" s="11"/>
      <c r="M691" s="12"/>
      <c r="N691" s="13"/>
    </row>
    <row r="692">
      <c r="D692" s="25"/>
      <c r="F692" s="26"/>
      <c r="H692" s="27"/>
      <c r="J692" s="28"/>
      <c r="L692" s="11"/>
      <c r="M692" s="12"/>
      <c r="N692" s="13"/>
    </row>
    <row r="693">
      <c r="D693" s="25"/>
      <c r="F693" s="26"/>
      <c r="H693" s="27"/>
      <c r="J693" s="28"/>
      <c r="L693" s="11"/>
      <c r="M693" s="12"/>
      <c r="N693" s="13"/>
    </row>
    <row r="694">
      <c r="D694" s="25"/>
      <c r="F694" s="26"/>
      <c r="H694" s="27"/>
      <c r="J694" s="28"/>
      <c r="L694" s="11"/>
      <c r="M694" s="12"/>
      <c r="N694" s="13"/>
    </row>
    <row r="695">
      <c r="D695" s="25"/>
      <c r="F695" s="26"/>
      <c r="H695" s="27"/>
      <c r="J695" s="28"/>
      <c r="L695" s="11"/>
      <c r="M695" s="12"/>
      <c r="N695" s="13"/>
    </row>
    <row r="696">
      <c r="D696" s="25"/>
      <c r="F696" s="26"/>
      <c r="H696" s="27"/>
      <c r="J696" s="28"/>
      <c r="L696" s="11"/>
      <c r="M696" s="12"/>
      <c r="N696" s="13"/>
    </row>
    <row r="697">
      <c r="D697" s="25"/>
      <c r="F697" s="26"/>
      <c r="H697" s="27"/>
      <c r="J697" s="28"/>
      <c r="L697" s="11"/>
      <c r="M697" s="12"/>
      <c r="N697" s="13"/>
    </row>
    <row r="698">
      <c r="D698" s="25"/>
      <c r="F698" s="26"/>
      <c r="H698" s="27"/>
      <c r="J698" s="28"/>
      <c r="L698" s="11"/>
      <c r="M698" s="12"/>
      <c r="N698" s="13"/>
    </row>
    <row r="699">
      <c r="D699" s="25"/>
      <c r="F699" s="26"/>
      <c r="H699" s="27"/>
      <c r="J699" s="28"/>
      <c r="L699" s="11"/>
      <c r="M699" s="12"/>
      <c r="N699" s="13"/>
    </row>
    <row r="700">
      <c r="D700" s="25"/>
      <c r="F700" s="26"/>
      <c r="H700" s="27"/>
      <c r="J700" s="28"/>
      <c r="L700" s="11"/>
      <c r="M700" s="12"/>
      <c r="N700" s="13"/>
    </row>
    <row r="701">
      <c r="D701" s="25"/>
      <c r="F701" s="26"/>
      <c r="H701" s="27"/>
      <c r="J701" s="28"/>
      <c r="L701" s="11"/>
      <c r="M701" s="12"/>
      <c r="N701" s="13"/>
    </row>
    <row r="702">
      <c r="D702" s="25"/>
      <c r="F702" s="26"/>
      <c r="H702" s="27"/>
      <c r="J702" s="28"/>
      <c r="L702" s="11"/>
      <c r="M702" s="12"/>
      <c r="N702" s="13"/>
    </row>
    <row r="703">
      <c r="D703" s="25"/>
      <c r="F703" s="26"/>
      <c r="H703" s="27"/>
      <c r="J703" s="28"/>
      <c r="L703" s="11"/>
      <c r="M703" s="12"/>
      <c r="N703" s="13"/>
    </row>
    <row r="704">
      <c r="D704" s="25"/>
      <c r="F704" s="26"/>
      <c r="H704" s="27"/>
      <c r="J704" s="28"/>
      <c r="L704" s="11"/>
      <c r="M704" s="12"/>
      <c r="N704" s="13"/>
    </row>
    <row r="705">
      <c r="D705" s="25"/>
      <c r="F705" s="26"/>
      <c r="H705" s="27"/>
      <c r="J705" s="28"/>
      <c r="L705" s="11"/>
      <c r="M705" s="12"/>
      <c r="N705" s="13"/>
    </row>
    <row r="706">
      <c r="D706" s="25"/>
      <c r="F706" s="26"/>
      <c r="H706" s="27"/>
      <c r="J706" s="28"/>
      <c r="L706" s="11"/>
      <c r="M706" s="12"/>
      <c r="N706" s="13"/>
    </row>
    <row r="707">
      <c r="D707" s="25"/>
      <c r="F707" s="26"/>
      <c r="H707" s="27"/>
      <c r="J707" s="28"/>
      <c r="L707" s="11"/>
      <c r="M707" s="12"/>
      <c r="N707" s="13"/>
    </row>
    <row r="708">
      <c r="D708" s="25"/>
      <c r="F708" s="26"/>
      <c r="H708" s="27"/>
      <c r="J708" s="28"/>
      <c r="L708" s="11"/>
      <c r="M708" s="12"/>
      <c r="N708" s="13"/>
    </row>
    <row r="709">
      <c r="D709" s="25"/>
      <c r="F709" s="26"/>
      <c r="H709" s="27"/>
      <c r="J709" s="28"/>
      <c r="L709" s="11"/>
      <c r="M709" s="12"/>
      <c r="N709" s="13"/>
    </row>
    <row r="710">
      <c r="D710" s="25"/>
      <c r="F710" s="26"/>
      <c r="H710" s="27"/>
      <c r="J710" s="28"/>
      <c r="L710" s="11"/>
      <c r="M710" s="12"/>
      <c r="N710" s="13"/>
    </row>
    <row r="711">
      <c r="D711" s="25"/>
      <c r="F711" s="26"/>
      <c r="H711" s="27"/>
      <c r="J711" s="28"/>
      <c r="L711" s="11"/>
      <c r="M711" s="12"/>
      <c r="N711" s="13"/>
    </row>
    <row r="712">
      <c r="D712" s="25"/>
      <c r="F712" s="26"/>
      <c r="H712" s="27"/>
      <c r="J712" s="28"/>
      <c r="L712" s="11"/>
      <c r="M712" s="12"/>
      <c r="N712" s="13"/>
    </row>
    <row r="713">
      <c r="D713" s="25"/>
      <c r="F713" s="26"/>
      <c r="H713" s="27"/>
      <c r="J713" s="28"/>
      <c r="L713" s="11"/>
      <c r="M713" s="12"/>
      <c r="N713" s="13"/>
    </row>
    <row r="714">
      <c r="D714" s="25"/>
      <c r="F714" s="26"/>
      <c r="H714" s="27"/>
      <c r="J714" s="28"/>
      <c r="L714" s="11"/>
      <c r="M714" s="12"/>
      <c r="N714" s="13"/>
    </row>
    <row r="715">
      <c r="D715" s="25"/>
      <c r="F715" s="26"/>
      <c r="H715" s="27"/>
      <c r="J715" s="28"/>
      <c r="L715" s="11"/>
      <c r="M715" s="12"/>
      <c r="N715" s="13"/>
    </row>
    <row r="716">
      <c r="D716" s="25"/>
      <c r="F716" s="26"/>
      <c r="H716" s="27"/>
      <c r="J716" s="28"/>
      <c r="L716" s="11"/>
      <c r="M716" s="12"/>
      <c r="N716" s="13"/>
    </row>
    <row r="717">
      <c r="D717" s="25"/>
      <c r="F717" s="26"/>
      <c r="H717" s="27"/>
      <c r="J717" s="28"/>
      <c r="L717" s="11"/>
      <c r="M717" s="12"/>
      <c r="N717" s="13"/>
    </row>
    <row r="718">
      <c r="D718" s="25"/>
      <c r="F718" s="26"/>
      <c r="H718" s="27"/>
      <c r="J718" s="28"/>
      <c r="L718" s="11"/>
      <c r="M718" s="12"/>
      <c r="N718" s="13"/>
    </row>
    <row r="719">
      <c r="D719" s="25"/>
      <c r="F719" s="26"/>
      <c r="H719" s="27"/>
      <c r="J719" s="28"/>
      <c r="L719" s="11"/>
      <c r="M719" s="12"/>
      <c r="N719" s="13"/>
    </row>
    <row r="720">
      <c r="D720" s="25"/>
      <c r="F720" s="26"/>
      <c r="H720" s="27"/>
      <c r="J720" s="28"/>
      <c r="L720" s="11"/>
      <c r="M720" s="12"/>
      <c r="N720" s="13"/>
    </row>
    <row r="721">
      <c r="D721" s="25"/>
      <c r="F721" s="26"/>
      <c r="H721" s="27"/>
      <c r="J721" s="28"/>
      <c r="L721" s="11"/>
      <c r="M721" s="12"/>
      <c r="N721" s="13"/>
    </row>
    <row r="722">
      <c r="D722" s="25"/>
      <c r="F722" s="26"/>
      <c r="H722" s="27"/>
      <c r="J722" s="28"/>
      <c r="L722" s="11"/>
      <c r="M722" s="12"/>
      <c r="N722" s="13"/>
    </row>
    <row r="723">
      <c r="D723" s="25"/>
      <c r="F723" s="26"/>
      <c r="H723" s="27"/>
      <c r="J723" s="28"/>
      <c r="L723" s="11"/>
      <c r="M723" s="12"/>
      <c r="N723" s="13"/>
    </row>
    <row r="724">
      <c r="D724" s="25"/>
      <c r="F724" s="26"/>
      <c r="H724" s="27"/>
      <c r="J724" s="28"/>
      <c r="L724" s="11"/>
      <c r="M724" s="12"/>
      <c r="N724" s="13"/>
    </row>
    <row r="725">
      <c r="D725" s="25"/>
      <c r="F725" s="26"/>
      <c r="H725" s="27"/>
      <c r="J725" s="28"/>
      <c r="L725" s="11"/>
      <c r="M725" s="12"/>
      <c r="N725" s="13"/>
    </row>
    <row r="726">
      <c r="D726" s="25"/>
      <c r="F726" s="26"/>
      <c r="H726" s="27"/>
      <c r="J726" s="28"/>
      <c r="L726" s="11"/>
      <c r="M726" s="12"/>
      <c r="N726" s="13"/>
    </row>
    <row r="727">
      <c r="D727" s="25"/>
      <c r="F727" s="26"/>
      <c r="H727" s="27"/>
      <c r="J727" s="28"/>
      <c r="L727" s="11"/>
      <c r="M727" s="12"/>
      <c r="N727" s="13"/>
    </row>
    <row r="728">
      <c r="D728" s="25"/>
      <c r="F728" s="26"/>
      <c r="H728" s="27"/>
      <c r="J728" s="28"/>
      <c r="L728" s="11"/>
      <c r="M728" s="12"/>
      <c r="N728" s="13"/>
    </row>
    <row r="729">
      <c r="D729" s="25"/>
      <c r="F729" s="26"/>
      <c r="H729" s="27"/>
      <c r="J729" s="28"/>
      <c r="L729" s="11"/>
      <c r="M729" s="12"/>
      <c r="N729" s="13"/>
    </row>
    <row r="730">
      <c r="D730" s="25"/>
      <c r="F730" s="26"/>
      <c r="H730" s="27"/>
      <c r="J730" s="28"/>
      <c r="L730" s="11"/>
      <c r="M730" s="12"/>
      <c r="N730" s="13"/>
    </row>
    <row r="731">
      <c r="D731" s="25"/>
      <c r="F731" s="26"/>
      <c r="H731" s="27"/>
      <c r="J731" s="28"/>
      <c r="L731" s="11"/>
      <c r="M731" s="12"/>
      <c r="N731" s="13"/>
    </row>
    <row r="732">
      <c r="D732" s="25"/>
      <c r="F732" s="26"/>
      <c r="H732" s="27"/>
      <c r="J732" s="28"/>
      <c r="L732" s="11"/>
      <c r="M732" s="12"/>
      <c r="N732" s="13"/>
    </row>
    <row r="733">
      <c r="D733" s="25"/>
      <c r="F733" s="26"/>
      <c r="H733" s="27"/>
      <c r="J733" s="28"/>
      <c r="L733" s="11"/>
      <c r="M733" s="12"/>
      <c r="N733" s="13"/>
    </row>
    <row r="734">
      <c r="D734" s="25"/>
      <c r="F734" s="26"/>
      <c r="H734" s="27"/>
      <c r="J734" s="28"/>
      <c r="L734" s="11"/>
      <c r="M734" s="12"/>
      <c r="N734" s="13"/>
    </row>
    <row r="735">
      <c r="D735" s="25"/>
      <c r="F735" s="26"/>
      <c r="H735" s="27"/>
      <c r="J735" s="28"/>
      <c r="L735" s="11"/>
      <c r="M735" s="12"/>
      <c r="N735" s="13"/>
    </row>
    <row r="736">
      <c r="D736" s="25"/>
      <c r="F736" s="26"/>
      <c r="H736" s="27"/>
      <c r="J736" s="28"/>
      <c r="L736" s="11"/>
      <c r="M736" s="12"/>
      <c r="N736" s="13"/>
    </row>
    <row r="737">
      <c r="D737" s="25"/>
      <c r="F737" s="26"/>
      <c r="H737" s="27"/>
      <c r="J737" s="28"/>
      <c r="L737" s="11"/>
      <c r="M737" s="12"/>
      <c r="N737" s="13"/>
    </row>
    <row r="738">
      <c r="D738" s="25"/>
      <c r="F738" s="26"/>
      <c r="H738" s="27"/>
      <c r="J738" s="28"/>
      <c r="L738" s="11"/>
      <c r="M738" s="12"/>
      <c r="N738" s="13"/>
    </row>
    <row r="739">
      <c r="D739" s="25"/>
      <c r="F739" s="26"/>
      <c r="H739" s="27"/>
      <c r="J739" s="28"/>
      <c r="L739" s="11"/>
      <c r="M739" s="12"/>
      <c r="N739" s="13"/>
    </row>
    <row r="740">
      <c r="D740" s="25"/>
      <c r="F740" s="26"/>
      <c r="H740" s="27"/>
      <c r="J740" s="28"/>
      <c r="L740" s="11"/>
      <c r="M740" s="12"/>
      <c r="N740" s="13"/>
    </row>
    <row r="741">
      <c r="D741" s="25"/>
      <c r="F741" s="26"/>
      <c r="H741" s="27"/>
      <c r="J741" s="28"/>
      <c r="L741" s="11"/>
      <c r="M741" s="12"/>
      <c r="N741" s="13"/>
    </row>
    <row r="742">
      <c r="D742" s="25"/>
      <c r="F742" s="26"/>
      <c r="H742" s="27"/>
      <c r="J742" s="28"/>
      <c r="L742" s="11"/>
      <c r="M742" s="12"/>
      <c r="N742" s="13"/>
    </row>
    <row r="743">
      <c r="D743" s="25"/>
      <c r="F743" s="26"/>
      <c r="H743" s="27"/>
      <c r="J743" s="28"/>
      <c r="L743" s="11"/>
      <c r="M743" s="12"/>
      <c r="N743" s="13"/>
    </row>
    <row r="744">
      <c r="D744" s="25"/>
      <c r="F744" s="26"/>
      <c r="H744" s="27"/>
      <c r="J744" s="28"/>
      <c r="L744" s="11"/>
      <c r="M744" s="12"/>
      <c r="N744" s="13"/>
    </row>
    <row r="745">
      <c r="D745" s="25"/>
      <c r="F745" s="26"/>
      <c r="H745" s="27"/>
      <c r="J745" s="28"/>
      <c r="L745" s="11"/>
      <c r="M745" s="12"/>
      <c r="N745" s="13"/>
    </row>
    <row r="746">
      <c r="D746" s="25"/>
      <c r="F746" s="26"/>
      <c r="H746" s="27"/>
      <c r="J746" s="28"/>
      <c r="L746" s="11"/>
      <c r="M746" s="12"/>
      <c r="N746" s="13"/>
    </row>
    <row r="747">
      <c r="D747" s="25"/>
      <c r="F747" s="26"/>
      <c r="H747" s="27"/>
      <c r="J747" s="28"/>
      <c r="L747" s="11"/>
      <c r="M747" s="12"/>
      <c r="N747" s="13"/>
    </row>
    <row r="748">
      <c r="D748" s="25"/>
      <c r="F748" s="26"/>
      <c r="H748" s="27"/>
      <c r="J748" s="28"/>
      <c r="L748" s="11"/>
      <c r="M748" s="12"/>
      <c r="N748" s="13"/>
    </row>
    <row r="749">
      <c r="D749" s="25"/>
      <c r="F749" s="26"/>
      <c r="H749" s="27"/>
      <c r="J749" s="28"/>
      <c r="L749" s="11"/>
      <c r="M749" s="12"/>
      <c r="N749" s="13"/>
    </row>
    <row r="750">
      <c r="D750" s="25"/>
      <c r="F750" s="26"/>
      <c r="H750" s="27"/>
      <c r="J750" s="28"/>
      <c r="L750" s="11"/>
      <c r="M750" s="12"/>
      <c r="N750" s="13"/>
    </row>
    <row r="751">
      <c r="D751" s="25"/>
      <c r="F751" s="26"/>
      <c r="H751" s="27"/>
      <c r="J751" s="28"/>
      <c r="L751" s="11"/>
      <c r="M751" s="12"/>
      <c r="N751" s="13"/>
    </row>
    <row r="752">
      <c r="D752" s="25"/>
      <c r="F752" s="26"/>
      <c r="H752" s="27"/>
      <c r="J752" s="28"/>
      <c r="L752" s="11"/>
      <c r="M752" s="12"/>
      <c r="N752" s="13"/>
    </row>
    <row r="753">
      <c r="D753" s="25"/>
      <c r="F753" s="26"/>
      <c r="H753" s="27"/>
      <c r="J753" s="28"/>
      <c r="L753" s="11"/>
      <c r="M753" s="12"/>
      <c r="N753" s="13"/>
    </row>
    <row r="754">
      <c r="D754" s="25"/>
      <c r="F754" s="26"/>
      <c r="H754" s="27"/>
      <c r="J754" s="28"/>
      <c r="L754" s="11"/>
      <c r="M754" s="12"/>
      <c r="N754" s="13"/>
    </row>
    <row r="755">
      <c r="D755" s="25"/>
      <c r="F755" s="26"/>
      <c r="H755" s="27"/>
      <c r="J755" s="28"/>
      <c r="L755" s="11"/>
      <c r="M755" s="12"/>
      <c r="N755" s="13"/>
    </row>
    <row r="756">
      <c r="D756" s="25"/>
      <c r="F756" s="26"/>
      <c r="H756" s="27"/>
      <c r="J756" s="28"/>
      <c r="L756" s="11"/>
      <c r="M756" s="12"/>
      <c r="N756" s="13"/>
    </row>
    <row r="757">
      <c r="D757" s="25"/>
      <c r="F757" s="26"/>
      <c r="H757" s="27"/>
      <c r="J757" s="28"/>
      <c r="L757" s="11"/>
      <c r="M757" s="12"/>
      <c r="N757" s="13"/>
    </row>
    <row r="758">
      <c r="D758" s="25"/>
      <c r="F758" s="26"/>
      <c r="H758" s="27"/>
      <c r="J758" s="28"/>
      <c r="L758" s="11"/>
      <c r="M758" s="12"/>
      <c r="N758" s="13"/>
    </row>
    <row r="759">
      <c r="D759" s="25"/>
      <c r="F759" s="26"/>
      <c r="H759" s="27"/>
      <c r="J759" s="28"/>
      <c r="L759" s="11"/>
      <c r="M759" s="12"/>
      <c r="N759" s="13"/>
    </row>
    <row r="760">
      <c r="D760" s="25"/>
      <c r="F760" s="26"/>
      <c r="H760" s="27"/>
      <c r="J760" s="28"/>
      <c r="L760" s="11"/>
      <c r="M760" s="12"/>
      <c r="N760" s="13"/>
    </row>
    <row r="761">
      <c r="D761" s="25"/>
      <c r="F761" s="26"/>
      <c r="H761" s="27"/>
      <c r="J761" s="28"/>
      <c r="L761" s="11"/>
      <c r="M761" s="12"/>
      <c r="N761" s="13"/>
    </row>
    <row r="762">
      <c r="D762" s="25"/>
      <c r="F762" s="26"/>
      <c r="H762" s="27"/>
      <c r="J762" s="28"/>
      <c r="L762" s="11"/>
      <c r="M762" s="12"/>
      <c r="N762" s="13"/>
    </row>
    <row r="763">
      <c r="D763" s="25"/>
      <c r="F763" s="26"/>
      <c r="H763" s="27"/>
      <c r="J763" s="28"/>
      <c r="L763" s="11"/>
      <c r="M763" s="12"/>
      <c r="N763" s="13"/>
    </row>
    <row r="764">
      <c r="D764" s="25"/>
      <c r="F764" s="26"/>
      <c r="H764" s="27"/>
      <c r="J764" s="28"/>
      <c r="L764" s="11"/>
      <c r="M764" s="12"/>
      <c r="N764" s="13"/>
    </row>
    <row r="765">
      <c r="D765" s="25"/>
      <c r="F765" s="26"/>
      <c r="H765" s="27"/>
      <c r="J765" s="28"/>
      <c r="L765" s="11"/>
      <c r="M765" s="12"/>
      <c r="N765" s="13"/>
    </row>
    <row r="766">
      <c r="D766" s="25"/>
      <c r="F766" s="26"/>
      <c r="H766" s="27"/>
      <c r="J766" s="28"/>
      <c r="L766" s="11"/>
      <c r="M766" s="12"/>
      <c r="N766" s="13"/>
    </row>
    <row r="767">
      <c r="D767" s="25"/>
      <c r="F767" s="26"/>
      <c r="H767" s="27"/>
      <c r="J767" s="28"/>
      <c r="L767" s="11"/>
      <c r="M767" s="12"/>
      <c r="N767" s="13"/>
    </row>
    <row r="768">
      <c r="D768" s="25"/>
      <c r="F768" s="26"/>
      <c r="H768" s="27"/>
      <c r="J768" s="28"/>
      <c r="L768" s="11"/>
      <c r="M768" s="12"/>
      <c r="N768" s="13"/>
    </row>
    <row r="769">
      <c r="D769" s="25"/>
      <c r="F769" s="26"/>
      <c r="H769" s="27"/>
      <c r="J769" s="28"/>
      <c r="L769" s="11"/>
      <c r="M769" s="12"/>
      <c r="N769" s="13"/>
    </row>
    <row r="770">
      <c r="D770" s="25"/>
      <c r="F770" s="26"/>
      <c r="H770" s="27"/>
      <c r="J770" s="28"/>
      <c r="L770" s="11"/>
      <c r="M770" s="12"/>
      <c r="N770" s="13"/>
    </row>
    <row r="771">
      <c r="D771" s="25"/>
      <c r="F771" s="26"/>
      <c r="H771" s="27"/>
      <c r="J771" s="28"/>
      <c r="L771" s="11"/>
      <c r="M771" s="12"/>
      <c r="N771" s="13"/>
    </row>
    <row r="772">
      <c r="D772" s="25"/>
      <c r="F772" s="26"/>
      <c r="H772" s="27"/>
      <c r="J772" s="28"/>
      <c r="L772" s="11"/>
      <c r="M772" s="12"/>
      <c r="N772" s="13"/>
    </row>
    <row r="773">
      <c r="D773" s="25"/>
      <c r="F773" s="26"/>
      <c r="H773" s="27"/>
      <c r="J773" s="28"/>
      <c r="L773" s="11"/>
      <c r="M773" s="12"/>
      <c r="N773" s="13"/>
    </row>
    <row r="774">
      <c r="D774" s="25"/>
      <c r="F774" s="26"/>
      <c r="H774" s="27"/>
      <c r="J774" s="28"/>
      <c r="L774" s="11"/>
      <c r="M774" s="12"/>
      <c r="N774" s="13"/>
    </row>
    <row r="775">
      <c r="D775" s="25"/>
      <c r="F775" s="26"/>
      <c r="H775" s="27"/>
      <c r="J775" s="28"/>
      <c r="L775" s="11"/>
      <c r="M775" s="12"/>
      <c r="N775" s="13"/>
    </row>
    <row r="776">
      <c r="D776" s="25"/>
      <c r="F776" s="26"/>
      <c r="H776" s="27"/>
      <c r="J776" s="28"/>
      <c r="L776" s="11"/>
      <c r="M776" s="12"/>
      <c r="N776" s="13"/>
    </row>
    <row r="777">
      <c r="D777" s="25"/>
      <c r="F777" s="26"/>
      <c r="H777" s="27"/>
      <c r="J777" s="28"/>
      <c r="L777" s="11"/>
      <c r="M777" s="12"/>
      <c r="N777" s="13"/>
    </row>
    <row r="778">
      <c r="D778" s="25"/>
      <c r="F778" s="26"/>
      <c r="H778" s="27"/>
      <c r="J778" s="28"/>
      <c r="L778" s="11"/>
      <c r="M778" s="12"/>
      <c r="N778" s="13"/>
    </row>
    <row r="779">
      <c r="D779" s="25"/>
      <c r="F779" s="26"/>
      <c r="H779" s="27"/>
      <c r="J779" s="28"/>
      <c r="L779" s="11"/>
      <c r="M779" s="12"/>
      <c r="N779" s="13"/>
    </row>
    <row r="780">
      <c r="D780" s="25"/>
      <c r="F780" s="26"/>
      <c r="H780" s="27"/>
      <c r="J780" s="28"/>
      <c r="L780" s="11"/>
      <c r="M780" s="12"/>
      <c r="N780" s="13"/>
    </row>
    <row r="781">
      <c r="D781" s="25"/>
      <c r="F781" s="26"/>
      <c r="H781" s="27"/>
      <c r="J781" s="28"/>
      <c r="L781" s="11"/>
      <c r="M781" s="12"/>
      <c r="N781" s="13"/>
    </row>
    <row r="782">
      <c r="D782" s="25"/>
      <c r="F782" s="26"/>
      <c r="H782" s="27"/>
      <c r="J782" s="28"/>
      <c r="L782" s="11"/>
      <c r="M782" s="12"/>
      <c r="N782" s="13"/>
    </row>
    <row r="783">
      <c r="D783" s="25"/>
      <c r="F783" s="26"/>
      <c r="H783" s="27"/>
      <c r="J783" s="28"/>
      <c r="L783" s="11"/>
      <c r="M783" s="12"/>
      <c r="N783" s="13"/>
    </row>
    <row r="784">
      <c r="D784" s="25"/>
      <c r="F784" s="26"/>
      <c r="H784" s="27"/>
      <c r="J784" s="28"/>
      <c r="L784" s="11"/>
      <c r="M784" s="12"/>
      <c r="N784" s="13"/>
    </row>
    <row r="785">
      <c r="D785" s="25"/>
      <c r="F785" s="26"/>
      <c r="H785" s="27"/>
      <c r="J785" s="28"/>
      <c r="L785" s="11"/>
      <c r="M785" s="12"/>
      <c r="N785" s="13"/>
    </row>
    <row r="786">
      <c r="D786" s="25"/>
      <c r="F786" s="26"/>
      <c r="H786" s="27"/>
      <c r="J786" s="28"/>
      <c r="L786" s="11"/>
      <c r="M786" s="12"/>
      <c r="N786" s="13"/>
    </row>
    <row r="787">
      <c r="D787" s="25"/>
      <c r="F787" s="26"/>
      <c r="H787" s="27"/>
      <c r="J787" s="28"/>
      <c r="L787" s="11"/>
      <c r="M787" s="12"/>
      <c r="N787" s="13"/>
    </row>
    <row r="788">
      <c r="D788" s="25"/>
      <c r="F788" s="26"/>
      <c r="H788" s="27"/>
      <c r="J788" s="28"/>
      <c r="L788" s="11"/>
      <c r="M788" s="12"/>
      <c r="N788" s="13"/>
    </row>
    <row r="789">
      <c r="D789" s="25"/>
      <c r="F789" s="26"/>
      <c r="H789" s="27"/>
      <c r="J789" s="28"/>
      <c r="L789" s="11"/>
      <c r="M789" s="12"/>
      <c r="N789" s="13"/>
    </row>
    <row r="790">
      <c r="D790" s="25"/>
      <c r="F790" s="26"/>
      <c r="H790" s="27"/>
      <c r="J790" s="28"/>
      <c r="L790" s="11"/>
      <c r="M790" s="12"/>
      <c r="N790" s="13"/>
    </row>
    <row r="791">
      <c r="D791" s="25"/>
      <c r="F791" s="26"/>
      <c r="H791" s="27"/>
      <c r="J791" s="28"/>
      <c r="L791" s="11"/>
      <c r="M791" s="12"/>
      <c r="N791" s="13"/>
    </row>
    <row r="792">
      <c r="D792" s="25"/>
      <c r="F792" s="26"/>
      <c r="H792" s="27"/>
      <c r="J792" s="28"/>
      <c r="L792" s="11"/>
      <c r="M792" s="12"/>
      <c r="N792" s="13"/>
    </row>
    <row r="793">
      <c r="D793" s="25"/>
      <c r="F793" s="26"/>
      <c r="H793" s="27"/>
      <c r="J793" s="28"/>
      <c r="L793" s="11"/>
      <c r="M793" s="12"/>
      <c r="N793" s="13"/>
    </row>
    <row r="794">
      <c r="D794" s="25"/>
      <c r="F794" s="26"/>
      <c r="H794" s="27"/>
      <c r="J794" s="28"/>
      <c r="L794" s="11"/>
      <c r="M794" s="12"/>
      <c r="N794" s="13"/>
    </row>
    <row r="795">
      <c r="D795" s="25"/>
      <c r="F795" s="26"/>
      <c r="H795" s="27"/>
      <c r="J795" s="28"/>
      <c r="L795" s="11"/>
      <c r="M795" s="12"/>
      <c r="N795" s="13"/>
    </row>
    <row r="796">
      <c r="D796" s="25"/>
      <c r="F796" s="26"/>
      <c r="H796" s="27"/>
      <c r="J796" s="28"/>
      <c r="L796" s="11"/>
      <c r="M796" s="12"/>
      <c r="N796" s="13"/>
    </row>
    <row r="797">
      <c r="D797" s="25"/>
      <c r="F797" s="26"/>
      <c r="H797" s="27"/>
      <c r="J797" s="28"/>
      <c r="L797" s="11"/>
      <c r="M797" s="12"/>
      <c r="N797" s="13"/>
    </row>
    <row r="798">
      <c r="D798" s="25"/>
      <c r="F798" s="26"/>
      <c r="H798" s="27"/>
      <c r="J798" s="28"/>
      <c r="L798" s="11"/>
      <c r="M798" s="12"/>
      <c r="N798" s="13"/>
    </row>
    <row r="799">
      <c r="D799" s="25"/>
      <c r="F799" s="26"/>
      <c r="H799" s="27"/>
      <c r="J799" s="28"/>
      <c r="L799" s="11"/>
      <c r="M799" s="12"/>
      <c r="N799" s="13"/>
    </row>
    <row r="800">
      <c r="D800" s="25"/>
      <c r="F800" s="26"/>
      <c r="H800" s="27"/>
      <c r="J800" s="28"/>
      <c r="L800" s="11"/>
      <c r="M800" s="12"/>
      <c r="N800" s="13"/>
    </row>
    <row r="801">
      <c r="D801" s="25"/>
      <c r="F801" s="26"/>
      <c r="H801" s="27"/>
      <c r="J801" s="28"/>
      <c r="L801" s="11"/>
      <c r="M801" s="12"/>
      <c r="N801" s="13"/>
    </row>
    <row r="802">
      <c r="D802" s="25"/>
      <c r="F802" s="26"/>
      <c r="H802" s="27"/>
      <c r="J802" s="28"/>
      <c r="L802" s="11"/>
      <c r="M802" s="12"/>
      <c r="N802" s="13"/>
    </row>
    <row r="803">
      <c r="D803" s="25"/>
      <c r="F803" s="26"/>
      <c r="H803" s="27"/>
      <c r="J803" s="28"/>
      <c r="L803" s="11"/>
      <c r="M803" s="12"/>
      <c r="N803" s="13"/>
    </row>
    <row r="804">
      <c r="D804" s="25"/>
      <c r="F804" s="26"/>
      <c r="H804" s="27"/>
      <c r="J804" s="28"/>
      <c r="L804" s="11"/>
      <c r="M804" s="12"/>
      <c r="N804" s="13"/>
    </row>
    <row r="805">
      <c r="D805" s="25"/>
      <c r="F805" s="26"/>
      <c r="H805" s="27"/>
      <c r="J805" s="28"/>
      <c r="L805" s="11"/>
      <c r="M805" s="12"/>
      <c r="N805" s="13"/>
    </row>
    <row r="806">
      <c r="D806" s="25"/>
      <c r="F806" s="26"/>
      <c r="H806" s="27"/>
      <c r="J806" s="28"/>
      <c r="L806" s="11"/>
      <c r="M806" s="12"/>
      <c r="N806" s="13"/>
    </row>
    <row r="807">
      <c r="D807" s="25"/>
      <c r="F807" s="26"/>
      <c r="H807" s="27"/>
      <c r="J807" s="28"/>
      <c r="L807" s="11"/>
      <c r="M807" s="12"/>
      <c r="N807" s="13"/>
    </row>
    <row r="808">
      <c r="D808" s="25"/>
      <c r="F808" s="26"/>
      <c r="H808" s="27"/>
      <c r="J808" s="28"/>
      <c r="L808" s="11"/>
      <c r="M808" s="12"/>
      <c r="N808" s="13"/>
    </row>
    <row r="809">
      <c r="D809" s="25"/>
      <c r="F809" s="26"/>
      <c r="H809" s="27"/>
      <c r="J809" s="28"/>
      <c r="L809" s="11"/>
      <c r="M809" s="12"/>
      <c r="N809" s="13"/>
    </row>
    <row r="810">
      <c r="D810" s="25"/>
      <c r="F810" s="26"/>
      <c r="H810" s="27"/>
      <c r="J810" s="28"/>
      <c r="L810" s="11"/>
      <c r="M810" s="12"/>
      <c r="N810" s="13"/>
    </row>
    <row r="811">
      <c r="D811" s="25"/>
      <c r="F811" s="26"/>
      <c r="H811" s="27"/>
      <c r="J811" s="28"/>
      <c r="L811" s="11"/>
      <c r="M811" s="12"/>
      <c r="N811" s="13"/>
    </row>
    <row r="812">
      <c r="D812" s="25"/>
      <c r="F812" s="26"/>
      <c r="H812" s="27"/>
      <c r="J812" s="28"/>
      <c r="L812" s="11"/>
      <c r="M812" s="12"/>
      <c r="N812" s="13"/>
    </row>
    <row r="813">
      <c r="D813" s="25"/>
      <c r="F813" s="26"/>
      <c r="H813" s="27"/>
      <c r="J813" s="28"/>
      <c r="L813" s="11"/>
      <c r="M813" s="12"/>
      <c r="N813" s="13"/>
    </row>
    <row r="814">
      <c r="D814" s="25"/>
      <c r="F814" s="26"/>
      <c r="H814" s="27"/>
      <c r="J814" s="28"/>
      <c r="L814" s="11"/>
      <c r="M814" s="12"/>
      <c r="N814" s="13"/>
    </row>
    <row r="815">
      <c r="D815" s="25"/>
      <c r="F815" s="26"/>
      <c r="H815" s="27"/>
      <c r="J815" s="28"/>
      <c r="L815" s="11"/>
      <c r="M815" s="12"/>
      <c r="N815" s="13"/>
    </row>
    <row r="816">
      <c r="D816" s="25"/>
      <c r="F816" s="26"/>
      <c r="H816" s="27"/>
      <c r="J816" s="28"/>
      <c r="L816" s="11"/>
      <c r="M816" s="12"/>
      <c r="N816" s="13"/>
    </row>
    <row r="817">
      <c r="D817" s="25"/>
      <c r="F817" s="26"/>
      <c r="H817" s="27"/>
      <c r="J817" s="28"/>
      <c r="L817" s="11"/>
      <c r="M817" s="12"/>
      <c r="N817" s="13"/>
    </row>
    <row r="818">
      <c r="D818" s="25"/>
      <c r="F818" s="26"/>
      <c r="H818" s="27"/>
      <c r="J818" s="28"/>
      <c r="L818" s="11"/>
      <c r="M818" s="12"/>
      <c r="N818" s="13"/>
    </row>
    <row r="819">
      <c r="D819" s="25"/>
      <c r="F819" s="26"/>
      <c r="H819" s="27"/>
      <c r="J819" s="28"/>
      <c r="L819" s="11"/>
      <c r="M819" s="12"/>
      <c r="N819" s="13"/>
    </row>
    <row r="820">
      <c r="D820" s="25"/>
      <c r="F820" s="26"/>
      <c r="H820" s="27"/>
      <c r="J820" s="28"/>
      <c r="L820" s="11"/>
      <c r="M820" s="12"/>
      <c r="N820" s="13"/>
    </row>
    <row r="821">
      <c r="D821" s="25"/>
      <c r="F821" s="26"/>
      <c r="H821" s="27"/>
      <c r="J821" s="28"/>
      <c r="L821" s="11"/>
      <c r="M821" s="12"/>
      <c r="N821" s="13"/>
    </row>
    <row r="822">
      <c r="D822" s="25"/>
      <c r="F822" s="26"/>
      <c r="H822" s="27"/>
      <c r="J822" s="28"/>
      <c r="L822" s="11"/>
      <c r="M822" s="12"/>
      <c r="N822" s="13"/>
    </row>
    <row r="823">
      <c r="D823" s="25"/>
      <c r="F823" s="26"/>
      <c r="H823" s="27"/>
      <c r="J823" s="28"/>
      <c r="L823" s="11"/>
      <c r="M823" s="12"/>
      <c r="N823" s="13"/>
    </row>
    <row r="824">
      <c r="D824" s="25"/>
      <c r="F824" s="26"/>
      <c r="H824" s="27"/>
      <c r="J824" s="28"/>
      <c r="L824" s="11"/>
      <c r="M824" s="12"/>
      <c r="N824" s="13"/>
    </row>
    <row r="825">
      <c r="D825" s="25"/>
      <c r="F825" s="26"/>
      <c r="H825" s="27"/>
      <c r="J825" s="28"/>
      <c r="L825" s="11"/>
      <c r="M825" s="12"/>
      <c r="N825" s="13"/>
    </row>
    <row r="826">
      <c r="D826" s="25"/>
      <c r="F826" s="26"/>
      <c r="H826" s="27"/>
      <c r="J826" s="28"/>
      <c r="L826" s="11"/>
      <c r="M826" s="12"/>
      <c r="N826" s="13"/>
    </row>
    <row r="827">
      <c r="D827" s="25"/>
      <c r="F827" s="26"/>
      <c r="H827" s="27"/>
      <c r="J827" s="28"/>
      <c r="L827" s="11"/>
      <c r="M827" s="12"/>
      <c r="N827" s="13"/>
    </row>
    <row r="828">
      <c r="D828" s="25"/>
      <c r="F828" s="26"/>
      <c r="H828" s="27"/>
      <c r="J828" s="28"/>
      <c r="L828" s="11"/>
      <c r="M828" s="12"/>
      <c r="N828" s="13"/>
    </row>
    <row r="829">
      <c r="D829" s="25"/>
      <c r="F829" s="26"/>
      <c r="H829" s="27"/>
      <c r="J829" s="28"/>
      <c r="L829" s="11"/>
      <c r="M829" s="12"/>
      <c r="N829" s="13"/>
    </row>
    <row r="830">
      <c r="D830" s="25"/>
      <c r="F830" s="26"/>
      <c r="H830" s="27"/>
      <c r="J830" s="28"/>
      <c r="L830" s="11"/>
      <c r="M830" s="12"/>
      <c r="N830" s="13"/>
    </row>
    <row r="831">
      <c r="D831" s="25"/>
      <c r="F831" s="26"/>
      <c r="H831" s="27"/>
      <c r="J831" s="28"/>
      <c r="L831" s="11"/>
      <c r="M831" s="12"/>
      <c r="N831" s="13"/>
    </row>
    <row r="832">
      <c r="D832" s="25"/>
      <c r="F832" s="26"/>
      <c r="H832" s="27"/>
      <c r="J832" s="28"/>
      <c r="L832" s="11"/>
      <c r="M832" s="12"/>
      <c r="N832" s="13"/>
    </row>
    <row r="833">
      <c r="D833" s="25"/>
      <c r="F833" s="26"/>
      <c r="H833" s="27"/>
      <c r="J833" s="28"/>
      <c r="L833" s="11"/>
      <c r="M833" s="12"/>
      <c r="N833" s="13"/>
    </row>
    <row r="834">
      <c r="D834" s="25"/>
      <c r="F834" s="26"/>
      <c r="H834" s="27"/>
      <c r="J834" s="28"/>
      <c r="L834" s="11"/>
      <c r="M834" s="12"/>
      <c r="N834" s="13"/>
    </row>
    <row r="835">
      <c r="D835" s="25"/>
      <c r="F835" s="26"/>
      <c r="H835" s="27"/>
      <c r="J835" s="28"/>
      <c r="L835" s="11"/>
      <c r="M835" s="12"/>
      <c r="N835" s="13"/>
    </row>
    <row r="836">
      <c r="D836" s="25"/>
      <c r="F836" s="26"/>
      <c r="H836" s="27"/>
      <c r="J836" s="28"/>
      <c r="L836" s="11"/>
      <c r="M836" s="12"/>
      <c r="N836" s="13"/>
    </row>
    <row r="837">
      <c r="D837" s="25"/>
      <c r="F837" s="26"/>
      <c r="H837" s="27"/>
      <c r="J837" s="28"/>
      <c r="L837" s="11"/>
      <c r="M837" s="12"/>
      <c r="N837" s="13"/>
    </row>
    <row r="838">
      <c r="D838" s="25"/>
      <c r="F838" s="26"/>
      <c r="H838" s="27"/>
      <c r="J838" s="28"/>
      <c r="L838" s="11"/>
      <c r="M838" s="12"/>
      <c r="N838" s="13"/>
    </row>
    <row r="839">
      <c r="D839" s="25"/>
      <c r="F839" s="26"/>
      <c r="H839" s="27"/>
      <c r="J839" s="28"/>
      <c r="L839" s="11"/>
      <c r="M839" s="12"/>
      <c r="N839" s="13"/>
    </row>
    <row r="840">
      <c r="D840" s="25"/>
      <c r="F840" s="26"/>
      <c r="H840" s="27"/>
      <c r="J840" s="28"/>
      <c r="L840" s="11"/>
      <c r="M840" s="12"/>
      <c r="N840" s="13"/>
    </row>
    <row r="841">
      <c r="D841" s="25"/>
      <c r="F841" s="26"/>
      <c r="H841" s="27"/>
      <c r="J841" s="28"/>
      <c r="L841" s="11"/>
      <c r="M841" s="12"/>
      <c r="N841" s="13"/>
    </row>
    <row r="842">
      <c r="D842" s="25"/>
      <c r="F842" s="26"/>
      <c r="H842" s="27"/>
      <c r="J842" s="28"/>
      <c r="L842" s="11"/>
      <c r="M842" s="12"/>
      <c r="N842" s="13"/>
    </row>
    <row r="843">
      <c r="D843" s="25"/>
      <c r="F843" s="26"/>
      <c r="H843" s="27"/>
      <c r="J843" s="28"/>
      <c r="L843" s="11"/>
      <c r="M843" s="12"/>
      <c r="N843" s="13"/>
    </row>
    <row r="844">
      <c r="D844" s="25"/>
      <c r="F844" s="26"/>
      <c r="H844" s="27"/>
      <c r="J844" s="28"/>
      <c r="L844" s="11"/>
      <c r="M844" s="12"/>
      <c r="N844" s="13"/>
    </row>
    <row r="845">
      <c r="D845" s="25"/>
      <c r="F845" s="26"/>
      <c r="H845" s="27"/>
      <c r="J845" s="28"/>
      <c r="L845" s="11"/>
      <c r="M845" s="12"/>
      <c r="N845" s="13"/>
    </row>
    <row r="846">
      <c r="D846" s="25"/>
      <c r="F846" s="26"/>
      <c r="H846" s="27"/>
      <c r="J846" s="28"/>
      <c r="L846" s="11"/>
      <c r="M846" s="12"/>
      <c r="N846" s="13"/>
    </row>
    <row r="847">
      <c r="D847" s="25"/>
      <c r="F847" s="26"/>
      <c r="H847" s="27"/>
      <c r="J847" s="28"/>
      <c r="L847" s="11"/>
      <c r="M847" s="12"/>
      <c r="N847" s="13"/>
    </row>
    <row r="848">
      <c r="D848" s="25"/>
      <c r="F848" s="26"/>
      <c r="H848" s="27"/>
      <c r="J848" s="28"/>
      <c r="L848" s="11"/>
      <c r="M848" s="12"/>
      <c r="N848" s="13"/>
    </row>
    <row r="849">
      <c r="D849" s="25"/>
      <c r="F849" s="26"/>
      <c r="H849" s="27"/>
      <c r="J849" s="28"/>
      <c r="L849" s="11"/>
      <c r="M849" s="12"/>
      <c r="N849" s="13"/>
    </row>
    <row r="850">
      <c r="D850" s="25"/>
      <c r="F850" s="26"/>
      <c r="H850" s="27"/>
      <c r="J850" s="28"/>
      <c r="L850" s="11"/>
      <c r="M850" s="12"/>
      <c r="N850" s="13"/>
    </row>
    <row r="851">
      <c r="D851" s="25"/>
      <c r="F851" s="26"/>
      <c r="H851" s="27"/>
      <c r="J851" s="28"/>
      <c r="L851" s="11"/>
      <c r="M851" s="12"/>
      <c r="N851" s="13"/>
    </row>
    <row r="852">
      <c r="D852" s="25"/>
      <c r="F852" s="26"/>
      <c r="H852" s="27"/>
      <c r="J852" s="28"/>
      <c r="L852" s="11"/>
      <c r="M852" s="12"/>
      <c r="N852" s="13"/>
    </row>
    <row r="853">
      <c r="D853" s="25"/>
      <c r="F853" s="26"/>
      <c r="H853" s="27"/>
      <c r="J853" s="28"/>
      <c r="L853" s="11"/>
      <c r="M853" s="12"/>
      <c r="N853" s="13"/>
    </row>
    <row r="854">
      <c r="D854" s="25"/>
      <c r="F854" s="26"/>
      <c r="H854" s="27"/>
      <c r="J854" s="28"/>
      <c r="L854" s="11"/>
      <c r="M854" s="12"/>
      <c r="N854" s="13"/>
    </row>
    <row r="855">
      <c r="D855" s="25"/>
      <c r="F855" s="26"/>
      <c r="H855" s="27"/>
      <c r="J855" s="28"/>
      <c r="L855" s="11"/>
      <c r="M855" s="12"/>
      <c r="N855" s="13"/>
    </row>
    <row r="856">
      <c r="D856" s="25"/>
      <c r="F856" s="26"/>
      <c r="H856" s="27"/>
      <c r="J856" s="28"/>
      <c r="L856" s="11"/>
      <c r="M856" s="12"/>
      <c r="N856" s="13"/>
    </row>
    <row r="857">
      <c r="D857" s="25"/>
      <c r="F857" s="26"/>
      <c r="H857" s="27"/>
      <c r="J857" s="28"/>
      <c r="L857" s="11"/>
      <c r="M857" s="12"/>
      <c r="N857" s="13"/>
    </row>
    <row r="858">
      <c r="D858" s="25"/>
      <c r="F858" s="26"/>
      <c r="H858" s="27"/>
      <c r="J858" s="28"/>
      <c r="L858" s="11"/>
      <c r="M858" s="12"/>
      <c r="N858" s="13"/>
    </row>
    <row r="859">
      <c r="D859" s="25"/>
      <c r="F859" s="26"/>
      <c r="H859" s="27"/>
      <c r="J859" s="28"/>
      <c r="L859" s="11"/>
      <c r="M859" s="12"/>
      <c r="N859" s="13"/>
    </row>
    <row r="860">
      <c r="D860" s="25"/>
      <c r="F860" s="26"/>
      <c r="H860" s="27"/>
      <c r="J860" s="28"/>
      <c r="L860" s="11"/>
      <c r="M860" s="12"/>
      <c r="N860" s="13"/>
    </row>
    <row r="861">
      <c r="D861" s="25"/>
      <c r="F861" s="26"/>
      <c r="H861" s="27"/>
      <c r="J861" s="28"/>
      <c r="L861" s="11"/>
      <c r="M861" s="12"/>
      <c r="N861" s="13"/>
    </row>
    <row r="862">
      <c r="D862" s="25"/>
      <c r="F862" s="26"/>
      <c r="H862" s="27"/>
      <c r="J862" s="28"/>
      <c r="L862" s="11"/>
      <c r="M862" s="12"/>
      <c r="N862" s="13"/>
    </row>
    <row r="863">
      <c r="D863" s="25"/>
      <c r="F863" s="26"/>
      <c r="H863" s="27"/>
      <c r="J863" s="28"/>
      <c r="L863" s="11"/>
      <c r="M863" s="12"/>
      <c r="N863" s="13"/>
    </row>
    <row r="864">
      <c r="D864" s="25"/>
      <c r="F864" s="26"/>
      <c r="H864" s="27"/>
      <c r="J864" s="28"/>
      <c r="L864" s="11"/>
      <c r="M864" s="12"/>
      <c r="N864" s="13"/>
    </row>
    <row r="865">
      <c r="D865" s="25"/>
      <c r="F865" s="26"/>
      <c r="H865" s="27"/>
      <c r="J865" s="28"/>
      <c r="L865" s="11"/>
      <c r="M865" s="12"/>
      <c r="N865" s="13"/>
    </row>
    <row r="866">
      <c r="D866" s="25"/>
      <c r="F866" s="26"/>
      <c r="H866" s="27"/>
      <c r="J866" s="28"/>
      <c r="L866" s="11"/>
      <c r="M866" s="12"/>
      <c r="N866" s="13"/>
    </row>
    <row r="867">
      <c r="D867" s="25"/>
      <c r="F867" s="26"/>
      <c r="H867" s="27"/>
      <c r="J867" s="28"/>
      <c r="L867" s="11"/>
      <c r="M867" s="12"/>
      <c r="N867" s="13"/>
    </row>
    <row r="868">
      <c r="D868" s="25"/>
      <c r="F868" s="26"/>
      <c r="H868" s="27"/>
      <c r="J868" s="28"/>
      <c r="L868" s="11"/>
      <c r="M868" s="12"/>
      <c r="N868" s="13"/>
    </row>
    <row r="869">
      <c r="D869" s="25"/>
      <c r="F869" s="26"/>
      <c r="H869" s="27"/>
      <c r="J869" s="28"/>
      <c r="L869" s="11"/>
      <c r="M869" s="12"/>
      <c r="N869" s="13"/>
    </row>
    <row r="870">
      <c r="D870" s="25"/>
      <c r="F870" s="26"/>
      <c r="H870" s="27"/>
      <c r="J870" s="28"/>
      <c r="L870" s="11"/>
      <c r="M870" s="12"/>
      <c r="N870" s="13"/>
    </row>
    <row r="871">
      <c r="D871" s="25"/>
      <c r="F871" s="26"/>
      <c r="H871" s="27"/>
      <c r="J871" s="28"/>
      <c r="L871" s="11"/>
      <c r="M871" s="12"/>
      <c r="N871" s="13"/>
    </row>
    <row r="872">
      <c r="D872" s="25"/>
      <c r="F872" s="26"/>
      <c r="H872" s="27"/>
      <c r="J872" s="28"/>
      <c r="L872" s="11"/>
      <c r="M872" s="12"/>
      <c r="N872" s="13"/>
    </row>
    <row r="873">
      <c r="D873" s="25"/>
      <c r="F873" s="26"/>
      <c r="H873" s="27"/>
      <c r="J873" s="28"/>
      <c r="L873" s="11"/>
      <c r="M873" s="12"/>
      <c r="N873" s="13"/>
    </row>
    <row r="874">
      <c r="D874" s="25"/>
      <c r="F874" s="26"/>
      <c r="H874" s="27"/>
      <c r="J874" s="28"/>
      <c r="L874" s="11"/>
      <c r="M874" s="12"/>
      <c r="N874" s="13"/>
    </row>
    <row r="875">
      <c r="D875" s="25"/>
      <c r="F875" s="26"/>
      <c r="H875" s="27"/>
      <c r="J875" s="28"/>
      <c r="L875" s="11"/>
      <c r="M875" s="12"/>
      <c r="N875" s="13"/>
    </row>
    <row r="876">
      <c r="D876" s="25"/>
      <c r="F876" s="26"/>
      <c r="H876" s="27"/>
      <c r="J876" s="28"/>
      <c r="L876" s="11"/>
      <c r="M876" s="12"/>
      <c r="N876" s="13"/>
    </row>
    <row r="877">
      <c r="D877" s="25"/>
      <c r="F877" s="26"/>
      <c r="H877" s="27"/>
      <c r="J877" s="28"/>
      <c r="L877" s="11"/>
      <c r="M877" s="12"/>
      <c r="N877" s="13"/>
    </row>
    <row r="878">
      <c r="D878" s="25"/>
      <c r="F878" s="26"/>
      <c r="H878" s="27"/>
      <c r="J878" s="28"/>
      <c r="L878" s="11"/>
      <c r="M878" s="12"/>
      <c r="N878" s="13"/>
    </row>
    <row r="879">
      <c r="D879" s="25"/>
      <c r="F879" s="26"/>
      <c r="H879" s="27"/>
      <c r="J879" s="28"/>
      <c r="L879" s="11"/>
      <c r="M879" s="12"/>
      <c r="N879" s="13"/>
    </row>
    <row r="880">
      <c r="D880" s="25"/>
      <c r="F880" s="26"/>
      <c r="H880" s="27"/>
      <c r="J880" s="28"/>
      <c r="L880" s="11"/>
      <c r="M880" s="12"/>
      <c r="N880" s="13"/>
    </row>
    <row r="881">
      <c r="D881" s="25"/>
      <c r="F881" s="26"/>
      <c r="H881" s="27"/>
      <c r="J881" s="28"/>
      <c r="L881" s="11"/>
      <c r="M881" s="12"/>
      <c r="N881" s="13"/>
    </row>
    <row r="882">
      <c r="D882" s="25"/>
      <c r="F882" s="26"/>
      <c r="H882" s="27"/>
      <c r="J882" s="28"/>
      <c r="L882" s="11"/>
      <c r="M882" s="12"/>
      <c r="N882" s="13"/>
    </row>
    <row r="883">
      <c r="D883" s="25"/>
      <c r="F883" s="26"/>
      <c r="H883" s="27"/>
      <c r="J883" s="28"/>
      <c r="L883" s="11"/>
      <c r="M883" s="12"/>
      <c r="N883" s="13"/>
    </row>
    <row r="884">
      <c r="D884" s="25"/>
      <c r="F884" s="26"/>
      <c r="H884" s="27"/>
      <c r="J884" s="28"/>
      <c r="L884" s="11"/>
      <c r="M884" s="12"/>
      <c r="N884" s="13"/>
    </row>
    <row r="885">
      <c r="D885" s="25"/>
      <c r="F885" s="26"/>
      <c r="H885" s="27"/>
      <c r="J885" s="28"/>
      <c r="L885" s="11"/>
      <c r="M885" s="12"/>
      <c r="N885" s="13"/>
    </row>
    <row r="886">
      <c r="D886" s="25"/>
      <c r="F886" s="26"/>
      <c r="H886" s="27"/>
      <c r="J886" s="28"/>
      <c r="L886" s="11"/>
      <c r="M886" s="12"/>
      <c r="N886" s="13"/>
    </row>
    <row r="887">
      <c r="D887" s="25"/>
      <c r="F887" s="26"/>
      <c r="H887" s="27"/>
      <c r="J887" s="28"/>
      <c r="L887" s="11"/>
      <c r="M887" s="12"/>
      <c r="N887" s="13"/>
    </row>
    <row r="888">
      <c r="D888" s="25"/>
      <c r="F888" s="26"/>
      <c r="H888" s="27"/>
      <c r="J888" s="28"/>
      <c r="L888" s="11"/>
      <c r="M888" s="12"/>
      <c r="N888" s="13"/>
    </row>
    <row r="889">
      <c r="D889" s="25"/>
      <c r="F889" s="26"/>
      <c r="H889" s="27"/>
      <c r="J889" s="28"/>
      <c r="L889" s="11"/>
      <c r="M889" s="12"/>
      <c r="N889" s="13"/>
    </row>
    <row r="890">
      <c r="D890" s="25"/>
      <c r="F890" s="26"/>
      <c r="H890" s="27"/>
      <c r="J890" s="28"/>
      <c r="L890" s="11"/>
      <c r="M890" s="12"/>
      <c r="N890" s="13"/>
    </row>
    <row r="891">
      <c r="D891" s="25"/>
      <c r="F891" s="26"/>
      <c r="H891" s="27"/>
      <c r="J891" s="28"/>
      <c r="L891" s="11"/>
      <c r="M891" s="12"/>
      <c r="N891" s="13"/>
    </row>
    <row r="892">
      <c r="D892" s="25"/>
      <c r="F892" s="26"/>
      <c r="H892" s="27"/>
      <c r="J892" s="28"/>
      <c r="L892" s="11"/>
      <c r="M892" s="12"/>
      <c r="N892" s="13"/>
    </row>
    <row r="893">
      <c r="D893" s="25"/>
      <c r="F893" s="26"/>
      <c r="H893" s="27"/>
      <c r="J893" s="28"/>
      <c r="L893" s="11"/>
      <c r="M893" s="12"/>
      <c r="N893" s="13"/>
    </row>
    <row r="894">
      <c r="D894" s="25"/>
      <c r="F894" s="26"/>
      <c r="H894" s="27"/>
      <c r="J894" s="28"/>
      <c r="L894" s="11"/>
      <c r="M894" s="12"/>
      <c r="N894" s="13"/>
    </row>
    <row r="895">
      <c r="D895" s="25"/>
      <c r="F895" s="26"/>
      <c r="H895" s="27"/>
      <c r="J895" s="28"/>
      <c r="L895" s="11"/>
      <c r="M895" s="12"/>
      <c r="N895" s="13"/>
    </row>
    <row r="896">
      <c r="D896" s="25"/>
      <c r="F896" s="26"/>
      <c r="H896" s="27"/>
      <c r="J896" s="28"/>
      <c r="L896" s="11"/>
      <c r="M896" s="12"/>
      <c r="N896" s="13"/>
    </row>
    <row r="897">
      <c r="D897" s="25"/>
      <c r="F897" s="26"/>
      <c r="H897" s="27"/>
      <c r="J897" s="28"/>
      <c r="L897" s="11"/>
      <c r="M897" s="12"/>
      <c r="N897" s="13"/>
    </row>
    <row r="898">
      <c r="D898" s="25"/>
      <c r="F898" s="26"/>
      <c r="H898" s="27"/>
      <c r="J898" s="28"/>
      <c r="L898" s="11"/>
      <c r="M898" s="12"/>
      <c r="N898" s="13"/>
    </row>
    <row r="899">
      <c r="D899" s="25"/>
      <c r="F899" s="26"/>
      <c r="H899" s="27"/>
      <c r="J899" s="28"/>
      <c r="L899" s="11"/>
      <c r="M899" s="12"/>
      <c r="N899" s="13"/>
    </row>
    <row r="900">
      <c r="D900" s="25"/>
      <c r="F900" s="26"/>
      <c r="H900" s="27"/>
      <c r="J900" s="28"/>
      <c r="L900" s="11"/>
      <c r="M900" s="12"/>
      <c r="N900" s="13"/>
    </row>
    <row r="901">
      <c r="D901" s="25"/>
      <c r="F901" s="26"/>
      <c r="H901" s="27"/>
      <c r="J901" s="28"/>
      <c r="L901" s="11"/>
      <c r="M901" s="12"/>
      <c r="N901" s="13"/>
    </row>
    <row r="902">
      <c r="D902" s="25"/>
      <c r="F902" s="26"/>
      <c r="H902" s="27"/>
      <c r="J902" s="28"/>
      <c r="L902" s="11"/>
      <c r="M902" s="12"/>
      <c r="N902" s="13"/>
    </row>
    <row r="903">
      <c r="D903" s="25"/>
      <c r="F903" s="26"/>
      <c r="H903" s="27"/>
      <c r="J903" s="28"/>
      <c r="L903" s="11"/>
      <c r="M903" s="12"/>
      <c r="N903" s="13"/>
    </row>
    <row r="904">
      <c r="D904" s="25"/>
      <c r="F904" s="26"/>
      <c r="H904" s="27"/>
      <c r="J904" s="28"/>
      <c r="L904" s="11"/>
      <c r="M904" s="12"/>
      <c r="N904" s="13"/>
    </row>
    <row r="905">
      <c r="D905" s="25"/>
      <c r="F905" s="26"/>
      <c r="H905" s="27"/>
      <c r="J905" s="28"/>
      <c r="L905" s="11"/>
      <c r="M905" s="12"/>
      <c r="N905" s="13"/>
    </row>
    <row r="906">
      <c r="D906" s="25"/>
      <c r="F906" s="26"/>
      <c r="H906" s="27"/>
      <c r="J906" s="28"/>
      <c r="L906" s="11"/>
      <c r="M906" s="12"/>
      <c r="N906" s="13"/>
    </row>
    <row r="907">
      <c r="D907" s="25"/>
      <c r="F907" s="26"/>
      <c r="H907" s="27"/>
      <c r="J907" s="28"/>
      <c r="L907" s="11"/>
      <c r="M907" s="12"/>
      <c r="N907" s="13"/>
    </row>
    <row r="908">
      <c r="D908" s="25"/>
      <c r="F908" s="26"/>
      <c r="H908" s="27"/>
      <c r="J908" s="28"/>
      <c r="L908" s="11"/>
      <c r="M908" s="12"/>
      <c r="N908" s="13"/>
    </row>
    <row r="909">
      <c r="D909" s="25"/>
      <c r="F909" s="26"/>
      <c r="H909" s="27"/>
      <c r="J909" s="28"/>
      <c r="L909" s="11"/>
      <c r="M909" s="12"/>
      <c r="N909" s="13"/>
    </row>
    <row r="910">
      <c r="D910" s="25"/>
      <c r="F910" s="26"/>
      <c r="H910" s="27"/>
      <c r="J910" s="28"/>
      <c r="L910" s="11"/>
      <c r="M910" s="12"/>
      <c r="N910" s="13"/>
    </row>
    <row r="911">
      <c r="D911" s="25"/>
      <c r="F911" s="26"/>
      <c r="H911" s="27"/>
      <c r="J911" s="28"/>
      <c r="L911" s="11"/>
      <c r="M911" s="12"/>
      <c r="N911" s="13"/>
    </row>
    <row r="912">
      <c r="D912" s="25"/>
      <c r="F912" s="26"/>
      <c r="H912" s="27"/>
      <c r="J912" s="28"/>
      <c r="L912" s="11"/>
      <c r="M912" s="12"/>
      <c r="N912" s="13"/>
    </row>
    <row r="913">
      <c r="D913" s="25"/>
      <c r="F913" s="26"/>
      <c r="H913" s="27"/>
      <c r="J913" s="28"/>
      <c r="L913" s="11"/>
      <c r="M913" s="12"/>
      <c r="N913" s="13"/>
    </row>
    <row r="914">
      <c r="D914" s="25"/>
      <c r="F914" s="26"/>
      <c r="H914" s="27"/>
      <c r="J914" s="28"/>
      <c r="L914" s="11"/>
      <c r="M914" s="12"/>
      <c r="N914" s="13"/>
    </row>
    <row r="915">
      <c r="D915" s="25"/>
      <c r="F915" s="26"/>
      <c r="H915" s="27"/>
      <c r="J915" s="28"/>
      <c r="L915" s="11"/>
      <c r="M915" s="12"/>
      <c r="N915" s="13"/>
    </row>
    <row r="916">
      <c r="D916" s="25"/>
      <c r="F916" s="26"/>
      <c r="H916" s="27"/>
      <c r="J916" s="28"/>
      <c r="L916" s="11"/>
      <c r="M916" s="12"/>
      <c r="N916" s="13"/>
    </row>
    <row r="917">
      <c r="D917" s="25"/>
      <c r="F917" s="26"/>
      <c r="H917" s="27"/>
      <c r="J917" s="28"/>
      <c r="L917" s="11"/>
      <c r="M917" s="12"/>
      <c r="N917" s="13"/>
    </row>
    <row r="918">
      <c r="D918" s="25"/>
      <c r="F918" s="26"/>
      <c r="H918" s="27"/>
      <c r="J918" s="28"/>
      <c r="L918" s="11"/>
      <c r="M918" s="12"/>
      <c r="N918" s="13"/>
    </row>
    <row r="919">
      <c r="D919" s="25"/>
      <c r="F919" s="26"/>
      <c r="H919" s="27"/>
      <c r="J919" s="28"/>
      <c r="L919" s="11"/>
      <c r="M919" s="12"/>
      <c r="N919" s="13"/>
    </row>
    <row r="920">
      <c r="D920" s="25"/>
      <c r="F920" s="26"/>
      <c r="H920" s="27"/>
      <c r="J920" s="28"/>
      <c r="L920" s="11"/>
      <c r="M920" s="12"/>
      <c r="N920" s="13"/>
    </row>
    <row r="921">
      <c r="D921" s="25"/>
      <c r="F921" s="26"/>
      <c r="H921" s="27"/>
      <c r="J921" s="28"/>
      <c r="L921" s="11"/>
      <c r="M921" s="12"/>
      <c r="N921" s="13"/>
    </row>
    <row r="922">
      <c r="D922" s="25"/>
      <c r="F922" s="26"/>
      <c r="H922" s="27"/>
      <c r="J922" s="28"/>
      <c r="L922" s="11"/>
      <c r="M922" s="12"/>
      <c r="N922" s="13"/>
    </row>
    <row r="923">
      <c r="D923" s="25"/>
      <c r="F923" s="26"/>
      <c r="H923" s="27"/>
      <c r="J923" s="28"/>
      <c r="L923" s="11"/>
      <c r="M923" s="12"/>
      <c r="N923" s="13"/>
    </row>
    <row r="924">
      <c r="D924" s="25"/>
      <c r="F924" s="26"/>
      <c r="H924" s="27"/>
      <c r="J924" s="28"/>
      <c r="L924" s="11"/>
      <c r="M924" s="12"/>
      <c r="N924" s="13"/>
    </row>
    <row r="925">
      <c r="D925" s="25"/>
      <c r="F925" s="26"/>
      <c r="H925" s="27"/>
      <c r="J925" s="28"/>
      <c r="L925" s="11"/>
      <c r="M925" s="12"/>
      <c r="N925" s="13"/>
    </row>
    <row r="926">
      <c r="D926" s="25"/>
      <c r="F926" s="26"/>
      <c r="H926" s="27"/>
      <c r="J926" s="28"/>
      <c r="L926" s="11"/>
      <c r="M926" s="12"/>
      <c r="N926" s="13"/>
    </row>
    <row r="927">
      <c r="D927" s="25"/>
      <c r="F927" s="26"/>
      <c r="H927" s="27"/>
      <c r="J927" s="28"/>
      <c r="L927" s="11"/>
      <c r="M927" s="12"/>
      <c r="N927" s="13"/>
    </row>
    <row r="928">
      <c r="D928" s="25"/>
      <c r="F928" s="26"/>
      <c r="H928" s="27"/>
      <c r="J928" s="28"/>
      <c r="L928" s="11"/>
      <c r="M928" s="12"/>
      <c r="N928" s="13"/>
    </row>
    <row r="929">
      <c r="D929" s="25"/>
      <c r="F929" s="26"/>
      <c r="H929" s="27"/>
      <c r="J929" s="28"/>
      <c r="L929" s="11"/>
      <c r="M929" s="12"/>
      <c r="N929" s="13"/>
    </row>
    <row r="930">
      <c r="D930" s="25"/>
      <c r="F930" s="26"/>
      <c r="H930" s="27"/>
      <c r="J930" s="28"/>
      <c r="L930" s="11"/>
      <c r="M930" s="12"/>
      <c r="N930" s="13"/>
    </row>
    <row r="931">
      <c r="D931" s="25"/>
      <c r="F931" s="26"/>
      <c r="H931" s="27"/>
      <c r="J931" s="28"/>
      <c r="L931" s="11"/>
      <c r="M931" s="12"/>
      <c r="N931" s="13"/>
    </row>
    <row r="932">
      <c r="D932" s="25"/>
      <c r="F932" s="26"/>
      <c r="H932" s="27"/>
      <c r="J932" s="28"/>
      <c r="L932" s="11"/>
      <c r="M932" s="12"/>
      <c r="N932" s="13"/>
    </row>
    <row r="933">
      <c r="D933" s="25"/>
      <c r="F933" s="26"/>
      <c r="H933" s="27"/>
      <c r="J933" s="28"/>
      <c r="L933" s="11"/>
      <c r="M933" s="12"/>
      <c r="N933" s="13"/>
    </row>
    <row r="934">
      <c r="D934" s="25"/>
      <c r="F934" s="26"/>
      <c r="H934" s="27"/>
      <c r="J934" s="28"/>
      <c r="L934" s="11"/>
      <c r="M934" s="12"/>
      <c r="N934" s="13"/>
    </row>
    <row r="935">
      <c r="D935" s="25"/>
      <c r="F935" s="26"/>
      <c r="H935" s="27"/>
      <c r="J935" s="28"/>
      <c r="L935" s="11"/>
      <c r="M935" s="12"/>
      <c r="N935" s="13"/>
    </row>
    <row r="936">
      <c r="D936" s="25"/>
      <c r="F936" s="26"/>
      <c r="H936" s="27"/>
      <c r="J936" s="28"/>
      <c r="L936" s="11"/>
      <c r="M936" s="12"/>
      <c r="N936" s="13"/>
    </row>
    <row r="937">
      <c r="D937" s="25"/>
      <c r="F937" s="26"/>
      <c r="H937" s="27"/>
      <c r="J937" s="28"/>
      <c r="L937" s="11"/>
      <c r="M937" s="12"/>
      <c r="N937" s="13"/>
    </row>
    <row r="938">
      <c r="D938" s="25"/>
      <c r="F938" s="26"/>
      <c r="H938" s="27"/>
      <c r="J938" s="28"/>
      <c r="L938" s="11"/>
      <c r="M938" s="12"/>
      <c r="N938" s="13"/>
    </row>
    <row r="939">
      <c r="D939" s="25"/>
      <c r="F939" s="26"/>
      <c r="H939" s="27"/>
      <c r="J939" s="28"/>
      <c r="L939" s="11"/>
      <c r="M939" s="12"/>
      <c r="N939" s="13"/>
    </row>
    <row r="940">
      <c r="D940" s="25"/>
      <c r="F940" s="26"/>
      <c r="H940" s="27"/>
      <c r="J940" s="28"/>
      <c r="L940" s="11"/>
      <c r="M940" s="12"/>
      <c r="N940" s="13"/>
    </row>
    <row r="941">
      <c r="D941" s="25"/>
      <c r="F941" s="26"/>
      <c r="H941" s="27"/>
      <c r="J941" s="28"/>
      <c r="L941" s="11"/>
      <c r="M941" s="12"/>
      <c r="N941" s="13"/>
    </row>
    <row r="942">
      <c r="D942" s="25"/>
      <c r="F942" s="26"/>
      <c r="H942" s="27"/>
      <c r="J942" s="28"/>
      <c r="L942" s="11"/>
      <c r="M942" s="12"/>
      <c r="N942" s="13"/>
    </row>
    <row r="943">
      <c r="D943" s="25"/>
      <c r="F943" s="26"/>
      <c r="H943" s="27"/>
      <c r="J943" s="28"/>
      <c r="L943" s="11"/>
      <c r="M943" s="12"/>
      <c r="N943" s="13"/>
    </row>
    <row r="944">
      <c r="D944" s="25"/>
      <c r="F944" s="26"/>
      <c r="H944" s="27"/>
      <c r="J944" s="28"/>
      <c r="L944" s="11"/>
      <c r="M944" s="12"/>
      <c r="N944" s="13"/>
    </row>
    <row r="945">
      <c r="D945" s="25"/>
      <c r="F945" s="26"/>
      <c r="H945" s="27"/>
      <c r="J945" s="28"/>
      <c r="L945" s="11"/>
      <c r="M945" s="12"/>
      <c r="N945" s="13"/>
    </row>
    <row r="946">
      <c r="D946" s="25"/>
      <c r="F946" s="26"/>
      <c r="H946" s="27"/>
      <c r="J946" s="28"/>
      <c r="L946" s="11"/>
      <c r="M946" s="12"/>
      <c r="N946" s="13"/>
    </row>
    <row r="947">
      <c r="D947" s="25"/>
      <c r="F947" s="26"/>
      <c r="H947" s="27"/>
      <c r="J947" s="28"/>
      <c r="L947" s="11"/>
      <c r="M947" s="12"/>
      <c r="N947" s="13"/>
    </row>
    <row r="948">
      <c r="D948" s="25"/>
      <c r="F948" s="26"/>
      <c r="H948" s="27"/>
      <c r="J948" s="28"/>
      <c r="L948" s="11"/>
      <c r="M948" s="12"/>
      <c r="N948" s="13"/>
    </row>
    <row r="949">
      <c r="D949" s="25"/>
      <c r="F949" s="26"/>
      <c r="H949" s="27"/>
      <c r="J949" s="28"/>
      <c r="L949" s="11"/>
      <c r="M949" s="12"/>
      <c r="N949" s="13"/>
    </row>
    <row r="950">
      <c r="D950" s="25"/>
      <c r="F950" s="26"/>
      <c r="H950" s="27"/>
      <c r="J950" s="28"/>
      <c r="L950" s="11"/>
      <c r="M950" s="12"/>
      <c r="N950" s="13"/>
    </row>
    <row r="951">
      <c r="D951" s="25"/>
      <c r="F951" s="26"/>
      <c r="H951" s="27"/>
      <c r="J951" s="28"/>
      <c r="L951" s="11"/>
      <c r="M951" s="12"/>
      <c r="N951" s="13"/>
    </row>
    <row r="952">
      <c r="D952" s="25"/>
      <c r="F952" s="26"/>
      <c r="H952" s="27"/>
      <c r="J952" s="28"/>
      <c r="L952" s="11"/>
      <c r="M952" s="12"/>
      <c r="N952" s="13"/>
    </row>
    <row r="953">
      <c r="D953" s="25"/>
      <c r="F953" s="26"/>
      <c r="H953" s="27"/>
      <c r="J953" s="28"/>
      <c r="L953" s="11"/>
      <c r="M953" s="12"/>
      <c r="N953" s="13"/>
    </row>
    <row r="954">
      <c r="D954" s="25"/>
      <c r="F954" s="26"/>
      <c r="H954" s="27"/>
      <c r="J954" s="28"/>
      <c r="L954" s="11"/>
      <c r="M954" s="12"/>
      <c r="N954" s="13"/>
    </row>
    <row r="955">
      <c r="D955" s="25"/>
      <c r="F955" s="26"/>
      <c r="H955" s="27"/>
      <c r="J955" s="28"/>
      <c r="L955" s="11"/>
      <c r="M955" s="12"/>
      <c r="N955" s="13"/>
    </row>
    <row r="956">
      <c r="D956" s="25"/>
      <c r="F956" s="26"/>
      <c r="H956" s="27"/>
      <c r="J956" s="28"/>
      <c r="L956" s="11"/>
      <c r="M956" s="12"/>
      <c r="N956" s="13"/>
    </row>
    <row r="957">
      <c r="D957" s="25"/>
      <c r="F957" s="26"/>
      <c r="H957" s="27"/>
      <c r="J957" s="28"/>
      <c r="L957" s="11"/>
      <c r="M957" s="12"/>
      <c r="N957" s="13"/>
    </row>
    <row r="958">
      <c r="D958" s="25"/>
      <c r="F958" s="26"/>
      <c r="H958" s="27"/>
      <c r="J958" s="28"/>
      <c r="L958" s="11"/>
      <c r="M958" s="12"/>
      <c r="N958" s="13"/>
    </row>
    <row r="959">
      <c r="D959" s="25"/>
      <c r="F959" s="26"/>
      <c r="H959" s="27"/>
      <c r="J959" s="28"/>
      <c r="L959" s="11"/>
      <c r="M959" s="12"/>
      <c r="N959" s="13"/>
    </row>
    <row r="960">
      <c r="D960" s="25"/>
      <c r="F960" s="26"/>
      <c r="H960" s="27"/>
      <c r="J960" s="28"/>
      <c r="L960" s="11"/>
      <c r="M960" s="12"/>
      <c r="N960" s="13"/>
    </row>
    <row r="961">
      <c r="D961" s="25"/>
      <c r="F961" s="26"/>
      <c r="H961" s="27"/>
      <c r="J961" s="28"/>
      <c r="L961" s="11"/>
      <c r="M961" s="12"/>
      <c r="N961" s="13"/>
    </row>
    <row r="962">
      <c r="D962" s="25"/>
      <c r="F962" s="26"/>
      <c r="H962" s="27"/>
      <c r="J962" s="28"/>
      <c r="L962" s="11"/>
      <c r="M962" s="12"/>
      <c r="N962" s="13"/>
    </row>
    <row r="963">
      <c r="D963" s="25"/>
      <c r="F963" s="26"/>
      <c r="H963" s="27"/>
      <c r="J963" s="28"/>
      <c r="L963" s="11"/>
      <c r="M963" s="12"/>
      <c r="N963" s="13"/>
    </row>
    <row r="964">
      <c r="D964" s="25"/>
      <c r="F964" s="26"/>
      <c r="H964" s="27"/>
      <c r="J964" s="28"/>
      <c r="L964" s="11"/>
      <c r="M964" s="12"/>
      <c r="N964" s="13"/>
    </row>
    <row r="965">
      <c r="D965" s="25"/>
      <c r="F965" s="26"/>
      <c r="H965" s="27"/>
      <c r="J965" s="28"/>
      <c r="L965" s="11"/>
      <c r="M965" s="12"/>
      <c r="N965" s="13"/>
    </row>
    <row r="966">
      <c r="D966" s="25"/>
      <c r="F966" s="26"/>
      <c r="H966" s="27"/>
      <c r="J966" s="28"/>
      <c r="L966" s="11"/>
      <c r="M966" s="12"/>
      <c r="N966" s="13"/>
    </row>
    <row r="967">
      <c r="D967" s="25"/>
      <c r="F967" s="26"/>
      <c r="H967" s="27"/>
      <c r="J967" s="28"/>
      <c r="L967" s="11"/>
      <c r="M967" s="12"/>
      <c r="N967" s="13"/>
    </row>
    <row r="968">
      <c r="D968" s="25"/>
      <c r="F968" s="26"/>
      <c r="H968" s="27"/>
      <c r="J968" s="28"/>
      <c r="L968" s="11"/>
      <c r="M968" s="12"/>
      <c r="N968" s="13"/>
    </row>
    <row r="969">
      <c r="D969" s="25"/>
      <c r="F969" s="26"/>
      <c r="H969" s="27"/>
      <c r="J969" s="28"/>
      <c r="L969" s="11"/>
      <c r="M969" s="12"/>
      <c r="N969" s="13"/>
    </row>
    <row r="970">
      <c r="D970" s="25"/>
      <c r="F970" s="26"/>
      <c r="H970" s="27"/>
      <c r="J970" s="28"/>
      <c r="L970" s="11"/>
      <c r="M970" s="12"/>
      <c r="N970" s="13"/>
    </row>
    <row r="971">
      <c r="D971" s="25"/>
      <c r="F971" s="26"/>
      <c r="H971" s="27"/>
      <c r="J971" s="28"/>
      <c r="L971" s="11"/>
      <c r="M971" s="12"/>
      <c r="N971" s="13"/>
    </row>
    <row r="972">
      <c r="D972" s="25"/>
      <c r="F972" s="26"/>
      <c r="H972" s="27"/>
      <c r="J972" s="28"/>
      <c r="L972" s="11"/>
      <c r="M972" s="12"/>
      <c r="N972" s="13"/>
    </row>
    <row r="973">
      <c r="D973" s="25"/>
      <c r="F973" s="26"/>
      <c r="H973" s="27"/>
      <c r="J973" s="28"/>
      <c r="L973" s="11"/>
      <c r="M973" s="12"/>
      <c r="N973" s="13"/>
    </row>
    <row r="974">
      <c r="D974" s="25"/>
      <c r="F974" s="26"/>
      <c r="H974" s="27"/>
      <c r="J974" s="28"/>
      <c r="L974" s="11"/>
      <c r="M974" s="12"/>
      <c r="N974" s="13"/>
    </row>
    <row r="975">
      <c r="D975" s="25"/>
      <c r="F975" s="26"/>
      <c r="H975" s="27"/>
      <c r="J975" s="28"/>
      <c r="L975" s="11"/>
      <c r="M975" s="12"/>
      <c r="N975" s="13"/>
    </row>
    <row r="976">
      <c r="D976" s="25"/>
      <c r="F976" s="26"/>
      <c r="H976" s="27"/>
      <c r="J976" s="28"/>
      <c r="L976" s="11"/>
      <c r="M976" s="12"/>
      <c r="N976" s="13"/>
    </row>
    <row r="977">
      <c r="D977" s="25"/>
      <c r="F977" s="26"/>
      <c r="H977" s="27"/>
      <c r="J977" s="28"/>
      <c r="L977" s="11"/>
      <c r="M977" s="12"/>
      <c r="N977" s="13"/>
    </row>
    <row r="978">
      <c r="D978" s="25"/>
      <c r="F978" s="26"/>
      <c r="H978" s="27"/>
      <c r="J978" s="28"/>
      <c r="L978" s="11"/>
      <c r="M978" s="12"/>
      <c r="N978" s="13"/>
    </row>
    <row r="979">
      <c r="D979" s="25"/>
      <c r="F979" s="26"/>
      <c r="H979" s="27"/>
      <c r="J979" s="28"/>
      <c r="L979" s="11"/>
      <c r="M979" s="12"/>
      <c r="N979" s="13"/>
    </row>
    <row r="980">
      <c r="D980" s="25"/>
      <c r="F980" s="26"/>
      <c r="H980" s="27"/>
      <c r="J980" s="28"/>
      <c r="L980" s="11"/>
      <c r="M980" s="12"/>
      <c r="N980" s="13"/>
    </row>
    <row r="981">
      <c r="D981" s="25"/>
      <c r="F981" s="26"/>
      <c r="H981" s="27"/>
      <c r="J981" s="28"/>
      <c r="L981" s="11"/>
      <c r="M981" s="12"/>
      <c r="N981" s="13"/>
    </row>
    <row r="982">
      <c r="D982" s="25"/>
      <c r="F982" s="26"/>
      <c r="H982" s="27"/>
      <c r="J982" s="28"/>
      <c r="L982" s="11"/>
      <c r="M982" s="12"/>
      <c r="N982" s="13"/>
    </row>
    <row r="983">
      <c r="D983" s="25"/>
      <c r="F983" s="26"/>
      <c r="H983" s="27"/>
      <c r="J983" s="28"/>
      <c r="L983" s="11"/>
      <c r="M983" s="12"/>
      <c r="N983" s="13"/>
    </row>
    <row r="984">
      <c r="D984" s="25"/>
      <c r="F984" s="26"/>
      <c r="H984" s="27"/>
      <c r="J984" s="28"/>
      <c r="L984" s="11"/>
      <c r="M984" s="12"/>
      <c r="N984" s="13"/>
    </row>
    <row r="985">
      <c r="D985" s="25"/>
      <c r="F985" s="26"/>
      <c r="H985" s="27"/>
      <c r="J985" s="28"/>
      <c r="L985" s="11"/>
      <c r="M985" s="12"/>
      <c r="N985" s="13"/>
    </row>
    <row r="986">
      <c r="D986" s="25"/>
      <c r="F986" s="26"/>
      <c r="H986" s="27"/>
      <c r="J986" s="28"/>
      <c r="L986" s="11"/>
      <c r="M986" s="12"/>
      <c r="N986" s="13"/>
    </row>
    <row r="987">
      <c r="D987" s="25"/>
      <c r="F987" s="26"/>
      <c r="H987" s="27"/>
      <c r="J987" s="28"/>
      <c r="L987" s="11"/>
      <c r="M987" s="12"/>
      <c r="N987" s="13"/>
    </row>
    <row r="988">
      <c r="D988" s="25"/>
      <c r="F988" s="26"/>
      <c r="H988" s="27"/>
      <c r="J988" s="28"/>
      <c r="L988" s="11"/>
      <c r="M988" s="12"/>
      <c r="N988" s="13"/>
    </row>
    <row r="989">
      <c r="D989" s="25"/>
      <c r="F989" s="26"/>
      <c r="H989" s="27"/>
      <c r="J989" s="28"/>
      <c r="L989" s="11"/>
      <c r="M989" s="12"/>
      <c r="N989" s="13"/>
    </row>
    <row r="990">
      <c r="D990" s="25"/>
      <c r="F990" s="26"/>
      <c r="H990" s="27"/>
      <c r="J990" s="28"/>
      <c r="L990" s="11"/>
      <c r="M990" s="12"/>
      <c r="N990" s="13"/>
    </row>
    <row r="991">
      <c r="D991" s="25"/>
      <c r="F991" s="26"/>
      <c r="H991" s="27"/>
      <c r="J991" s="28"/>
      <c r="L991" s="11"/>
      <c r="M991" s="12"/>
      <c r="N991" s="13"/>
    </row>
    <row r="992">
      <c r="D992" s="25"/>
      <c r="F992" s="26"/>
      <c r="H992" s="27"/>
      <c r="J992" s="28"/>
      <c r="L992" s="11"/>
      <c r="M992" s="12"/>
      <c r="N992" s="13"/>
    </row>
    <row r="993">
      <c r="D993" s="25"/>
      <c r="F993" s="26"/>
      <c r="H993" s="27"/>
      <c r="J993" s="28"/>
      <c r="L993" s="11"/>
      <c r="M993" s="12"/>
      <c r="N993" s="13"/>
    </row>
    <row r="994">
      <c r="D994" s="25"/>
      <c r="F994" s="26"/>
      <c r="H994" s="27"/>
      <c r="J994" s="28"/>
      <c r="L994" s="11"/>
      <c r="M994" s="12"/>
      <c r="N994" s="13"/>
    </row>
    <row r="995">
      <c r="D995" s="25"/>
      <c r="F995" s="26"/>
      <c r="H995" s="27"/>
      <c r="J995" s="28"/>
      <c r="L995" s="11"/>
      <c r="M995" s="12"/>
      <c r="N995" s="13"/>
    </row>
    <row r="996">
      <c r="D996" s="25"/>
      <c r="F996" s="26"/>
      <c r="H996" s="27"/>
      <c r="J996" s="28"/>
      <c r="L996" s="11"/>
      <c r="M996" s="12"/>
      <c r="N996" s="13"/>
    </row>
    <row r="997">
      <c r="D997" s="25"/>
      <c r="F997" s="26"/>
      <c r="H997" s="27"/>
      <c r="J997" s="28"/>
      <c r="L997" s="11"/>
      <c r="M997" s="12"/>
      <c r="N997" s="13"/>
    </row>
    <row r="998">
      <c r="D998" s="25"/>
      <c r="F998" s="26"/>
      <c r="H998" s="27"/>
      <c r="J998" s="28"/>
      <c r="L998" s="11"/>
      <c r="M998" s="12"/>
      <c r="N998" s="13"/>
    </row>
    <row r="999">
      <c r="D999" s="25"/>
      <c r="F999" s="26"/>
      <c r="H999" s="27"/>
      <c r="J999" s="28"/>
      <c r="L999" s="11"/>
      <c r="M999" s="12"/>
      <c r="N999" s="13"/>
    </row>
    <row r="1000">
      <c r="D1000" s="25"/>
      <c r="F1000" s="26"/>
      <c r="H1000" s="27"/>
      <c r="J1000" s="28"/>
      <c r="L1000" s="11"/>
      <c r="M1000" s="12"/>
      <c r="N1000" s="13"/>
    </row>
  </sheetData>
  <autoFilter ref="$A$1:$AD$1000">
    <sortState ref="A1:AD1000">
      <sortCondition ref="A1:A1000"/>
    </sortState>
  </autoFilter>
  <customSheetViews>
    <customSheetView guid="{D4F241E8-3D7E-4FE5-963F-3BB7E03920C6}" filter="1" showAutoFilter="1">
      <autoFilter ref="$A$1:$AD$1000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L4" s="29"/>
      <c r="M4" s="29"/>
      <c r="N4" s="29"/>
      <c r="O4" s="29"/>
      <c r="P4" s="29"/>
      <c r="Q4" s="30" t="s">
        <v>23</v>
      </c>
      <c r="R4" s="31"/>
      <c r="S4" s="29"/>
      <c r="T4" s="29"/>
      <c r="U4" s="29"/>
      <c r="V4" s="29"/>
      <c r="W4" s="29"/>
      <c r="X4" s="29"/>
      <c r="Y4" s="29"/>
      <c r="Z4" s="29"/>
    </row>
    <row r="5"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L7" s="32"/>
      <c r="M7" s="32"/>
      <c r="N7" s="32"/>
      <c r="O7" s="32"/>
      <c r="P7" s="32"/>
      <c r="Q7" s="32"/>
      <c r="R7" s="33" t="s">
        <v>24</v>
      </c>
      <c r="S7" s="32"/>
      <c r="T7" s="32"/>
      <c r="U7" s="32"/>
      <c r="V7" s="32"/>
      <c r="W7" s="32"/>
      <c r="X7" s="32"/>
      <c r="Y7" s="32"/>
      <c r="Z7" s="32"/>
    </row>
    <row r="8"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/>
    <row r="46"/>
    <row r="47"/>
    <row r="48"/>
    <row r="49"/>
    <row r="50"/>
    <row r="51"/>
    <row r="52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6"/>
    <row r="117"/>
    <row r="118"/>
    <row r="119"/>
    <row r="120"/>
    <row r="121"/>
    <row r="122"/>
    <row r="123"/>
    <row r="124"/>
    <row r="125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</sheetData>
  <drawing r:id="rId6"/>
</worksheet>
</file>