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D:\SLIIT\SLIIT Semesters\Cyber Security\Year 3 Semester 1\Semester Content 2024\ESIS\ESIS Assignment 2\Final Documents\Risk Register\"/>
    </mc:Choice>
  </mc:AlternateContent>
  <xr:revisionPtr revIDLastSave="0" documentId="13_ncr:1_{B60608D8-DDF3-44CD-A41E-E563DB8A235E}" xr6:coauthVersionLast="47" xr6:coauthVersionMax="47" xr10:uidLastSave="{00000000-0000-0000-0000-000000000000}"/>
  <bookViews>
    <workbookView xWindow="-98" yWindow="-98" windowWidth="21795" windowHeight="12975" xr2:uid="{00000000-000D-0000-FFFF-FFFF00000000}"/>
  </bookViews>
  <sheets>
    <sheet name="Cover Page" sheetId="9" r:id="rId1"/>
    <sheet name="Risk Guide" sheetId="5" r:id="rId2"/>
    <sheet name="Impact &amp; Probability" sheetId="3" r:id="rId3"/>
    <sheet name="Risk Matrix" sheetId="6" r:id="rId4"/>
    <sheet name="Risk Assessment Report" sheetId="1" r:id="rId5"/>
    <sheet name="Risk Treatment Plan (RTP)" sheetId="2" r:id="rId6"/>
    <sheet name="Annex A Controls" sheetId="8" r:id="rId7"/>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l="1"/>
  <c r="K8" i="1"/>
  <c r="S8" i="1"/>
  <c r="K9" i="1"/>
  <c r="AH8" i="1"/>
  <c r="AH9" i="1"/>
  <c r="AH10" i="1"/>
  <c r="AH11" i="1"/>
  <c r="AH12" i="1"/>
  <c r="AH13" i="1"/>
  <c r="AH14" i="1"/>
  <c r="AH15" i="1"/>
  <c r="AH16" i="1"/>
  <c r="AH17" i="1"/>
  <c r="AH18" i="1"/>
  <c r="AH19" i="1"/>
  <c r="AH20" i="1"/>
  <c r="AH21" i="1"/>
  <c r="AH22" i="1"/>
  <c r="AH23" i="1"/>
  <c r="AH24" i="1"/>
  <c r="AH25" i="1"/>
  <c r="AH26" i="1"/>
  <c r="AH27" i="1"/>
  <c r="M9" i="1"/>
  <c r="O9" i="1"/>
  <c r="Q9" i="1"/>
  <c r="S10" i="1"/>
  <c r="S11" i="1"/>
  <c r="S12" i="1"/>
  <c r="S13" i="1"/>
  <c r="S14" i="1"/>
  <c r="S15" i="1"/>
  <c r="S16" i="1"/>
  <c r="S17" i="1"/>
  <c r="S18" i="1"/>
  <c r="S19" i="1"/>
  <c r="S20" i="1"/>
  <c r="S21" i="1"/>
  <c r="S22" i="1"/>
  <c r="S23" i="1"/>
  <c r="S24" i="1"/>
  <c r="S25" i="1"/>
  <c r="S26" i="1"/>
  <c r="S27" i="1"/>
  <c r="AG8" i="1"/>
  <c r="AG9" i="1"/>
  <c r="AG10" i="1"/>
  <c r="AG11" i="1"/>
  <c r="AG12" i="1"/>
  <c r="AG13" i="1"/>
  <c r="AG14" i="1"/>
  <c r="AG15" i="1"/>
  <c r="AG16" i="1"/>
  <c r="AG17" i="1"/>
  <c r="AG18" i="1"/>
  <c r="AG19" i="1"/>
  <c r="AG20" i="1"/>
  <c r="AG21" i="1"/>
  <c r="AG22" i="1"/>
  <c r="AG23" i="1"/>
  <c r="AG24" i="1"/>
  <c r="AG25" i="1"/>
  <c r="AG26" i="1"/>
  <c r="AG27" i="1"/>
  <c r="R8" i="1"/>
  <c r="R10" i="1"/>
  <c r="R11" i="1"/>
  <c r="R12" i="1"/>
  <c r="R13" i="1"/>
  <c r="R14" i="1"/>
  <c r="R15" i="1"/>
  <c r="R16" i="1"/>
  <c r="R17" i="1"/>
  <c r="R18" i="1"/>
  <c r="R19" i="1"/>
  <c r="R20" i="1"/>
  <c r="R21" i="1"/>
  <c r="R22" i="1"/>
  <c r="R23" i="1"/>
  <c r="R24" i="1"/>
  <c r="R25" i="1"/>
  <c r="R26" i="1"/>
  <c r="R27" i="1"/>
  <c r="AD8" i="1"/>
  <c r="AD9" i="1"/>
  <c r="AD10" i="1"/>
  <c r="AD11" i="1"/>
  <c r="AD12" i="1"/>
  <c r="AD13" i="1"/>
  <c r="AD14" i="1"/>
  <c r="AD15" i="1"/>
  <c r="AD16" i="1"/>
  <c r="AD17" i="1"/>
  <c r="AD18" i="1"/>
  <c r="AD19" i="1"/>
  <c r="AD20" i="1"/>
  <c r="AD21" i="1"/>
  <c r="AD22" i="1"/>
  <c r="AD23" i="1"/>
  <c r="AD24" i="1"/>
  <c r="AD25" i="1"/>
  <c r="AD26" i="1"/>
  <c r="AD27" i="1"/>
  <c r="AD7" i="1"/>
  <c r="AF8" i="1"/>
  <c r="AF9" i="1"/>
  <c r="AF10" i="1"/>
  <c r="AF11" i="1"/>
  <c r="AF12" i="1"/>
  <c r="AF13" i="1"/>
  <c r="AF14" i="1"/>
  <c r="AF15" i="1"/>
  <c r="AF16" i="1"/>
  <c r="AF17" i="1"/>
  <c r="AF18" i="1"/>
  <c r="AF19" i="1"/>
  <c r="AF20" i="1"/>
  <c r="AF21" i="1"/>
  <c r="AF22" i="1"/>
  <c r="AF23" i="1"/>
  <c r="AF24" i="1"/>
  <c r="AF25" i="1"/>
  <c r="AF26" i="1"/>
  <c r="AF27" i="1"/>
  <c r="AF7" i="1"/>
  <c r="AB8" i="1"/>
  <c r="AB9" i="1"/>
  <c r="AB10" i="1"/>
  <c r="AB11" i="1"/>
  <c r="AB12" i="1"/>
  <c r="AB13" i="1"/>
  <c r="AB14" i="1"/>
  <c r="AB15" i="1"/>
  <c r="AB16" i="1"/>
  <c r="AB17" i="1"/>
  <c r="AB18" i="1"/>
  <c r="AB19" i="1"/>
  <c r="AB20" i="1"/>
  <c r="AB21" i="1"/>
  <c r="AB22" i="1"/>
  <c r="AB23" i="1"/>
  <c r="AB24" i="1"/>
  <c r="AB25" i="1"/>
  <c r="AB26" i="1"/>
  <c r="AB27" i="1"/>
  <c r="AB7" i="1"/>
  <c r="M7" i="1"/>
  <c r="Q8" i="1"/>
  <c r="Q10" i="1"/>
  <c r="Q11" i="1"/>
  <c r="Q12" i="1"/>
  <c r="Q13" i="1"/>
  <c r="Q14" i="1"/>
  <c r="Q15" i="1"/>
  <c r="Q16" i="1"/>
  <c r="Q17" i="1"/>
  <c r="Q18" i="1"/>
  <c r="Q19" i="1"/>
  <c r="Q20" i="1"/>
  <c r="Q21" i="1"/>
  <c r="Q22" i="1"/>
  <c r="Q23" i="1"/>
  <c r="Q24" i="1"/>
  <c r="Q25" i="1"/>
  <c r="Q26" i="1"/>
  <c r="Q27" i="1"/>
  <c r="Q7" i="1"/>
  <c r="O7" i="1"/>
  <c r="O8" i="1"/>
  <c r="O10" i="1"/>
  <c r="O11" i="1"/>
  <c r="O12" i="1"/>
  <c r="O13" i="1"/>
  <c r="O14" i="1"/>
  <c r="O15" i="1"/>
  <c r="O16" i="1"/>
  <c r="O17" i="1"/>
  <c r="O18" i="1"/>
  <c r="O19" i="1"/>
  <c r="O20" i="1"/>
  <c r="O21" i="1"/>
  <c r="O22" i="1"/>
  <c r="O23" i="1"/>
  <c r="O24" i="1"/>
  <c r="O25" i="1"/>
  <c r="O26" i="1"/>
  <c r="O27" i="1"/>
  <c r="M8" i="1"/>
  <c r="M10" i="1"/>
  <c r="M11" i="1"/>
  <c r="M12" i="1"/>
  <c r="M13" i="1"/>
  <c r="M14" i="1"/>
  <c r="M15" i="1"/>
  <c r="M16" i="1"/>
  <c r="M17" i="1"/>
  <c r="M18" i="1"/>
  <c r="M19" i="1"/>
  <c r="M20" i="1"/>
  <c r="M21" i="1"/>
  <c r="M22" i="1"/>
  <c r="M23" i="1"/>
  <c r="M24" i="1"/>
  <c r="M25" i="1"/>
  <c r="M26" i="1"/>
  <c r="M27" i="1"/>
  <c r="K10" i="1"/>
  <c r="K11" i="1"/>
  <c r="K12" i="1"/>
  <c r="K13" i="1"/>
  <c r="K14" i="1"/>
  <c r="K15" i="1"/>
  <c r="K16" i="1"/>
  <c r="K17" i="1"/>
  <c r="K18" i="1"/>
  <c r="K19" i="1"/>
  <c r="K20" i="1"/>
  <c r="K21" i="1"/>
  <c r="K22" i="1"/>
  <c r="K23" i="1"/>
  <c r="K24" i="1"/>
  <c r="K25" i="1"/>
  <c r="K26" i="1"/>
  <c r="K27" i="1"/>
  <c r="Z8" i="1"/>
  <c r="Z9" i="1"/>
  <c r="Z10" i="1"/>
  <c r="Z11" i="1"/>
  <c r="Z12" i="1"/>
  <c r="Z13" i="1"/>
  <c r="Z14" i="1"/>
  <c r="Z15" i="1"/>
  <c r="Z16" i="1"/>
  <c r="Z17" i="1"/>
  <c r="Z18" i="1"/>
  <c r="Z19" i="1"/>
  <c r="Z20" i="1"/>
  <c r="Z21" i="1"/>
  <c r="Z22" i="1"/>
  <c r="Z23" i="1"/>
  <c r="Z24" i="1"/>
  <c r="Z25" i="1"/>
  <c r="Z26" i="1"/>
  <c r="Z27" i="1"/>
  <c r="Z7" i="1"/>
  <c r="AG7" i="1"/>
  <c r="AH7" i="1"/>
  <c r="R7" i="1"/>
  <c r="S7" i="1"/>
  <c r="R9" i="1"/>
  <c r="S9" i="1"/>
</calcChain>
</file>

<file path=xl/sharedStrings.xml><?xml version="1.0" encoding="utf-8"?>
<sst xmlns="http://schemas.openxmlformats.org/spreadsheetml/2006/main" count="434" uniqueCount="354">
  <si>
    <t>Risk ID</t>
  </si>
  <si>
    <t>Department</t>
  </si>
  <si>
    <t>Risk Statement</t>
  </si>
  <si>
    <t>Asset Impacted</t>
  </si>
  <si>
    <t>Cause of Risk/Threat</t>
  </si>
  <si>
    <t>Source of risk/Vulneraility</t>
  </si>
  <si>
    <t>Map to Annex</t>
  </si>
  <si>
    <t>Current Control Effectivenes</t>
  </si>
  <si>
    <t>Impact Confidentiality</t>
  </si>
  <si>
    <t>Confidentiality Impact rate</t>
  </si>
  <si>
    <t>Impact Integrity</t>
  </si>
  <si>
    <t>Integrity Impact rate</t>
  </si>
  <si>
    <t>Impact Availability</t>
  </si>
  <si>
    <t>Impact Availability Rate</t>
  </si>
  <si>
    <t>Potential Consequences</t>
  </si>
  <si>
    <t>Risk Value</t>
  </si>
  <si>
    <t>Current Risk Rating</t>
  </si>
  <si>
    <t>Risk Treatment Option</t>
  </si>
  <si>
    <t>RTP Ref# (Risk Treatment Plan)</t>
  </si>
  <si>
    <t>Revised Source of risk</t>
  </si>
  <si>
    <t>Revised Strength of existing Control</t>
  </si>
  <si>
    <t>Revised Confidentiality Impact rate</t>
  </si>
  <si>
    <t>Revised integrity impact rate</t>
  </si>
  <si>
    <t>Revised impact Availability</t>
  </si>
  <si>
    <t>Revised availability impact rate</t>
  </si>
  <si>
    <t>Revised potential consequesnces</t>
  </si>
  <si>
    <t>Revised risk value</t>
  </si>
  <si>
    <t>Revised risk rating</t>
  </si>
  <si>
    <t>The lack of role-based access control (RBAC) in cloud environment potentially allows unauthorized access to client campaign data.</t>
  </si>
  <si>
    <t>Cloud Operations</t>
  </si>
  <si>
    <t>Cloud Infrastructure</t>
  </si>
  <si>
    <t>Least privilege principle is not enforced by security rules, user roles and permissions are not configured properly, and access controls are not implemented accurately.</t>
  </si>
  <si>
    <t>Partial implementation of access control policies</t>
  </si>
  <si>
    <t>unauthorized use of resources due to improperly set up access policies, Abuse of higher privileges than users needed and not following proper roles-based duties</t>
  </si>
  <si>
    <t>Fairly Effective</t>
  </si>
  <si>
    <t>Likely</t>
  </si>
  <si>
    <t>Almost Certain</t>
  </si>
  <si>
    <t>Moderate</t>
  </si>
  <si>
    <t>Major</t>
  </si>
  <si>
    <t>Minor</t>
  </si>
  <si>
    <t>RTP Reference</t>
  </si>
  <si>
    <t>Risk Owner</t>
  </si>
  <si>
    <t>Risk Description</t>
  </si>
  <si>
    <t>Control to be implemented</t>
  </si>
  <si>
    <t>Annex A reference with Title of control</t>
  </si>
  <si>
    <t>Implementation Responsibility</t>
  </si>
  <si>
    <t>Target Date</t>
  </si>
  <si>
    <t>Achieved date</t>
  </si>
  <si>
    <t>Status</t>
  </si>
  <si>
    <t>Remarks</t>
  </si>
  <si>
    <t>RTP-001</t>
  </si>
  <si>
    <t>Implement multi-factor authentication for privileged accounts.</t>
  </si>
  <si>
    <t>Enforce strict least-privilege access control.</t>
  </si>
  <si>
    <t>Regular review of access permissions to ensure roles are assigned correctly.</t>
  </si>
  <si>
    <t>Existing Controls</t>
  </si>
  <si>
    <t>Insignificant</t>
  </si>
  <si>
    <t>High</t>
  </si>
  <si>
    <t>Significant</t>
  </si>
  <si>
    <t>Change the likelihood</t>
  </si>
  <si>
    <t>Separation of Duties</t>
  </si>
  <si>
    <t>Mostly Effective</t>
  </si>
  <si>
    <t>Unlikely</t>
  </si>
  <si>
    <t>Rare</t>
  </si>
  <si>
    <t>Revised Impact Integrity</t>
  </si>
  <si>
    <t>Low</t>
  </si>
  <si>
    <t>LIKELYHOOD</t>
  </si>
  <si>
    <t>Extreme</t>
  </si>
  <si>
    <t>IMPACT</t>
  </si>
  <si>
    <t>Potential Consequences (C,I,A)</t>
  </si>
  <si>
    <t>What is the impact if information associated with the 
process get leaked to unauthorized resouces?</t>
  </si>
  <si>
    <t>Rating</t>
  </si>
  <si>
    <t>Minor impact on operations but no loss with regard to business, financial or reputation.</t>
  </si>
  <si>
    <t>Some impact delaying the operations. May have minor level of business, financial or reputation loss.</t>
  </si>
  <si>
    <t>Moderate impact, may result in business, financial or reputation loss. Situation of Business coming to a halt.</t>
  </si>
  <si>
    <t>Major impact, may result in business, financial or reputation loss. Situation of Business coming to a halt.</t>
  </si>
  <si>
    <t>Cafastrofic</t>
  </si>
  <si>
    <t>Very severe impact, may result in critical business, financial or reputation loss. Situation of Business coming to a halt.</t>
  </si>
  <si>
    <t>Integrity Impact</t>
  </si>
  <si>
    <t>What is the impact if information associated with the 
process is altered or deleted without authorization?</t>
  </si>
  <si>
    <t>What is the impact if information associated with the 
process is not available?</t>
  </si>
  <si>
    <t>Likelyhood Rating</t>
  </si>
  <si>
    <t>Probability</t>
  </si>
  <si>
    <t>Definition</t>
  </si>
  <si>
    <t>Probability 
Rating</t>
  </si>
  <si>
    <t xml:space="preserve">Chance of occurrence of risk event is high
For example, Once in a month </t>
  </si>
  <si>
    <t xml:space="preserve">Chance of occurrence of risk event is high
For example, Once in a quarter </t>
  </si>
  <si>
    <t xml:space="preserve">Chance of occurrence of risk event is medium
For example, Once in a year </t>
  </si>
  <si>
    <t xml:space="preserve">Chance of occurrence of risk event is low
For example, Once in 2 years </t>
  </si>
  <si>
    <t xml:space="preserve">Chance of occurrence of risk event is negligible
For example, Once in 5 years </t>
  </si>
  <si>
    <t>Risk Matrix</t>
  </si>
  <si>
    <t>Probability Rating</t>
  </si>
  <si>
    <t>Potentiel Concequences</t>
  </si>
  <si>
    <t>Determination of Risk Levels</t>
  </si>
  <si>
    <t xml:space="preserve">Risk Value </t>
  </si>
  <si>
    <t>Risk Rating</t>
  </si>
  <si>
    <t>1 to 5</t>
  </si>
  <si>
    <t>Low business impact</t>
  </si>
  <si>
    <t xml:space="preserve">Low </t>
  </si>
  <si>
    <t>6 to less than 13</t>
  </si>
  <si>
    <t>Moderate business impact</t>
  </si>
  <si>
    <t>14 to less than 20</t>
  </si>
  <si>
    <t>High business impact</t>
  </si>
  <si>
    <t>21  to less than 24</t>
  </si>
  <si>
    <t>Significant business impact</t>
  </si>
  <si>
    <t>25 and above</t>
  </si>
  <si>
    <t>Extreme business impact</t>
  </si>
  <si>
    <t>Confidential Impact</t>
  </si>
  <si>
    <t>Availability  Impact</t>
  </si>
  <si>
    <t xml:space="preserve">Calculation of risk value = (Confidential Impact + Integrity Impact + Availability  Impact) * Probability of Occurrence </t>
  </si>
  <si>
    <t xml:space="preserve">Normalized value for Potential Consequences = </t>
  </si>
  <si>
    <t>Description</t>
  </si>
  <si>
    <t>Event is common and is expected to occur in most circumstances 
At least monthly
&gt;=75%</t>
  </si>
  <si>
    <t>Event has happened before and will probably occur again 
Several times in a year
50% to &lt;75%</t>
  </si>
  <si>
    <t>Event is expected to occur less frequently 
Over every 3 years
10% to &lt;25%</t>
  </si>
  <si>
    <t>Event might occur at some time 
At least mononce in the next 12 months
25% to &lt;50%</t>
  </si>
  <si>
    <t>Event may occur in exceptional circumstances only
Over every 5 years
&lt;10%</t>
  </si>
  <si>
    <t>Risk Treatment Plan (RTP)</t>
  </si>
  <si>
    <t>Risk Assessment Report</t>
  </si>
  <si>
    <t>Status Remarked</t>
  </si>
  <si>
    <t>A5.15: Access control policy
A5.18: Access rights</t>
  </si>
  <si>
    <t>A8.2 - Privileged Access Rights</t>
  </si>
  <si>
    <t>A5.18 - Access Rights</t>
  </si>
  <si>
    <t>A8.5 - Secure Authentication</t>
  </si>
  <si>
    <t>Control Name</t>
  </si>
  <si>
    <t>Purpose/Objective</t>
  </si>
  <si>
    <t>Organizational Controls</t>
  </si>
  <si>
    <t>Policies for information security</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</si>
  <si>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</si>
  <si>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t>
  </si>
  <si>
    <t>Information security roles and responsibilities shall be defined and allocated according to the organization needs.</t>
  </si>
  <si>
    <t>Segregation of duties</t>
  </si>
  <si>
    <t>Conflicting duties and conflicting areas of responsibility shall be segregated.</t>
  </si>
  <si>
    <t>Management responsibilities</t>
  </si>
  <si>
    <t>Management shall require all personnel to apply information security in accordance with the established information security policy, topic-specific policies and procedures of the organization.</t>
  </si>
  <si>
    <t>Contact with authorities</t>
  </si>
  <si>
    <t>The organization shall establish and maintain contact with relevant authorities.</t>
  </si>
  <si>
    <t>Contact with special interest groups</t>
  </si>
  <si>
    <t>The organization shall establish and maintain contact with special interest groups or other specialist security forums and professional associations.</t>
  </si>
  <si>
    <t>Threat intelligence</t>
  </si>
  <si>
    <t>Information relating to information security threats shall be collected and analysed to produce threat intelligence.</t>
  </si>
  <si>
    <t>Information security in project management</t>
  </si>
  <si>
    <t>Information security shall be integrated into project management.</t>
  </si>
  <si>
    <t>Inventory of information and other associated assets</t>
  </si>
  <si>
    <t>An inventory of information and other associated assets, including owners, shall be developed and maintained.</t>
  </si>
  <si>
    <t>Acceptable use of information and other associated assets</t>
  </si>
  <si>
    <t>Rules for the acceptable use and procedures for handling information and other associated assets shall be identified, documented and implemented.</t>
  </si>
  <si>
    <t>Return of assets</t>
  </si>
  <si>
    <t>Personnel and other interested parties as appropriate shall return all the organization’s assets in their possession upon change or termination of their employment, contract or agreement.</t>
  </si>
  <si>
    <t>Classification of information</t>
  </si>
  <si>
    <t>Information shall be classified according to the information security needs of the organization based on confidentiality, integrity, availability and relevant interested party requirements.</t>
  </si>
  <si>
    <t>Labelling of information</t>
  </si>
  <si>
    <t>An appropriate set of procedures for information labelling shall be developed and implemented in accordance with the information classification scheme adopted by the organization.</t>
  </si>
  <si>
    <t>Information transfer</t>
  </si>
  <si>
    <t>Information transfer rules, procedures, or agreements shall be in place for all types of transfer facilities within the organization and between the organization and other parties.</t>
  </si>
  <si>
    <t>Access control</t>
  </si>
  <si>
    <t>Rules to control physical and logical access to information and other associated assets shall be established and implemented based on business and information security requirements.</t>
  </si>
  <si>
    <t>Identity management</t>
  </si>
  <si>
    <t>The full life cycle of identities shall be managed.</t>
  </si>
  <si>
    <t>Authentication information</t>
  </si>
  <si>
    <t>Allocation and management of authentication information shall be controlled by a management process, including advising personnel on appropriate handling of authentication information.</t>
  </si>
  <si>
    <t>Access rights</t>
  </si>
  <si>
    <t>Access rights to information and other associated assets shall be provisioned, reviewed, modified and removed in accordance with the organization’s topic-specific policy on and rules for access control.</t>
  </si>
  <si>
    <t>Information security in supplier relationships</t>
  </si>
  <si>
    <t>Processes and procedures shall be defined and implemented to manage the information security risks associated with the use of supplier’s products or services.</t>
  </si>
  <si>
    <t>Addressing information security within supplier agreements</t>
  </si>
  <si>
    <t>Relevant information security requirements shall be established and agreed with each supplier based on the type of supplier relationship.</t>
  </si>
  <si>
    <t>Managing information security in the information and communication technology (ICT) supply chain</t>
  </si>
  <si>
    <t>Processes and procedures shall be defined and implemented to manage the information security risks associated with the ICT products and services supply chain.</t>
  </si>
  <si>
    <t>Monitoring, review and change management of supplier services</t>
  </si>
  <si>
    <t>The organization shall regularly monitor, review, evaluate and manage change in supplier information security practices and service delivery.</t>
  </si>
  <si>
    <t>Information security for use of cloud services</t>
  </si>
  <si>
    <t>Processes for acquisition, use, management and exit from cloud services shall be established in accordance with the organization’s information security requirements.</t>
  </si>
  <si>
    <t>Information security incident management planning and preparation</t>
  </si>
  <si>
    <t>The organization shall plan and prepare for managing information security incidents by defining, establishing and communicating information security incident management processes, roles and responsibilities.</t>
  </si>
  <si>
    <t>Assessment and decision on information security events</t>
  </si>
  <si>
    <t>The organization shall assess information security events and decide if they are to be categorized as information security incidents.</t>
  </si>
  <si>
    <t>Response to information security incidents</t>
  </si>
  <si>
    <t>Information security incidents shall be responded to in accordance with the documented procedures.</t>
  </si>
  <si>
    <t>Learning from information security incidents</t>
  </si>
  <si>
    <t>Knowledge gained from information security incidents shall be used to strengthen and improve the information security controls.</t>
  </si>
  <si>
    <t>Collection of evidence</t>
  </si>
  <si>
    <t>The organization shall establish and implement procedures for the identification, collection, acquisition and preservation of evidence related to information security events.</t>
  </si>
  <si>
    <t>Information security during disruption</t>
  </si>
  <si>
    <t>The organization shall plan how to maintain information security at an appropriate level during disruption.</t>
  </si>
  <si>
    <t>ICT readiness for business continuity</t>
  </si>
  <si>
    <t>ICT readiness shall be planned, implemented, maintained and tested based on business continuity objectives and ICT continuity requirements.</t>
  </si>
  <si>
    <t>Legal, statutory, regulatory and contractual requirements</t>
  </si>
  <si>
    <t>Legal, statutory, regulatory and contractual requirements relevant to information security and the organization’s approach to meet these requirements shall be identified, documented and kept up to date.</t>
  </si>
  <si>
    <t>Intellectual property rights</t>
  </si>
  <si>
    <t>The organization shall implement appropriate procedures to protect intellectual property rights.</t>
  </si>
  <si>
    <t>Protection of records</t>
  </si>
  <si>
    <t>Records shall be protected from loss, destruction, falsification, unauthorized access and unauthorized release.</t>
  </si>
  <si>
    <t>Privacy and protection of personal identifiable information (PII)</t>
  </si>
  <si>
    <t>The organization shall identify and meet the requirements regarding the preservation of privacy and protection of PII according to applicable laws and regulations and contractual requirements.</t>
  </si>
  <si>
    <t>Independent review of information security</t>
  </si>
  <si>
    <t>The organization’s approach to managing information security and its implementation including people, processes and technologies shall be reviewed independently at planned intervals, or when significant changes occur.</t>
  </si>
  <si>
    <t>Compliance with policies, rules and standards for information security</t>
  </si>
  <si>
    <t>Compliance with the organization’s information security policy, topic-specific policies, rules and standards shall be regularly reviewed.</t>
  </si>
  <si>
    <t>Documented operating procedures</t>
  </si>
  <si>
    <t>Operating procedures for information processing facilities shall be documented and made available to personnel who need them.</t>
  </si>
  <si>
    <t>People Controls</t>
  </si>
  <si>
    <t>Screening</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</si>
  <si>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</si>
  <si>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Terms and conditions of employment</t>
  </si>
  <si>
    <t>The employment contractual agreements shall state the personnel’s and the organization’s responsibilities for information security.</t>
  </si>
  <si>
    <t>Information security awareness, education and training</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</si>
  <si>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</si>
  <si>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Disciplinary process</t>
  </si>
  <si>
    <t>A disciplinary process shall be formalized and communicated to take actions against personnel and other relevant interested parties who have committed an information security policy violation.</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</si>
  <si>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</si>
  <si>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</si>
  <si>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Confidentiality or non-disclosure agreements</t>
  </si>
  <si>
    <t>Confidentiality or non-disclosure agreements reflecting the organization’s needs for the protection of information shall be identified, documented, regularly reviewed and signed by personnel and other relevant interested parties.</t>
  </si>
  <si>
    <t>Remote working</t>
  </si>
  <si>
    <t>Security measures shall be implemented when personnel are working remotely to protect information accessed, processed or stored outside the organization’s premises.</t>
  </si>
  <si>
    <t>Information security event reporting</t>
  </si>
  <si>
    <t>The organization shall provide a mechanism for personnel to report observed or suspected information security events through appropriate channels in a timely manner.</t>
  </si>
  <si>
    <t>Physical Controls</t>
  </si>
  <si>
    <t>Physical security perimeters</t>
  </si>
  <si>
    <t>Security perimeters shall be defined and used to protect areas that contain information and other associated assets.</t>
  </si>
  <si>
    <t>Physical entry</t>
  </si>
  <si>
    <t>Secure areas shall be protected by appropriate entry controls and access points.</t>
  </si>
  <si>
    <t>Securing offices, rooms and facilities</t>
  </si>
  <si>
    <t>Physical security for offices, rooms and facilities shall be designed and implemented.</t>
  </si>
  <si>
    <t>Physical security monitoring</t>
  </si>
  <si>
    <t>Premises shall be continuously monitored for unauthorized physical access.</t>
  </si>
  <si>
    <t>Protecting against physical and environmental threats</t>
  </si>
  <si>
    <t>Protection against physical and environmental threats, such as natural disasters and other intentional or unintentional physical threats to infrastructure shall be designed and implemented.</t>
  </si>
  <si>
    <t>Working in secure areas</t>
  </si>
  <si>
    <t>Security measures for working in secure areas shall be designed and implemented.</t>
  </si>
  <si>
    <t>Clear desk and clear screen</t>
  </si>
  <si>
    <t>Clear desk rules for papers and removable storage media and clear screen rules for information processing facilities shall be defined and appropriately enforced.</t>
  </si>
  <si>
    <t>Equipment siting and protection</t>
  </si>
  <si>
    <t>Equipment shall be sited securely and protected.</t>
  </si>
  <si>
    <t>Security of assets off-premises</t>
  </si>
  <si>
    <t>Off-site assets shall be protected.</t>
  </si>
  <si>
    <t>Storage media</t>
  </si>
  <si>
    <t>Storage media shall be managed through their life cycle of acquisition, use, transportation and disposal in accordance with the organization’s classification scheme and handling requirements.</t>
  </si>
  <si>
    <t>Supporting utilities</t>
  </si>
  <si>
    <t>Information processing facilities shall be protected from power failures and other disruptions caused by failures in supporting utilities.</t>
  </si>
  <si>
    <t>Cabling security</t>
  </si>
  <si>
    <t>Cables carrying power, data or supporting information services shall be protected from interception, interference or damage.</t>
  </si>
  <si>
    <t>Equipment maintenance</t>
  </si>
  <si>
    <t>Equipment shall be maintained correctly to ensure availability, integrity and confidentiality of information.</t>
  </si>
  <si>
    <t>Secure disposal or re-use of equipment</t>
  </si>
  <si>
    <t>Items of equipment containing storage media shall be verified to ensure that any sensitive data and licensed software has been removed or securely overwritten prior to disposal or re-use.</t>
  </si>
  <si>
    <t>Technological Controls</t>
  </si>
  <si>
    <t>User end point devices</t>
  </si>
  <si>
    <t>Information stored on, processed by, or accessible via user end point devices shall be protected.</t>
  </si>
  <si>
    <t>Privileged access rights</t>
  </si>
  <si>
    <t>The allocation and use of privileged access rights shall be restricted and managed.</t>
  </si>
  <si>
    <t>Information access restriction</t>
  </si>
  <si>
    <t>Access to information and other associated assets shall be restricted in accordance with the established topic-specific policy on access control.</t>
  </si>
  <si>
    <t>Access to source code</t>
  </si>
  <si>
    <t>Read and write access to source code, development tools, and software libraries shall be appropriately managed.</t>
  </si>
  <si>
    <t>Secure authentication</t>
  </si>
  <si>
    <t>Secure authentication technologies and procedures shall be implemented based on information access restrictions and the topic-specific policy on access control.</t>
  </si>
  <si>
    <t>Capacity management</t>
  </si>
  <si>
    <t>The use of resources shall be monitored and adjusted in line with current and expected capacity requirements.</t>
  </si>
  <si>
    <t>Protection against malware</t>
  </si>
  <si>
    <t>Protection against malware shall be implemented and supported by appropriate user awareness.</t>
  </si>
  <si>
    <t>Management of technical vulnerabilities</t>
  </si>
  <si>
    <t>Information about technical vulnerabilities of information systems in use shall be obtained, the organization’s exposure to such vulnerabilities shall be evaluated, and appropriate measures shall be taken.</t>
  </si>
  <si>
    <t>Configuration management</t>
  </si>
  <si>
    <t>Configurations, including security configurations, of hardware, software, services, and networks shall be established, documented, implemented, monitored, and reviewed.</t>
  </si>
  <si>
    <t>Information deletion</t>
  </si>
  <si>
    <t>Information stored in information systems, devices, or in any other storage media shall be deleted when no longer required.</t>
  </si>
  <si>
    <t>Data masking</t>
  </si>
  <si>
    <t>Data masking shall be used in accordance with the organization’s topic-specific policy on access control and other related topic-specific policies, and business requirements, taking applicable legislation into consideration.</t>
  </si>
  <si>
    <t>Data leakage prevention</t>
  </si>
  <si>
    <t>Data leakage prevention measures shall be applied to systems, networks, and any other devices that process, store, or transmit sensitive information.</t>
  </si>
  <si>
    <t>Information backup</t>
  </si>
  <si>
    <t>Backup copies of information, software, and systems shall be maintained and regularly tested in accordance with the agreed topic-specific policy on backup.</t>
  </si>
  <si>
    <t>Redundancy of information processing facilities</t>
  </si>
  <si>
    <t>Information processing facilities shall be implemented with redundancy sufficient to meet availability requirements.</t>
  </si>
  <si>
    <t>Logging</t>
  </si>
  <si>
    <t>Logs that record activities, exceptions, faults, and other relevant events shall be produced, stored, protected, and analyzed.</t>
  </si>
  <si>
    <t>Monitoring activities</t>
  </si>
  <si>
    <t>Networks, systems, and applications shall be monitored for anomalous behavior, and appropriate actions taken to evaluate potential information security incidents.</t>
  </si>
  <si>
    <t>Clock synchronization</t>
  </si>
  <si>
    <t>The clocks of information processing systems used by the organization shall be synchronized to approved time sources.</t>
  </si>
  <si>
    <t>Use of privileged utility programs</t>
  </si>
  <si>
    <t>The use of utility programs that can be capable of overriding system and application controls shall be restricted and tightly controlled.</t>
  </si>
  <si>
    <t>Installation of software on operational systems</t>
  </si>
  <si>
    <t>Procedures and measures shall be implemented to securely manage software installation on operational systems.</t>
  </si>
  <si>
    <t>Networks security</t>
  </si>
  <si>
    <t>Networks and network devices shall be secured, managed, and controlled to protect information in systems and applications.</t>
  </si>
  <si>
    <t>Security of network services</t>
  </si>
  <si>
    <t>Security mechanisms, service levels, and service requirements of network services shall be identified, implemented, and monitored.</t>
  </si>
  <si>
    <t>Segregation of networks</t>
  </si>
  <si>
    <t>Groups of information services, users, and information systems shall be segregated on the organization’s networks.</t>
  </si>
  <si>
    <t>Web filtering</t>
  </si>
  <si>
    <t>Access to external websites shall be managed to reduce exposure to malicious content.</t>
  </si>
  <si>
    <t>Use of cryptography</t>
  </si>
  <si>
    <t>Rules for the effective use of cryptography, including cryptographic key management, shall be defined and implemented.</t>
  </si>
  <si>
    <t>Secure development life cycle</t>
  </si>
  <si>
    <t>Rules for the secure development of software and systems shall be established and applied.</t>
  </si>
  <si>
    <t>Application security requirements</t>
  </si>
  <si>
    <t>Information security requirements shall be identified, specified, and approved when developing or acquiring applications.</t>
  </si>
  <si>
    <t>Secure system architecture and engineering principles</t>
  </si>
  <si>
    <t>Principles for engineering secure systems shall be established, documented, maintained, and applied to any information system development activities.</t>
  </si>
  <si>
    <t>Secure coding</t>
  </si>
  <si>
    <t>Secure coding principles shall be applied to software development.</t>
  </si>
  <si>
    <t>Security testing in development and acceptance</t>
  </si>
  <si>
    <t>Security testing processes shall be defined and implemented in the development life cycle.</t>
  </si>
  <si>
    <t>Outsourced development</t>
  </si>
  <si>
    <t>The organization shall direct, monitor, and review the activities related to outsourced system development.</t>
  </si>
  <si>
    <t>Separation of development, test, and production environments</t>
  </si>
  <si>
    <t>Development, testing, and production environments shall be separated and secured.</t>
  </si>
  <si>
    <t>Change management</t>
  </si>
  <si>
    <t>Changes to information processing facilities and information systems shall be subject to change management procedures.</t>
  </si>
  <si>
    <t>Test information</t>
  </si>
  <si>
    <t>Test information shall be appropriately selected, protected, and managed.</t>
  </si>
  <si>
    <t>Protection of information systems during audit testing</t>
  </si>
  <si>
    <t>Audit tests and other assurance activities involving assessment of operational systems shall be planned and agreed between the tester and appropriate management.</t>
  </si>
  <si>
    <t>Control Number</t>
  </si>
  <si>
    <t>A5</t>
  </si>
  <si>
    <t>A6</t>
  </si>
  <si>
    <t>A7</t>
  </si>
  <si>
    <t>A8</t>
  </si>
  <si>
    <t>Q4 2024</t>
  </si>
  <si>
    <t>In Progress</t>
  </si>
  <si>
    <t>Dinesh Perera
(IT Security Manager)</t>
  </si>
  <si>
    <t>Current Risk Likelihood/ Probability</t>
  </si>
  <si>
    <t>Current Likelihood/ Probability Rating</t>
  </si>
  <si>
    <t>Revised Likelihood/ probability</t>
  </si>
  <si>
    <t>Revised Impact Confidentiality</t>
  </si>
  <si>
    <t>Revised Likelihood/ Probability Rating</t>
  </si>
  <si>
    <t>&lt;Organization Name&gt;</t>
  </si>
  <si>
    <t>For ISO 27001:2022 Compliance</t>
  </si>
  <si>
    <t>Contents</t>
  </si>
  <si>
    <t>Sheet 1</t>
  </si>
  <si>
    <t>Shhet 2</t>
  </si>
  <si>
    <t>Organization Name</t>
  </si>
  <si>
    <t>Version</t>
  </si>
  <si>
    <t>&lt;Version Number&gt;</t>
  </si>
  <si>
    <t>Date</t>
  </si>
  <si>
    <t>&lt;Date&gt;</t>
  </si>
  <si>
    <t>Prepared by</t>
  </si>
  <si>
    <t>&lt;Department/Name&gt;</t>
  </si>
  <si>
    <t>Approved by</t>
  </si>
  <si>
    <t>&lt;Name, Title&gt;</t>
  </si>
  <si>
    <t>Confidentiality</t>
  </si>
  <si>
    <t>Confidential</t>
  </si>
  <si>
    <t>Document Reference</t>
  </si>
  <si>
    <t>&lt;Reference Number&gt;</t>
  </si>
  <si>
    <t>Risk Register</t>
  </si>
  <si>
    <t>Risk Guide</t>
  </si>
  <si>
    <t>Impact &amp; Probability</t>
  </si>
  <si>
    <t>Annex A Controls</t>
  </si>
  <si>
    <t>Sheet 3</t>
  </si>
  <si>
    <t>Shhet 4</t>
  </si>
  <si>
    <t>Sheet 5</t>
  </si>
  <si>
    <t>Shhet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</si>
</sst>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11"/>
      <color rgb="FF000000"/>
      <name val="Times New Roman"/>
      <family val="1"/>
    </font>
    <font>
      <sz val="18"/>
      <color theme="1"/>
      <name val="Times New Roman"/>
      <family val="1"/>
    </font>
    <font>
      <b/>
      <sz val="18"/>
      <color theme="1"/>
      <name val="Times New Roman"/>
      <family val="1"/>
    </font>
    <font>
      <b/>
      <sz val="14"/>
      <color theme="1"/>
      <name val="Times New Roman"/>
      <family val="1"/>
    </font>
    <font>
      <sz val="10"/>
      <color rgb="FF000000"/>
      <name val="Calibri"/>
      <family val="2"/>
      <scheme val="minor"/>
    </font>
    <font>
      <b/>
      <sz val="11"/>
      <color rgb="FF3F3F3F"/>
      <name val="Calibri"/>
      <family val="2"/>
      <scheme val="minor"/>
    </font>
    <font>
      <b/>
      <sz val="10"/>
      <color theme="1"/>
      <name val="Times New Roman"/>
      <family val="1"/>
    </font>
    <font>
      <sz val="10"/>
      <color theme="1"/>
      <name val="Times New Roman"/>
      <family val="1"/>
    </font>
    <font>
      <b/>
      <sz val="26"/>
      <color theme="1"/>
      <name val="Times New Roman"/>
      <family val="1"/>
    </font>
    <font>
      <b/>
      <sz val="20"/>
      <color theme="1"/>
      <name val="Times New Roman"/>
      <family val="1"/>
    </font>
    <font>
      <sz val="11"/>
      <color theme="1" tint="0.34998626667073579"/>
      <name val="Times New Roman"/>
      <family val="1"/>
    </font>
  </fonts>
  <fills count="20">
    <fill>
      <patternFill patternType="none"/>
    </fill>
    <fill>
      <patternFill patternType="gray125"/>
    </fill>
    <fill>
      <patternFill patternType="solid">
        <fgColor rgb="FF0070C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2" tint="-0.249977111117893"/>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3" tint="0.749992370372631"/>
        <bgColor indexed="64"/>
      </patternFill>
    </fill>
    <fill>
      <patternFill patternType="solid">
        <fgColor rgb="FFF2F2F2"/>
      </patternFill>
    </fill>
    <fill>
      <patternFill patternType="solid">
        <fgColor rgb="FFCFE2F3"/>
        <bgColor rgb="FFCFE2F3"/>
      </patternFill>
    </fill>
    <fill>
      <patternFill patternType="solid">
        <fgColor rgb="FFB6D7A8"/>
        <bgColor rgb="FFB6D7A8"/>
      </patternFill>
    </fill>
    <fill>
      <patternFill patternType="solid">
        <fgColor rgb="FFFFE599"/>
        <bgColor rgb="FFFFE599"/>
      </patternFill>
    </fill>
    <fill>
      <patternFill patternType="solid">
        <fgColor rgb="FFEA9999"/>
        <bgColor rgb="FFEA9999"/>
      </patternFill>
    </fill>
  </fills>
  <borders count="20">
    <border>
      <left/>
      <right/>
      <top/>
      <bottom/>
      <diagonal/>
    </border>
    <border>
      <left style="thick">
        <color theme="0"/>
      </left>
      <right style="thick">
        <color theme="0"/>
      </right>
      <top style="thick">
        <color theme="0"/>
      </top>
      <bottom style="thick">
        <color theme="0"/>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thick">
        <color indexed="64"/>
      </left>
      <right/>
      <top style="thick">
        <color indexed="64"/>
      </top>
      <bottom/>
      <diagonal/>
    </border>
    <border>
      <left style="thick">
        <color indexed="64"/>
      </left>
      <right style="thick">
        <color indexed="64"/>
      </right>
      <top style="thick">
        <color indexed="64"/>
      </top>
      <bottom/>
      <diagonal/>
    </border>
    <border>
      <left style="thick">
        <color indexed="64"/>
      </left>
      <right/>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theme="0"/>
      </left>
      <right style="thin">
        <color indexed="64"/>
      </right>
      <top style="thick">
        <color theme="0"/>
      </top>
      <bottom style="thick">
        <color theme="0"/>
      </bottom>
      <diagonal/>
    </border>
    <border>
      <left style="thin">
        <color indexed="64"/>
      </left>
      <right style="thin">
        <color indexed="64"/>
      </right>
      <top style="thick">
        <color theme="0"/>
      </top>
      <bottom style="thick">
        <color theme="0"/>
      </bottom>
      <diagonal/>
    </border>
    <border>
      <left style="thin">
        <color indexed="64"/>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ck">
        <color theme="0"/>
      </left>
      <right style="thick">
        <color theme="0"/>
      </right>
      <top/>
      <bottom style="thick">
        <color theme="0"/>
      </bottom>
      <diagonal/>
    </border>
    <border>
      <left/>
      <right style="thick">
        <color theme="0"/>
      </right>
      <top/>
      <bottom/>
      <diagonal/>
    </border>
    <border>
      <left style="thin">
        <color rgb="FF3F3F3F"/>
      </left>
      <right style="thin">
        <color rgb="FF3F3F3F"/>
      </right>
      <top style="thin">
        <color rgb="FF3F3F3F"/>
      </top>
      <bottom style="thin">
        <color rgb="FF3F3F3F"/>
      </bottom>
      <diagonal/>
    </border>
    <border>
      <left/>
      <right style="thick">
        <color indexed="64"/>
      </right>
      <top style="thick">
        <color indexed="64"/>
      </top>
      <bottom style="thick">
        <color indexed="64"/>
      </bottom>
      <diagonal/>
    </border>
    <border>
      <left/>
      <right/>
      <top/>
      <bottom style="thick">
        <color indexed="64"/>
      </bottom>
      <diagonal/>
    </border>
    <border>
      <left/>
      <right/>
      <top/>
      <bottom style="thick">
        <color theme="0"/>
      </bottom>
      <diagonal/>
    </border>
  </borders>
  <cellStyleXfs count="3">
    <xf numFmtId="0" fontId="0" fillId="0" borderId="0"/>
    <xf numFmtId="0" fontId="8" fillId="0" borderId="0"/>
    <xf numFmtId="0" fontId="9" fillId="15" borderId="16" applyNumberFormat="0" applyAlignment="0" applyProtection="0"/>
  </cellStyleXfs>
  <cellXfs count="118">
    <xf numFmtId="0" fontId="0" fillId="0" borderId="0" xfId="0"/>
    <xf numFmtId="0" fontId="0" fillId="0" borderId="0" xfId="0" applyAlignment="1">
      <alignment vertical="top" wrapText="1"/>
    </xf>
    <xf numFmtId="0" fontId="1" fillId="0" borderId="0" xfId="0" applyFont="1" applyAlignment="1">
      <alignment horizontal="center" vertical="center" wrapText="1"/>
    </xf>
    <xf numFmtId="0" fontId="2" fillId="0" borderId="0" xfId="0" applyFont="1"/>
    <xf numFmtId="0" fontId="2" fillId="0" borderId="4" xfId="0" applyFont="1" applyBorder="1" applyAlignment="1">
      <alignment vertical="top"/>
    </xf>
    <xf numFmtId="0" fontId="2" fillId="0" borderId="5" xfId="0" applyFont="1" applyBorder="1" applyAlignment="1">
      <alignment vertical="top" wrapText="1"/>
    </xf>
    <xf numFmtId="0" fontId="2" fillId="0" borderId="2" xfId="0" applyFont="1" applyBorder="1" applyAlignment="1">
      <alignment vertical="top"/>
    </xf>
    <xf numFmtId="0" fontId="4" fillId="0" borderId="2"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2" fillId="0" borderId="2" xfId="0" applyFont="1" applyBorder="1"/>
    <xf numFmtId="0" fontId="2" fillId="0" borderId="4" xfId="0"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vertical="top"/>
    </xf>
    <xf numFmtId="0" fontId="2" fillId="0" borderId="6" xfId="0" applyFont="1" applyBorder="1" applyAlignment="1">
      <alignment horizontal="left" vertical="top"/>
    </xf>
    <xf numFmtId="0" fontId="2" fillId="0" borderId="6" xfId="0" applyFont="1" applyBorder="1" applyAlignment="1">
      <alignment vertical="top"/>
    </xf>
    <xf numFmtId="0" fontId="2" fillId="0" borderId="7" xfId="0" applyFont="1" applyBorder="1" applyAlignment="1">
      <alignment vertical="top" wrapText="1"/>
    </xf>
    <xf numFmtId="0" fontId="3" fillId="6" borderId="2" xfId="0" applyFont="1" applyFill="1" applyBorder="1" applyAlignment="1">
      <alignment horizontal="center" vertical="center" wrapText="1"/>
    </xf>
    <xf numFmtId="0" fontId="3" fillId="7" borderId="0" xfId="0" applyFont="1" applyFill="1" applyAlignment="1">
      <alignment horizontal="center" vertical="center" wrapText="1"/>
    </xf>
    <xf numFmtId="0" fontId="2" fillId="6" borderId="12" xfId="0" applyFont="1" applyFill="1" applyBorder="1" applyAlignment="1">
      <alignment horizontal="center" vertical="center" wrapText="1"/>
    </xf>
    <xf numFmtId="0" fontId="2" fillId="6" borderId="12" xfId="0" applyFont="1" applyFill="1" applyBorder="1" applyAlignment="1">
      <alignment horizontal="center" vertical="center"/>
    </xf>
    <xf numFmtId="0" fontId="2" fillId="8" borderId="1" xfId="0" applyFont="1" applyFill="1" applyBorder="1" applyAlignment="1">
      <alignment vertical="center"/>
    </xf>
    <xf numFmtId="0" fontId="2" fillId="11" borderId="1" xfId="0" applyFont="1" applyFill="1" applyBorder="1" applyAlignment="1">
      <alignment vertical="center" wrapText="1"/>
    </xf>
    <xf numFmtId="0" fontId="2" fillId="11" borderId="1" xfId="0" applyFont="1" applyFill="1" applyBorder="1" applyAlignment="1">
      <alignment horizontal="center" vertical="center"/>
    </xf>
    <xf numFmtId="0" fontId="2" fillId="12" borderId="1" xfId="0" applyFont="1" applyFill="1" applyBorder="1" applyAlignment="1">
      <alignment vertical="center"/>
    </xf>
    <xf numFmtId="0" fontId="2" fillId="4" borderId="13" xfId="0" applyFont="1" applyFill="1" applyBorder="1" applyAlignment="1">
      <alignment vertical="center"/>
    </xf>
    <xf numFmtId="0" fontId="2" fillId="11" borderId="13" xfId="0" applyFont="1" applyFill="1" applyBorder="1" applyAlignment="1">
      <alignment vertical="center" wrapText="1"/>
    </xf>
    <xf numFmtId="0" fontId="2" fillId="11" borderId="13" xfId="0" applyFont="1" applyFill="1" applyBorder="1" applyAlignment="1">
      <alignment horizontal="center" vertical="center"/>
    </xf>
    <xf numFmtId="0" fontId="2" fillId="9" borderId="1" xfId="0" applyFont="1" applyFill="1" applyBorder="1" applyAlignment="1">
      <alignment vertical="center"/>
    </xf>
    <xf numFmtId="0" fontId="2" fillId="3" borderId="14" xfId="0" applyFont="1" applyFill="1" applyBorder="1" applyAlignment="1">
      <alignment vertical="center"/>
    </xf>
    <xf numFmtId="0" fontId="2" fillId="11" borderId="14" xfId="0" applyFont="1" applyFill="1" applyBorder="1" applyAlignment="1">
      <alignment vertical="center" wrapText="1"/>
    </xf>
    <xf numFmtId="0" fontId="2" fillId="6" borderId="1" xfId="0" applyFont="1" applyFill="1" applyBorder="1" applyAlignment="1">
      <alignment horizontal="center" vertical="center"/>
    </xf>
    <xf numFmtId="0" fontId="2" fillId="3" borderId="1" xfId="0" applyFont="1" applyFill="1" applyBorder="1" applyAlignment="1">
      <alignment vertical="center"/>
    </xf>
    <xf numFmtId="0" fontId="2" fillId="4" borderId="1" xfId="0" applyFont="1" applyFill="1" applyBorder="1" applyAlignment="1">
      <alignment vertical="center"/>
    </xf>
    <xf numFmtId="0" fontId="2" fillId="2" borderId="1" xfId="0" applyFont="1" applyFill="1" applyBorder="1" applyAlignment="1">
      <alignment vertical="center"/>
    </xf>
    <xf numFmtId="0" fontId="2" fillId="13" borderId="0" xfId="0" applyFont="1" applyFill="1" applyAlignment="1">
      <alignment vertical="center"/>
    </xf>
    <xf numFmtId="0" fontId="2" fillId="13" borderId="0" xfId="0" applyFont="1" applyFill="1"/>
    <xf numFmtId="0" fontId="3" fillId="6" borderId="1" xfId="0" applyFont="1" applyFill="1" applyBorder="1" applyAlignment="1">
      <alignment horizontal="center" vertical="center"/>
    </xf>
    <xf numFmtId="0" fontId="2" fillId="14" borderId="1" xfId="0" applyFont="1" applyFill="1" applyBorder="1" applyAlignment="1">
      <alignment vertical="center"/>
    </xf>
    <xf numFmtId="0" fontId="2" fillId="0" borderId="15" xfId="0" applyFont="1" applyBorder="1"/>
    <xf numFmtId="0" fontId="2" fillId="4" borderId="12" xfId="0" applyFont="1" applyFill="1" applyBorder="1" applyAlignment="1">
      <alignment horizontal="center" vertical="center"/>
    </xf>
    <xf numFmtId="0" fontId="2" fillId="5" borderId="12" xfId="0" applyFont="1" applyFill="1" applyBorder="1" applyAlignment="1">
      <alignment horizontal="center" vertical="center"/>
    </xf>
    <xf numFmtId="0" fontId="2" fillId="2" borderId="12" xfId="0" applyFont="1" applyFill="1" applyBorder="1" applyAlignment="1">
      <alignment horizontal="center" vertical="center"/>
    </xf>
    <xf numFmtId="0" fontId="2" fillId="8" borderId="12"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14" xfId="0" applyFont="1" applyFill="1" applyBorder="1" applyAlignment="1">
      <alignment horizontal="center" vertical="center"/>
    </xf>
    <xf numFmtId="0" fontId="2" fillId="4" borderId="14" xfId="0" applyFont="1" applyFill="1" applyBorder="1" applyAlignment="1">
      <alignment horizontal="center" vertical="center"/>
    </xf>
    <xf numFmtId="0" fontId="2" fillId="5" borderId="14" xfId="0" applyFont="1" applyFill="1" applyBorder="1" applyAlignment="1">
      <alignment horizontal="center"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6" fillId="0" borderId="0" xfId="0" applyFont="1"/>
    <xf numFmtId="0" fontId="10" fillId="6" borderId="2" xfId="0" applyFont="1" applyFill="1" applyBorder="1" applyAlignment="1">
      <alignment horizontal="left" vertical="center"/>
    </xf>
    <xf numFmtId="0" fontId="3" fillId="6" borderId="2" xfId="2" applyFont="1" applyFill="1" applyBorder="1" applyAlignment="1">
      <alignment horizontal="center" vertical="center"/>
    </xf>
    <xf numFmtId="164" fontId="10" fillId="16" borderId="2" xfId="0" applyNumberFormat="1" applyFont="1" applyFill="1" applyBorder="1" applyAlignment="1">
      <alignment horizontal="left" vertical="center"/>
    </xf>
    <xf numFmtId="0" fontId="11" fillId="0" borderId="2" xfId="0" applyFont="1" applyBorder="1" applyAlignment="1">
      <alignment horizontal="left" vertical="top"/>
    </xf>
    <xf numFmtId="0" fontId="11" fillId="0" borderId="2" xfId="0" applyFont="1" applyBorder="1" applyAlignment="1">
      <alignment vertical="top" wrapText="1"/>
    </xf>
    <xf numFmtId="2" fontId="11" fillId="0" borderId="2" xfId="0" applyNumberFormat="1" applyFont="1" applyBorder="1" applyAlignment="1">
      <alignment horizontal="left" vertical="top"/>
    </xf>
    <xf numFmtId="164" fontId="10" fillId="17" borderId="2" xfId="0" applyNumberFormat="1" applyFont="1" applyFill="1" applyBorder="1" applyAlignment="1">
      <alignment horizontal="left" vertical="center"/>
    </xf>
    <xf numFmtId="164" fontId="10" fillId="18" borderId="2" xfId="0" applyNumberFormat="1" applyFont="1" applyFill="1" applyBorder="1" applyAlignment="1">
      <alignment horizontal="left" vertical="center"/>
    </xf>
    <xf numFmtId="164" fontId="10" fillId="19" borderId="2" xfId="0" applyNumberFormat="1" applyFont="1" applyFill="1" applyBorder="1" applyAlignment="1">
      <alignment horizontal="left" vertical="center"/>
    </xf>
    <xf numFmtId="0" fontId="2" fillId="0" borderId="0" xfId="0" applyFont="1" applyAlignment="1">
      <alignment horizontal="left"/>
    </xf>
    <xf numFmtId="0" fontId="3" fillId="6" borderId="3"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18" xfId="0" applyFont="1" applyBorder="1"/>
    <xf numFmtId="0" fontId="2" fillId="0" borderId="18" xfId="0" applyFont="1" applyBorder="1" applyAlignment="1">
      <alignment vertical="center"/>
    </xf>
    <xf numFmtId="0" fontId="2" fillId="0" borderId="19" xfId="0" applyFont="1" applyBorder="1" applyAlignment="1">
      <alignment vertical="center"/>
    </xf>
    <xf numFmtId="0" fontId="2" fillId="0" borderId="18" xfId="0" applyFont="1" applyBorder="1" applyAlignment="1">
      <alignment horizontal="center" vertical="center"/>
    </xf>
    <xf numFmtId="0" fontId="2" fillId="0" borderId="2" xfId="0" applyFont="1" applyBorder="1" applyAlignment="1">
      <alignment horizontal="right" vertical="top"/>
    </xf>
    <xf numFmtId="0" fontId="2" fillId="0" borderId="2" xfId="0" applyFont="1" applyBorder="1" applyAlignment="1">
      <alignment horizontal="right" vertical="top" wrapText="1"/>
    </xf>
    <xf numFmtId="0" fontId="2" fillId="0" borderId="2" xfId="0" applyFont="1" applyBorder="1" applyAlignment="1">
      <alignment vertical="center"/>
    </xf>
    <xf numFmtId="0" fontId="14" fillId="0" borderId="2" xfId="0" applyFont="1" applyBorder="1" applyAlignment="1">
      <alignment vertical="center"/>
    </xf>
    <xf numFmtId="0" fontId="14" fillId="0" borderId="0" xfId="0" applyFont="1" applyAlignment="1">
      <alignment vertical="center"/>
    </xf>
    <xf numFmtId="0" fontId="2" fillId="0" borderId="0" xfId="0" applyFont="1" applyAlignment="1">
      <alignment vertical="center" wrapText="1"/>
    </xf>
    <xf numFmtId="0" fontId="2" fillId="0" borderId="2" xfId="0" applyFont="1" applyBorder="1" applyAlignment="1">
      <alignment vertical="center" wrapText="1"/>
    </xf>
    <xf numFmtId="0" fontId="12" fillId="0" borderId="0" xfId="0" applyFont="1" applyAlignment="1">
      <alignment horizontal="center" vertical="center"/>
    </xf>
    <xf numFmtId="0" fontId="13" fillId="0" borderId="0" xfId="0" applyFont="1" applyAlignment="1">
      <alignment horizontal="center" vertical="center"/>
    </xf>
    <xf numFmtId="0" fontId="2" fillId="0" borderId="0" xfId="0" applyFont="1" applyAlignment="1">
      <alignment horizontal="center"/>
    </xf>
    <xf numFmtId="0" fontId="3" fillId="0" borderId="3" xfId="0" applyFont="1" applyBorder="1" applyAlignment="1">
      <alignment horizontal="center" vertical="center"/>
    </xf>
    <xf numFmtId="0" fontId="3" fillId="0" borderId="17" xfId="0" applyFont="1" applyBorder="1" applyAlignment="1">
      <alignment horizontal="center" vertical="center"/>
    </xf>
    <xf numFmtId="0" fontId="7" fillId="10" borderId="0" xfId="0" applyFont="1" applyFill="1" applyAlignment="1">
      <alignment horizontal="center" vertical="center" textRotation="90"/>
    </xf>
    <xf numFmtId="0" fontId="6" fillId="10" borderId="0" xfId="0" applyFont="1" applyFill="1" applyAlignment="1">
      <alignment horizontal="center" vertical="center" textRotation="90"/>
    </xf>
    <xf numFmtId="0" fontId="7" fillId="10" borderId="0" xfId="0" applyFont="1" applyFill="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6" fillId="6" borderId="9" xfId="0" applyFont="1" applyFill="1" applyBorder="1" applyAlignment="1">
      <alignment horizontal="center"/>
    </xf>
    <xf numFmtId="0" fontId="5" fillId="6" borderId="10" xfId="0" applyFont="1" applyFill="1" applyBorder="1" applyAlignment="1">
      <alignment horizontal="center"/>
    </xf>
    <xf numFmtId="0" fontId="5" fillId="6" borderId="11" xfId="0" applyFont="1" applyFill="1" applyBorder="1" applyAlignment="1">
      <alignment horizontal="center"/>
    </xf>
    <xf numFmtId="0" fontId="6" fillId="6" borderId="1" xfId="0" applyFont="1" applyFill="1" applyBorder="1" applyAlignment="1">
      <alignment horizontal="center"/>
    </xf>
    <xf numFmtId="0" fontId="2" fillId="13" borderId="0" xfId="0" applyFont="1" applyFill="1" applyAlignment="1">
      <alignment horizontal="left" vertical="center"/>
    </xf>
    <xf numFmtId="0" fontId="6" fillId="6"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1" xfId="0" applyFont="1" applyFill="1" applyBorder="1" applyAlignment="1">
      <alignment horizontal="center" vertical="center" textRotation="90"/>
    </xf>
    <xf numFmtId="0" fontId="6" fillId="0" borderId="0" xfId="0" applyFont="1" applyAlignment="1">
      <alignment horizontal="center"/>
    </xf>
    <xf numFmtId="0" fontId="2" fillId="0" borderId="5"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5"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10" fillId="16" borderId="2" xfId="0" applyFont="1" applyFill="1" applyBorder="1" applyAlignment="1">
      <alignment horizontal="center" vertical="center" wrapText="1"/>
    </xf>
    <xf numFmtId="0" fontId="10" fillId="17" borderId="3" xfId="0" applyFont="1" applyFill="1" applyBorder="1" applyAlignment="1">
      <alignment horizontal="center" vertical="center" wrapText="1"/>
    </xf>
    <xf numFmtId="0" fontId="10" fillId="17" borderId="17"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10" fillId="18" borderId="17" xfId="0" applyFont="1" applyFill="1" applyBorder="1" applyAlignment="1">
      <alignment horizontal="center" vertical="center" wrapText="1"/>
    </xf>
    <xf numFmtId="0" fontId="10" fillId="19" borderId="3" xfId="0" applyFont="1" applyFill="1" applyBorder="1" applyAlignment="1">
      <alignment horizontal="center" vertical="center" wrapText="1"/>
    </xf>
    <xf numFmtId="0" fontId="10" fillId="19" borderId="17" xfId="0" applyFont="1" applyFill="1" applyBorder="1" applyAlignment="1">
      <alignment horizontal="center" vertical="center" wrapText="1"/>
    </xf>
  </cellXfs>
  <cellStyles count="3">
    <cellStyle name="Normal" xfId="0" builtinId="0"/>
    <cellStyle name="Normal 2" xfId="1" xr:uid="{2DDF2B14-D906-4B09-A961-57BFDA62DD14}"/>
    <cellStyle name="Output" xfId="2" builtinId="21"/>
  </cellStyles>
  <dxfs count="5">
    <dxf>
      <font>
        <color theme="1"/>
      </font>
      <fill>
        <patternFill>
          <bgColor rgb="FF92D050"/>
        </patternFill>
      </fill>
    </dxf>
    <dxf>
      <font>
        <color theme="1"/>
      </font>
      <fill>
        <patternFill>
          <bgColor rgb="FFFFFF00"/>
        </patternFill>
      </fill>
    </dxf>
    <dxf>
      <font>
        <color theme="1"/>
      </font>
      <fill>
        <patternFill>
          <bgColor rgb="FFFFC000"/>
        </patternFill>
      </fill>
    </dxf>
    <dxf>
      <font>
        <color theme="1"/>
      </font>
      <fill>
        <patternFill>
          <bgColor rgb="FF0070C0"/>
        </patternFill>
      </fill>
    </dxf>
    <dxf>
      <font>
        <color theme="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19050</xdr:colOff>
      <xdr:row>14</xdr:row>
      <xdr:rowOff>185738</xdr:rowOff>
    </xdr:from>
    <xdr:ext cx="950067" cy="38036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3B7191E-7752-4A83-A22C-655ABD283C45}"/>
                </a:ext>
              </a:extLst>
            </xdr:cNvPr>
            <xdr:cNvSpPr txBox="1"/>
          </xdr:nvSpPr>
          <xdr:spPr>
            <a:xfrm>
              <a:off x="3257550" y="5038726"/>
              <a:ext cx="950067"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US" sz="1100" i="1">
                            <a:solidFill>
                              <a:schemeClr val="tx1"/>
                            </a:solidFill>
                            <a:latin typeface="Cambria Math" panose="02040503050406030204" pitchFamily="18" charset="0"/>
                          </a:rPr>
                        </m:ctrlPr>
                      </m:dPr>
                      <m:e>
                        <m:f>
                          <m:fPr>
                            <m:ctrlPr>
                              <a:rPr lang="en-US" sz="1100" i="1">
                                <a:solidFill>
                                  <a:schemeClr val="tx1"/>
                                </a:solidFill>
                                <a:latin typeface="Cambria Math" panose="02040503050406030204" pitchFamily="18" charset="0"/>
                              </a:rPr>
                            </m:ctrlPr>
                          </m:fPr>
                          <m:num>
                            <m:r>
                              <a:rPr lang="en-US" sz="1100" b="0" i="1">
                                <a:solidFill>
                                  <a:schemeClr val="tx1"/>
                                </a:solidFill>
                                <a:latin typeface="Cambria Math" panose="02040503050406030204" pitchFamily="18" charset="0"/>
                              </a:rPr>
                              <m:t>𝑆𝑈𝑀</m:t>
                            </m:r>
                            <m:d>
                              <m:dPr>
                                <m:ctrlPr>
                                  <a:rPr lang="en-US" sz="1100" b="0" i="1">
                                    <a:solidFill>
                                      <a:schemeClr val="tx1"/>
                                    </a:solidFill>
                                    <a:latin typeface="Cambria Math" panose="02040503050406030204" pitchFamily="18" charset="0"/>
                                  </a:rPr>
                                </m:ctrlPr>
                              </m:dPr>
                              <m:e>
                                <m:r>
                                  <a:rPr lang="en-US" sz="1100" b="0" i="1">
                                    <a:solidFill>
                                      <a:schemeClr val="tx1"/>
                                    </a:solidFill>
                                    <a:latin typeface="Cambria Math" panose="02040503050406030204" pitchFamily="18" charset="0"/>
                                  </a:rPr>
                                  <m:t>𝐶</m:t>
                                </m:r>
                                <m:r>
                                  <a:rPr lang="en-US" sz="1100" b="0" i="1">
                                    <a:solidFill>
                                      <a:schemeClr val="tx1"/>
                                    </a:solidFill>
                                    <a:latin typeface="Cambria Math" panose="02040503050406030204" pitchFamily="18" charset="0"/>
                                  </a:rPr>
                                  <m:t>,</m:t>
                                </m:r>
                                <m:r>
                                  <a:rPr lang="en-US" sz="1100" b="0" i="1">
                                    <a:solidFill>
                                      <a:schemeClr val="tx1"/>
                                    </a:solidFill>
                                    <a:latin typeface="Cambria Math" panose="02040503050406030204" pitchFamily="18" charset="0"/>
                                  </a:rPr>
                                  <m:t>𝐼</m:t>
                                </m:r>
                                <m:r>
                                  <a:rPr lang="en-US" sz="1100" b="0" i="1">
                                    <a:solidFill>
                                      <a:schemeClr val="tx1"/>
                                    </a:solidFill>
                                    <a:latin typeface="Cambria Math" panose="02040503050406030204" pitchFamily="18" charset="0"/>
                                  </a:rPr>
                                  <m:t>,</m:t>
                                </m:r>
                                <m:r>
                                  <a:rPr lang="en-US" sz="1100" b="0" i="1">
                                    <a:solidFill>
                                      <a:schemeClr val="tx1"/>
                                    </a:solidFill>
                                    <a:latin typeface="Cambria Math" panose="02040503050406030204" pitchFamily="18" charset="0"/>
                                  </a:rPr>
                                  <m:t>𝐴</m:t>
                                </m:r>
                              </m:e>
                            </m:d>
                          </m:num>
                          <m:den>
                            <m:r>
                              <a:rPr lang="en-US" sz="1100" b="0" i="1">
                                <a:solidFill>
                                  <a:schemeClr val="tx1"/>
                                </a:solidFill>
                                <a:latin typeface="Cambria Math" panose="02040503050406030204" pitchFamily="18" charset="0"/>
                              </a:rPr>
                              <m:t>3</m:t>
                            </m:r>
                          </m:den>
                        </m:f>
                      </m:e>
                    </m:d>
                  </m:oMath>
                </m:oMathPara>
              </a14:m>
              <a:endParaRPr lang="en-US" sz="1100"/>
            </a:p>
          </xdr:txBody>
        </xdr:sp>
      </mc:Choice>
      <mc:Fallback xmlns="">
        <xdr:sp macro="" textlink="">
          <xdr:nvSpPr>
            <xdr:cNvPr id="2" name="TextBox 1">
              <a:extLst>
                <a:ext uri="{FF2B5EF4-FFF2-40B4-BE49-F238E27FC236}">
                  <a16:creationId xmlns:a16="http://schemas.microsoft.com/office/drawing/2014/main" id="{E3B7191E-7752-4A83-A22C-655ABD283C45}"/>
                </a:ext>
              </a:extLst>
            </xdr:cNvPr>
            <xdr:cNvSpPr txBox="1"/>
          </xdr:nvSpPr>
          <xdr:spPr>
            <a:xfrm>
              <a:off x="3257550" y="5038726"/>
              <a:ext cx="950067"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latin typeface="Cambria Math" panose="02040503050406030204" pitchFamily="18" charset="0"/>
                </a:rPr>
                <a:t>(</a:t>
              </a:r>
              <a:r>
                <a:rPr lang="en-US" sz="1100" b="0" i="0">
                  <a:solidFill>
                    <a:schemeClr val="tx1"/>
                  </a:solidFill>
                  <a:latin typeface="Cambria Math" panose="02040503050406030204" pitchFamily="18" charset="0"/>
                </a:rPr>
                <a:t>𝑆𝑈𝑀(𝐶,𝐼,𝐴)/3)</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8D3D-CDF7-433E-9DFE-D408A4E55A9F}">
  <dimension ref="B2:L24"/>
  <sheetViews>
    <sheetView tabSelected="1" workbookViewId="0">
      <selection activeCell="F15" sqref="F15"/>
    </sheetView>
  </sheetViews>
  <sheetFormatPr defaultRowHeight="13.9" x14ac:dyDescent="0.4"/>
  <cols>
    <col min="1" max="1" width="9.06640625" style="3"/>
    <col min="2" max="2" width="19.796875" style="3" customWidth="1"/>
    <col min="3" max="3" width="22.86328125" style="3" bestFit="1" customWidth="1"/>
    <col min="4" max="10" width="9.06640625" style="3"/>
    <col min="11" max="11" width="21.1328125" style="3" customWidth="1"/>
    <col min="12" max="12" width="23" style="3" customWidth="1"/>
    <col min="13" max="16384" width="9.06640625" style="3"/>
  </cols>
  <sheetData>
    <row r="2" spans="2:12" ht="32.65" x14ac:dyDescent="0.4">
      <c r="E2" s="80" t="s">
        <v>328</v>
      </c>
      <c r="F2" s="80"/>
      <c r="G2" s="80"/>
      <c r="H2" s="80"/>
      <c r="I2" s="80"/>
    </row>
    <row r="3" spans="2:12" ht="24.75" x14ac:dyDescent="0.4">
      <c r="E3" s="81" t="s">
        <v>346</v>
      </c>
      <c r="F3" s="81"/>
      <c r="G3" s="81"/>
      <c r="H3" s="81"/>
      <c r="I3" s="81"/>
    </row>
    <row r="4" spans="2:12" x14ac:dyDescent="0.4">
      <c r="E4" s="82" t="s">
        <v>329</v>
      </c>
      <c r="F4" s="82"/>
      <c r="G4" s="82"/>
      <c r="H4" s="82"/>
      <c r="I4" s="82"/>
    </row>
    <row r="6" spans="2:12" ht="15" customHeight="1" thickBot="1" x14ac:dyDescent="0.45"/>
    <row r="7" spans="2:12" ht="20" customHeight="1" thickTop="1" thickBot="1" x14ac:dyDescent="0.45">
      <c r="B7" s="83" t="s">
        <v>330</v>
      </c>
      <c r="C7" s="84"/>
      <c r="K7" s="75" t="s">
        <v>333</v>
      </c>
      <c r="L7" s="76" t="s">
        <v>328</v>
      </c>
    </row>
    <row r="8" spans="2:12" ht="20" customHeight="1" thickTop="1" thickBot="1" x14ac:dyDescent="0.45">
      <c r="B8" s="75" t="s">
        <v>331</v>
      </c>
      <c r="C8" s="75" t="s">
        <v>347</v>
      </c>
      <c r="K8" s="75" t="s">
        <v>334</v>
      </c>
      <c r="L8" s="76" t="s">
        <v>335</v>
      </c>
    </row>
    <row r="9" spans="2:12" ht="20" customHeight="1" thickTop="1" thickBot="1" x14ac:dyDescent="0.45">
      <c r="B9" s="75" t="s">
        <v>332</v>
      </c>
      <c r="C9" s="75" t="s">
        <v>348</v>
      </c>
      <c r="K9" s="75" t="s">
        <v>336</v>
      </c>
      <c r="L9" s="76" t="s">
        <v>337</v>
      </c>
    </row>
    <row r="10" spans="2:12" ht="20" customHeight="1" thickTop="1" thickBot="1" x14ac:dyDescent="0.45">
      <c r="B10" s="75" t="s">
        <v>350</v>
      </c>
      <c r="C10" s="75" t="s">
        <v>89</v>
      </c>
      <c r="K10" s="75" t="s">
        <v>338</v>
      </c>
      <c r="L10" s="76" t="s">
        <v>339</v>
      </c>
    </row>
    <row r="11" spans="2:12" ht="20" customHeight="1" thickTop="1" thickBot="1" x14ac:dyDescent="0.45">
      <c r="B11" s="75" t="s">
        <v>351</v>
      </c>
      <c r="C11" s="75" t="s">
        <v>117</v>
      </c>
      <c r="K11" s="75" t="s">
        <v>340</v>
      </c>
      <c r="L11" s="76" t="s">
        <v>341</v>
      </c>
    </row>
    <row r="12" spans="2:12" ht="20" customHeight="1" thickTop="1" thickBot="1" x14ac:dyDescent="0.45">
      <c r="B12" s="75" t="s">
        <v>352</v>
      </c>
      <c r="C12" s="75" t="s">
        <v>116</v>
      </c>
      <c r="K12" s="67"/>
      <c r="L12" s="77"/>
    </row>
    <row r="13" spans="2:12" ht="20" customHeight="1" thickTop="1" thickBot="1" x14ac:dyDescent="0.45">
      <c r="B13" s="75" t="s">
        <v>353</v>
      </c>
      <c r="C13" s="75" t="s">
        <v>349</v>
      </c>
      <c r="K13" s="78"/>
      <c r="L13" s="78"/>
    </row>
    <row r="14" spans="2:12" ht="20" customHeight="1" thickTop="1" thickBot="1" x14ac:dyDescent="0.45">
      <c r="B14" s="67"/>
      <c r="C14" s="67"/>
      <c r="K14" s="75" t="s">
        <v>342</v>
      </c>
      <c r="L14" s="79" t="s">
        <v>343</v>
      </c>
    </row>
    <row r="15" spans="2:12" ht="20" customHeight="1" thickTop="1" thickBot="1" x14ac:dyDescent="0.45">
      <c r="B15" s="67"/>
      <c r="C15" s="67"/>
      <c r="K15" s="75" t="s">
        <v>344</v>
      </c>
      <c r="L15" s="76" t="s">
        <v>345</v>
      </c>
    </row>
    <row r="16" spans="2:12" ht="20" customHeight="1" thickTop="1" x14ac:dyDescent="0.4"/>
    <row r="17" ht="20" customHeight="1" x14ac:dyDescent="0.4"/>
    <row r="18" ht="20" customHeight="1" x14ac:dyDescent="0.4"/>
    <row r="19" ht="20" customHeight="1" x14ac:dyDescent="0.4"/>
    <row r="20" ht="20" customHeight="1" x14ac:dyDescent="0.4"/>
    <row r="21" ht="20" customHeight="1" x14ac:dyDescent="0.4"/>
    <row r="22" ht="20" customHeight="1" x14ac:dyDescent="0.4"/>
    <row r="23" ht="20" customHeight="1" x14ac:dyDescent="0.4"/>
    <row r="24" ht="20" customHeight="1" x14ac:dyDescent="0.4"/>
  </sheetData>
  <mergeCells count="4">
    <mergeCell ref="E2:I2"/>
    <mergeCell ref="E3:I3"/>
    <mergeCell ref="E4:I4"/>
    <mergeCell ref="B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DFC87-5200-4121-BD3C-389C9F7F48B1}">
  <dimension ref="B2:M9"/>
  <sheetViews>
    <sheetView workbookViewId="0">
      <selection activeCell="M7" sqref="M7"/>
    </sheetView>
  </sheetViews>
  <sheetFormatPr defaultRowHeight="13.9" x14ac:dyDescent="0.4"/>
  <cols>
    <col min="1" max="1" width="9.06640625" style="3"/>
    <col min="2" max="2" width="22" style="3" customWidth="1"/>
    <col min="3" max="3" width="67.53125" style="3" customWidth="1"/>
    <col min="4" max="5" width="9.06640625" style="3"/>
    <col min="6" max="6" width="4.796875" style="3" customWidth="1"/>
    <col min="7" max="16384" width="9.06640625" style="3"/>
  </cols>
  <sheetData>
    <row r="2" spans="2:13" ht="14.25" thickBot="1" x14ac:dyDescent="0.45"/>
    <row r="3" spans="2:13" ht="14.65" thickTop="1" thickBot="1" x14ac:dyDescent="0.45">
      <c r="B3" s="38" t="s">
        <v>81</v>
      </c>
      <c r="C3" s="38" t="s">
        <v>110</v>
      </c>
    </row>
    <row r="4" spans="2:13" ht="50" customHeight="1" thickTop="1" thickBot="1" x14ac:dyDescent="0.45">
      <c r="B4" s="22" t="s">
        <v>36</v>
      </c>
      <c r="C4" s="23" t="s">
        <v>111</v>
      </c>
      <c r="F4" s="85" t="s">
        <v>65</v>
      </c>
      <c r="G4" s="41" t="s">
        <v>37</v>
      </c>
      <c r="H4" s="41" t="s">
        <v>37</v>
      </c>
      <c r="I4" s="42" t="s">
        <v>56</v>
      </c>
      <c r="J4" s="43" t="s">
        <v>57</v>
      </c>
      <c r="K4" s="44" t="s">
        <v>66</v>
      </c>
    </row>
    <row r="5" spans="2:13" ht="50" customHeight="1" thickTop="1" thickBot="1" x14ac:dyDescent="0.45">
      <c r="B5" s="25" t="s">
        <v>35</v>
      </c>
      <c r="C5" s="23" t="s">
        <v>112</v>
      </c>
      <c r="F5" s="86"/>
      <c r="G5" s="45" t="s">
        <v>37</v>
      </c>
      <c r="H5" s="45" t="s">
        <v>37</v>
      </c>
      <c r="I5" s="46" t="s">
        <v>56</v>
      </c>
      <c r="J5" s="47" t="s">
        <v>57</v>
      </c>
      <c r="K5" s="47" t="s">
        <v>57</v>
      </c>
    </row>
    <row r="6" spans="2:13" ht="50" customHeight="1" thickTop="1" thickBot="1" x14ac:dyDescent="0.45">
      <c r="B6" s="34" t="s">
        <v>37</v>
      </c>
      <c r="C6" s="23" t="s">
        <v>114</v>
      </c>
      <c r="F6" s="86"/>
      <c r="G6" s="48" t="s">
        <v>64</v>
      </c>
      <c r="H6" s="45" t="s">
        <v>37</v>
      </c>
      <c r="I6" s="46" t="s">
        <v>56</v>
      </c>
      <c r="J6" s="46" t="s">
        <v>56</v>
      </c>
      <c r="K6" s="47" t="s">
        <v>57</v>
      </c>
    </row>
    <row r="7" spans="2:13" ht="50" customHeight="1" thickTop="1" thickBot="1" x14ac:dyDescent="0.45">
      <c r="B7" s="33" t="s">
        <v>61</v>
      </c>
      <c r="C7" s="23" t="s">
        <v>113</v>
      </c>
      <c r="F7" s="86"/>
      <c r="G7" s="48" t="s">
        <v>64</v>
      </c>
      <c r="H7" s="48" t="s">
        <v>64</v>
      </c>
      <c r="I7" s="45" t="s">
        <v>37</v>
      </c>
      <c r="J7" s="46" t="s">
        <v>56</v>
      </c>
      <c r="K7" s="46" t="s">
        <v>56</v>
      </c>
      <c r="M7" s="40"/>
    </row>
    <row r="8" spans="2:13" ht="50" customHeight="1" thickTop="1" thickBot="1" x14ac:dyDescent="0.45">
      <c r="B8" s="39" t="s">
        <v>62</v>
      </c>
      <c r="C8" s="23" t="s">
        <v>115</v>
      </c>
      <c r="F8" s="86"/>
      <c r="G8" s="49" t="s">
        <v>64</v>
      </c>
      <c r="H8" s="49" t="s">
        <v>64</v>
      </c>
      <c r="I8" s="50" t="s">
        <v>37</v>
      </c>
      <c r="J8" s="50" t="s">
        <v>37</v>
      </c>
      <c r="K8" s="51" t="s">
        <v>56</v>
      </c>
    </row>
    <row r="9" spans="2:13" ht="17.649999999999999" thickTop="1" x14ac:dyDescent="0.4">
      <c r="G9" s="87" t="s">
        <v>67</v>
      </c>
      <c r="H9" s="87"/>
      <c r="I9" s="87"/>
      <c r="J9" s="87"/>
      <c r="K9" s="87"/>
    </row>
  </sheetData>
  <mergeCells count="2">
    <mergeCell ref="F4:F8"/>
    <mergeCell ref="G9:K9"/>
  </mergeCells>
  <conditionalFormatting sqref="G4:K8 G9">
    <cfRule type="colorScale" priority="2">
      <colorScale>
        <cfvo type="min"/>
        <cfvo type="percentile" val="50"/>
        <cfvo type="max"/>
        <color rgb="FFF8696B"/>
        <color rgb="FFFCFCFF"/>
        <color rgb="FF5A8AC6"/>
      </colorScale>
    </cfRule>
  </conditionalFormatting>
  <conditionalFormatting sqref="G4:K8">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DEBF-4E69-41B6-9EA2-112B231E1BEC}">
  <dimension ref="B2:H25"/>
  <sheetViews>
    <sheetView workbookViewId="0">
      <selection activeCell="B6" sqref="B6:B10"/>
    </sheetView>
  </sheetViews>
  <sheetFormatPr defaultRowHeight="13.9" x14ac:dyDescent="0.4"/>
  <cols>
    <col min="1" max="1" width="9.06640625" style="3"/>
    <col min="2" max="2" width="14.1328125" style="3" customWidth="1"/>
    <col min="3" max="3" width="52.33203125" style="3" customWidth="1"/>
    <col min="4" max="4" width="10.265625" style="3" customWidth="1"/>
    <col min="5" max="5" width="9.06640625" style="3"/>
    <col min="6" max="6" width="18" style="3" customWidth="1"/>
    <col min="7" max="7" width="36.86328125" style="3" customWidth="1"/>
    <col min="8" max="8" width="16.1328125" style="3" customWidth="1"/>
    <col min="9" max="18" width="9.06640625" style="3"/>
    <col min="19" max="19" width="15.265625" style="3" bestFit="1" customWidth="1"/>
    <col min="20" max="20" width="22.06640625" style="3" bestFit="1" customWidth="1"/>
    <col min="21" max="21" width="9.3984375" style="3" bestFit="1" customWidth="1"/>
    <col min="22" max="16384" width="9.06640625" style="3"/>
  </cols>
  <sheetData>
    <row r="2" spans="2:8" ht="14.25" thickBot="1" x14ac:dyDescent="0.45"/>
    <row r="3" spans="2:8" ht="23.65" thickTop="1" thickBot="1" x14ac:dyDescent="0.7">
      <c r="B3" s="94" t="s">
        <v>68</v>
      </c>
      <c r="C3" s="94"/>
      <c r="D3" s="94"/>
      <c r="F3" s="91" t="s">
        <v>80</v>
      </c>
      <c r="G3" s="92"/>
      <c r="H3" s="93"/>
    </row>
    <row r="4" spans="2:8" ht="28.5" thickTop="1" thickBot="1" x14ac:dyDescent="0.45">
      <c r="B4" s="90" t="s">
        <v>106</v>
      </c>
      <c r="C4" s="90"/>
      <c r="D4" s="90"/>
      <c r="F4" s="20" t="s">
        <v>81</v>
      </c>
      <c r="G4" s="21" t="s">
        <v>82</v>
      </c>
      <c r="H4" s="20" t="s">
        <v>83</v>
      </c>
    </row>
    <row r="5" spans="2:8" ht="30" customHeight="1" thickTop="1" thickBot="1" x14ac:dyDescent="0.45">
      <c r="B5" s="88" t="s">
        <v>69</v>
      </c>
      <c r="C5" s="89"/>
      <c r="D5" s="32" t="s">
        <v>70</v>
      </c>
      <c r="F5" s="22" t="s">
        <v>36</v>
      </c>
      <c r="G5" s="23" t="s">
        <v>84</v>
      </c>
      <c r="H5" s="24">
        <v>5</v>
      </c>
    </row>
    <row r="6" spans="2:8" ht="30" customHeight="1" thickTop="1" thickBot="1" x14ac:dyDescent="0.45">
      <c r="B6" s="33" t="s">
        <v>55</v>
      </c>
      <c r="C6" s="23" t="s">
        <v>71</v>
      </c>
      <c r="D6" s="24">
        <v>1</v>
      </c>
      <c r="F6" s="25" t="s">
        <v>35</v>
      </c>
      <c r="G6" s="23" t="s">
        <v>85</v>
      </c>
      <c r="H6" s="24">
        <v>4</v>
      </c>
    </row>
    <row r="7" spans="2:8" ht="30" customHeight="1" thickTop="1" thickBot="1" x14ac:dyDescent="0.45">
      <c r="B7" s="29" t="s">
        <v>39</v>
      </c>
      <c r="C7" s="23" t="s">
        <v>72</v>
      </c>
      <c r="D7" s="24">
        <v>2</v>
      </c>
      <c r="F7" s="26" t="s">
        <v>37</v>
      </c>
      <c r="G7" s="27" t="s">
        <v>86</v>
      </c>
      <c r="H7" s="28">
        <v>3</v>
      </c>
    </row>
    <row r="8" spans="2:8" ht="30" customHeight="1" thickTop="1" thickBot="1" x14ac:dyDescent="0.45">
      <c r="B8" s="34" t="s">
        <v>37</v>
      </c>
      <c r="C8" s="23" t="s">
        <v>73</v>
      </c>
      <c r="D8" s="24">
        <v>3</v>
      </c>
      <c r="F8" s="29" t="s">
        <v>61</v>
      </c>
      <c r="G8" s="23" t="s">
        <v>87</v>
      </c>
      <c r="H8" s="24">
        <v>2</v>
      </c>
    </row>
    <row r="9" spans="2:8" ht="30" customHeight="1" thickTop="1" thickBot="1" x14ac:dyDescent="0.45">
      <c r="B9" s="35" t="s">
        <v>38</v>
      </c>
      <c r="C9" s="23" t="s">
        <v>74</v>
      </c>
      <c r="D9" s="24">
        <v>4</v>
      </c>
      <c r="F9" s="30" t="s">
        <v>62</v>
      </c>
      <c r="G9" s="31" t="s">
        <v>88</v>
      </c>
      <c r="H9" s="28">
        <v>1</v>
      </c>
    </row>
    <row r="10" spans="2:8" ht="30" customHeight="1" thickTop="1" thickBot="1" x14ac:dyDescent="0.45">
      <c r="B10" s="22" t="s">
        <v>75</v>
      </c>
      <c r="C10" s="23" t="s">
        <v>76</v>
      </c>
      <c r="D10" s="24">
        <v>5</v>
      </c>
    </row>
    <row r="11" spans="2:8" ht="28.5" customHeight="1" thickTop="1" thickBot="1" x14ac:dyDescent="0.45">
      <c r="B11" s="90" t="s">
        <v>77</v>
      </c>
      <c r="C11" s="90"/>
      <c r="D11" s="90"/>
    </row>
    <row r="12" spans="2:8" ht="30" customHeight="1" thickTop="1" thickBot="1" x14ac:dyDescent="0.45">
      <c r="B12" s="88" t="s">
        <v>78</v>
      </c>
      <c r="C12" s="89"/>
      <c r="D12" s="32" t="s">
        <v>70</v>
      </c>
    </row>
    <row r="13" spans="2:8" ht="30" customHeight="1" thickTop="1" thickBot="1" x14ac:dyDescent="0.45">
      <c r="B13" s="33" t="s">
        <v>55</v>
      </c>
      <c r="C13" s="23" t="s">
        <v>71</v>
      </c>
      <c r="D13" s="24">
        <v>1</v>
      </c>
    </row>
    <row r="14" spans="2:8" ht="30" customHeight="1" thickTop="1" thickBot="1" x14ac:dyDescent="0.45">
      <c r="B14" s="29" t="s">
        <v>39</v>
      </c>
      <c r="C14" s="23" t="s">
        <v>72</v>
      </c>
      <c r="D14" s="24">
        <v>2</v>
      </c>
    </row>
    <row r="15" spans="2:8" ht="30" customHeight="1" thickTop="1" thickBot="1" x14ac:dyDescent="0.45">
      <c r="B15" s="34" t="s">
        <v>37</v>
      </c>
      <c r="C15" s="23" t="s">
        <v>73</v>
      </c>
      <c r="D15" s="24">
        <v>3</v>
      </c>
    </row>
    <row r="16" spans="2:8" ht="30" customHeight="1" thickTop="1" thickBot="1" x14ac:dyDescent="0.45">
      <c r="B16" s="35" t="s">
        <v>38</v>
      </c>
      <c r="C16" s="23" t="s">
        <v>74</v>
      </c>
      <c r="D16" s="24">
        <v>4</v>
      </c>
    </row>
    <row r="17" spans="2:4" ht="30" customHeight="1" thickTop="1" thickBot="1" x14ac:dyDescent="0.45">
      <c r="B17" s="22" t="s">
        <v>75</v>
      </c>
      <c r="C17" s="23" t="s">
        <v>76</v>
      </c>
      <c r="D17" s="24">
        <v>5</v>
      </c>
    </row>
    <row r="18" spans="2:4" ht="28.5" customHeight="1" thickTop="1" thickBot="1" x14ac:dyDescent="0.45">
      <c r="B18" s="90" t="s">
        <v>107</v>
      </c>
      <c r="C18" s="90"/>
      <c r="D18" s="90"/>
    </row>
    <row r="19" spans="2:4" ht="30" customHeight="1" thickTop="1" thickBot="1" x14ac:dyDescent="0.45">
      <c r="B19" s="88" t="s">
        <v>79</v>
      </c>
      <c r="C19" s="89"/>
      <c r="D19" s="32" t="s">
        <v>70</v>
      </c>
    </row>
    <row r="20" spans="2:4" ht="30" customHeight="1" thickTop="1" thickBot="1" x14ac:dyDescent="0.45">
      <c r="B20" s="33" t="s">
        <v>55</v>
      </c>
      <c r="C20" s="23" t="s">
        <v>71</v>
      </c>
      <c r="D20" s="24">
        <v>1</v>
      </c>
    </row>
    <row r="21" spans="2:4" ht="30" customHeight="1" thickTop="1" thickBot="1" x14ac:dyDescent="0.45">
      <c r="B21" s="29" t="s">
        <v>39</v>
      </c>
      <c r="C21" s="23" t="s">
        <v>72</v>
      </c>
      <c r="D21" s="24">
        <v>2</v>
      </c>
    </row>
    <row r="22" spans="2:4" ht="30" customHeight="1" thickTop="1" thickBot="1" x14ac:dyDescent="0.45">
      <c r="B22" s="34" t="s">
        <v>37</v>
      </c>
      <c r="C22" s="23" t="s">
        <v>73</v>
      </c>
      <c r="D22" s="24">
        <v>3</v>
      </c>
    </row>
    <row r="23" spans="2:4" ht="30" customHeight="1" thickTop="1" thickBot="1" x14ac:dyDescent="0.45">
      <c r="B23" s="35" t="s">
        <v>38</v>
      </c>
      <c r="C23" s="23" t="s">
        <v>74</v>
      </c>
      <c r="D23" s="24">
        <v>4</v>
      </c>
    </row>
    <row r="24" spans="2:4" ht="30" customHeight="1" thickTop="1" thickBot="1" x14ac:dyDescent="0.45">
      <c r="B24" s="22" t="s">
        <v>75</v>
      </c>
      <c r="C24" s="23" t="s">
        <v>76</v>
      </c>
      <c r="D24" s="24">
        <v>5</v>
      </c>
    </row>
    <row r="25" spans="2:4" ht="14.25" thickTop="1" x14ac:dyDescent="0.4"/>
  </sheetData>
  <mergeCells count="8">
    <mergeCell ref="B12:C12"/>
    <mergeCell ref="B18:D18"/>
    <mergeCell ref="B19:C19"/>
    <mergeCell ref="F3:H3"/>
    <mergeCell ref="B3:D3"/>
    <mergeCell ref="B4:D4"/>
    <mergeCell ref="B5:C5"/>
    <mergeCell ref="B11:D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3ACB-075B-489F-9328-4F03C292808D}">
  <dimension ref="B2:M16"/>
  <sheetViews>
    <sheetView topLeftCell="A3" workbookViewId="0">
      <selection activeCell="L14" sqref="L14"/>
    </sheetView>
  </sheetViews>
  <sheetFormatPr defaultRowHeight="14.25" x14ac:dyDescent="0.45"/>
  <cols>
    <col min="11" max="11" width="18.796875" customWidth="1"/>
    <col min="12" max="12" width="29.86328125" customWidth="1"/>
    <col min="13" max="13" width="14.86328125" customWidth="1"/>
  </cols>
  <sheetData>
    <row r="2" spans="2:13" ht="14.65" thickBot="1" x14ac:dyDescent="0.5">
      <c r="B2" s="3"/>
      <c r="C2" s="3"/>
      <c r="D2" s="3"/>
      <c r="E2" s="3"/>
      <c r="F2" s="3"/>
      <c r="G2" s="3"/>
      <c r="H2" s="3"/>
      <c r="I2" s="3"/>
      <c r="J2" s="3"/>
      <c r="K2" s="3"/>
      <c r="L2" s="3"/>
      <c r="M2" s="3"/>
    </row>
    <row r="3" spans="2:13" ht="23.25" thickTop="1" thickBot="1" x14ac:dyDescent="0.5">
      <c r="B3" s="96" t="s">
        <v>89</v>
      </c>
      <c r="C3" s="96"/>
      <c r="D3" s="96"/>
      <c r="E3" s="96"/>
      <c r="F3" s="96"/>
      <c r="G3" s="96"/>
      <c r="H3" s="96"/>
      <c r="I3" s="3"/>
      <c r="J3" s="3"/>
      <c r="K3" s="96" t="s">
        <v>92</v>
      </c>
      <c r="L3" s="96"/>
      <c r="M3" s="96"/>
    </row>
    <row r="4" spans="2:13" ht="30" customHeight="1" thickTop="1" thickBot="1" x14ac:dyDescent="0.5">
      <c r="B4" s="89" t="s">
        <v>15</v>
      </c>
      <c r="C4" s="89"/>
      <c r="D4" s="97" t="s">
        <v>90</v>
      </c>
      <c r="E4" s="97"/>
      <c r="F4" s="97"/>
      <c r="G4" s="97"/>
      <c r="H4" s="97"/>
      <c r="I4" s="3"/>
      <c r="J4" s="3"/>
      <c r="K4" s="32" t="s">
        <v>93</v>
      </c>
      <c r="L4" s="32" t="s">
        <v>82</v>
      </c>
      <c r="M4" s="32" t="s">
        <v>94</v>
      </c>
    </row>
    <row r="5" spans="2:13" ht="30" customHeight="1" thickTop="1" thickBot="1" x14ac:dyDescent="0.5">
      <c r="B5" s="89"/>
      <c r="C5" s="89"/>
      <c r="D5" s="24">
        <v>1</v>
      </c>
      <c r="E5" s="24">
        <v>2</v>
      </c>
      <c r="F5" s="24">
        <v>3</v>
      </c>
      <c r="G5" s="24">
        <v>4</v>
      </c>
      <c r="H5" s="24">
        <v>5</v>
      </c>
      <c r="I5" s="3"/>
      <c r="J5" s="3"/>
      <c r="K5" s="24" t="s">
        <v>95</v>
      </c>
      <c r="L5" s="24" t="s">
        <v>96</v>
      </c>
      <c r="M5" s="52" t="s">
        <v>97</v>
      </c>
    </row>
    <row r="6" spans="2:13" ht="30" customHeight="1" thickTop="1" thickBot="1" x14ac:dyDescent="0.5">
      <c r="B6" s="98" t="s">
        <v>91</v>
      </c>
      <c r="C6" s="24">
        <v>5</v>
      </c>
      <c r="D6" s="45">
        <v>11</v>
      </c>
      <c r="E6" s="45">
        <v>13</v>
      </c>
      <c r="F6" s="46">
        <v>20</v>
      </c>
      <c r="G6" s="47">
        <v>23</v>
      </c>
      <c r="H6" s="53">
        <v>25</v>
      </c>
      <c r="I6" s="3"/>
      <c r="J6" s="3"/>
      <c r="K6" s="24" t="s">
        <v>98</v>
      </c>
      <c r="L6" s="24" t="s">
        <v>99</v>
      </c>
      <c r="M6" s="45" t="s">
        <v>37</v>
      </c>
    </row>
    <row r="7" spans="2:13" ht="30" customHeight="1" thickTop="1" thickBot="1" x14ac:dyDescent="0.5">
      <c r="B7" s="98"/>
      <c r="C7" s="24">
        <v>4</v>
      </c>
      <c r="D7" s="45">
        <v>7</v>
      </c>
      <c r="E7" s="45">
        <v>12</v>
      </c>
      <c r="F7" s="46">
        <v>17</v>
      </c>
      <c r="G7" s="47">
        <v>21</v>
      </c>
      <c r="H7" s="47">
        <v>24</v>
      </c>
      <c r="I7" s="3"/>
      <c r="J7" s="3"/>
      <c r="K7" s="24" t="s">
        <v>100</v>
      </c>
      <c r="L7" s="24" t="s">
        <v>101</v>
      </c>
      <c r="M7" s="46" t="s">
        <v>56</v>
      </c>
    </row>
    <row r="8" spans="2:13" ht="30" customHeight="1" thickTop="1" thickBot="1" x14ac:dyDescent="0.5">
      <c r="B8" s="98"/>
      <c r="C8" s="24">
        <v>3</v>
      </c>
      <c r="D8" s="52">
        <v>4</v>
      </c>
      <c r="E8" s="45">
        <v>8</v>
      </c>
      <c r="F8" s="46">
        <v>14</v>
      </c>
      <c r="G8" s="46">
        <v>18</v>
      </c>
      <c r="H8" s="47">
        <v>22</v>
      </c>
      <c r="I8" s="3"/>
      <c r="J8" s="3"/>
      <c r="K8" s="24" t="s">
        <v>102</v>
      </c>
      <c r="L8" s="24" t="s">
        <v>103</v>
      </c>
      <c r="M8" s="47" t="s">
        <v>57</v>
      </c>
    </row>
    <row r="9" spans="2:13" ht="30" customHeight="1" thickTop="1" thickBot="1" x14ac:dyDescent="0.5">
      <c r="B9" s="98"/>
      <c r="C9" s="24">
        <v>2</v>
      </c>
      <c r="D9" s="52">
        <v>2</v>
      </c>
      <c r="E9" s="52">
        <v>5</v>
      </c>
      <c r="F9" s="45">
        <v>9</v>
      </c>
      <c r="G9" s="46">
        <v>15</v>
      </c>
      <c r="H9" s="46">
        <v>19</v>
      </c>
      <c r="I9" s="3"/>
      <c r="J9" s="3"/>
      <c r="K9" s="24" t="s">
        <v>104</v>
      </c>
      <c r="L9" s="24" t="s">
        <v>105</v>
      </c>
      <c r="M9" s="53" t="s">
        <v>66</v>
      </c>
    </row>
    <row r="10" spans="2:13" ht="30" customHeight="1" thickTop="1" thickBot="1" x14ac:dyDescent="0.5">
      <c r="B10" s="98"/>
      <c r="C10" s="24">
        <v>1</v>
      </c>
      <c r="D10" s="52">
        <v>1</v>
      </c>
      <c r="E10" s="52">
        <v>3</v>
      </c>
      <c r="F10" s="45">
        <v>6</v>
      </c>
      <c r="G10" s="45">
        <v>10</v>
      </c>
      <c r="H10" s="46">
        <v>16</v>
      </c>
      <c r="I10" s="3"/>
      <c r="J10" s="3"/>
      <c r="K10" s="3"/>
      <c r="L10" s="3"/>
      <c r="M10" s="3"/>
    </row>
    <row r="11" spans="2:13" ht="30" customHeight="1" thickTop="1" x14ac:dyDescent="0.45">
      <c r="B11" s="3"/>
      <c r="C11" s="3"/>
      <c r="D11" s="3"/>
      <c r="E11" s="3"/>
      <c r="F11" s="3"/>
      <c r="G11" s="3"/>
      <c r="H11" s="3"/>
      <c r="I11" s="3"/>
      <c r="J11" s="3"/>
      <c r="K11" s="3"/>
      <c r="L11" s="3"/>
      <c r="M11" s="3"/>
    </row>
    <row r="12" spans="2:13" ht="30" customHeight="1" x14ac:dyDescent="0.45">
      <c r="B12" s="3"/>
      <c r="C12" s="3"/>
      <c r="D12" s="3"/>
      <c r="E12" s="3"/>
      <c r="F12" s="3"/>
      <c r="G12" s="3"/>
      <c r="H12" s="3"/>
      <c r="I12" s="3"/>
      <c r="J12" s="3"/>
      <c r="K12" s="3"/>
      <c r="L12" s="3"/>
      <c r="M12" s="3"/>
    </row>
    <row r="13" spans="2:13" ht="30" customHeight="1" x14ac:dyDescent="0.45">
      <c r="B13" s="36" t="s">
        <v>108</v>
      </c>
      <c r="C13" s="36"/>
      <c r="D13" s="36"/>
      <c r="E13" s="36"/>
      <c r="F13" s="36"/>
      <c r="G13" s="36"/>
      <c r="H13" s="36"/>
      <c r="I13" s="36"/>
      <c r="J13" s="37"/>
      <c r="K13" s="37"/>
      <c r="L13" s="3"/>
      <c r="M13" s="3"/>
    </row>
    <row r="14" spans="2:13" ht="30" customHeight="1" x14ac:dyDescent="0.45">
      <c r="B14" s="3"/>
      <c r="C14" s="3"/>
      <c r="D14" s="3"/>
      <c r="E14" s="3"/>
      <c r="F14" s="3"/>
      <c r="G14" s="3"/>
      <c r="H14" s="3"/>
      <c r="I14" s="3"/>
      <c r="J14" s="3"/>
      <c r="K14" s="3"/>
      <c r="L14" s="3"/>
      <c r="M14" s="3"/>
    </row>
    <row r="15" spans="2:13" ht="30" customHeight="1" x14ac:dyDescent="0.45">
      <c r="B15" s="95" t="s">
        <v>109</v>
      </c>
      <c r="C15" s="95"/>
      <c r="D15" s="95"/>
      <c r="E15" s="95"/>
      <c r="F15" s="95"/>
      <c r="G15" s="95"/>
      <c r="H15" s="95"/>
      <c r="I15" s="95"/>
      <c r="J15" s="3"/>
      <c r="L15" s="3"/>
      <c r="M15" s="3"/>
    </row>
    <row r="16" spans="2:13" ht="30" customHeight="1" x14ac:dyDescent="0.45">
      <c r="B16" s="95"/>
      <c r="C16" s="95"/>
      <c r="D16" s="95"/>
      <c r="E16" s="95"/>
      <c r="F16" s="95"/>
      <c r="G16" s="95"/>
      <c r="H16" s="95"/>
      <c r="I16" s="95"/>
      <c r="K16" s="3"/>
    </row>
  </sheetData>
  <mergeCells count="6">
    <mergeCell ref="B15:I16"/>
    <mergeCell ref="K3:M3"/>
    <mergeCell ref="B3:H3"/>
    <mergeCell ref="B4:C5"/>
    <mergeCell ref="D4:H4"/>
    <mergeCell ref="B6:B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28"/>
  <sheetViews>
    <sheetView zoomScaleNormal="100" workbookViewId="0">
      <pane xSplit="3" topLeftCell="D1" activePane="topRight" state="frozen"/>
      <selection pane="topRight" activeCell="AJ13" sqref="AJ13"/>
    </sheetView>
  </sheetViews>
  <sheetFormatPr defaultColWidth="43.19921875" defaultRowHeight="13.9" x14ac:dyDescent="0.4"/>
  <cols>
    <col min="1" max="1" width="7.19921875" style="3" customWidth="1"/>
    <col min="2" max="2" width="20.796875" style="3" customWidth="1"/>
    <col min="3" max="3" width="43.19921875" style="3"/>
    <col min="4" max="4" width="24.265625" style="3" customWidth="1"/>
    <col min="5" max="6" width="43.19921875" style="3"/>
    <col min="7" max="7" width="35.19921875" style="3" customWidth="1"/>
    <col min="8" max="8" width="43.19921875" style="3"/>
    <col min="9" max="9" width="19.1328125" style="3" customWidth="1"/>
    <col min="10" max="10" width="21.46484375" style="3" customWidth="1"/>
    <col min="11" max="11" width="17.59765625" style="3" customWidth="1"/>
    <col min="12" max="12" width="13.9296875" style="3" customWidth="1"/>
    <col min="13" max="13" width="16" style="3" customWidth="1"/>
    <col min="14" max="14" width="11.796875" style="3" customWidth="1"/>
    <col min="15" max="15" width="12.265625" style="3" customWidth="1"/>
    <col min="16" max="16" width="12.73046875" style="3" customWidth="1"/>
    <col min="17" max="17" width="11.3984375" style="3" customWidth="1"/>
    <col min="18" max="18" width="14.3984375" style="3" customWidth="1"/>
    <col min="19" max="19" width="11.59765625" style="3" customWidth="1"/>
    <col min="20" max="20" width="13.6640625" style="3" customWidth="1"/>
    <col min="21" max="21" width="22.53125" style="3" customWidth="1"/>
    <col min="22" max="22" width="23.33203125" style="3" customWidth="1"/>
    <col min="23" max="23" width="27.53125" style="3" customWidth="1"/>
    <col min="24" max="24" width="17.19921875" style="3" customWidth="1"/>
    <col min="25" max="26" width="19.19921875" style="3" customWidth="1"/>
    <col min="27" max="27" width="16.1328125" style="3" customWidth="1"/>
    <col min="28" max="28" width="14.6640625" style="3" customWidth="1"/>
    <col min="29" max="29" width="17.1328125" style="3" customWidth="1"/>
    <col min="30" max="30" width="14.19921875" style="3" customWidth="1"/>
    <col min="31" max="31" width="17.46484375" style="3" customWidth="1"/>
    <col min="32" max="32" width="14.9296875" style="3" customWidth="1"/>
    <col min="33" max="33" width="16.73046875" style="3" customWidth="1"/>
    <col min="34" max="34" width="15.06640625" style="3" customWidth="1"/>
    <col min="35" max="35" width="13.06640625" style="3" customWidth="1"/>
    <col min="36" max="16384" width="43.19921875" style="3"/>
  </cols>
  <sheetData>
    <row r="1" spans="1:36" x14ac:dyDescent="0.4">
      <c r="I1" s="67"/>
      <c r="L1" s="67"/>
      <c r="S1" s="68"/>
    </row>
    <row r="2" spans="1:36" ht="22.5" x14ac:dyDescent="0.6">
      <c r="A2" s="99" t="s">
        <v>117</v>
      </c>
      <c r="B2" s="99"/>
      <c r="C2" s="99"/>
      <c r="I2" s="67"/>
      <c r="L2" s="67"/>
      <c r="S2" s="68"/>
    </row>
    <row r="3" spans="1:36" x14ac:dyDescent="0.4">
      <c r="I3" s="67"/>
      <c r="L3" s="67"/>
      <c r="S3" s="68"/>
    </row>
    <row r="4" spans="1:36" x14ac:dyDescent="0.4">
      <c r="I4" s="67"/>
      <c r="L4" s="67"/>
      <c r="S4" s="68"/>
    </row>
    <row r="5" spans="1:36" ht="14.25" thickBot="1" x14ac:dyDescent="0.45">
      <c r="H5" s="69"/>
      <c r="I5" s="71"/>
      <c r="J5" s="69"/>
      <c r="L5" s="70"/>
      <c r="M5" s="69"/>
      <c r="S5" s="72"/>
      <c r="T5" s="69"/>
    </row>
    <row r="6" spans="1:36" s="19" customFormat="1" ht="41.25" thickTop="1" thickBot="1" x14ac:dyDescent="0.5">
      <c r="A6" s="65" t="s">
        <v>0</v>
      </c>
      <c r="B6" s="65" t="s">
        <v>1</v>
      </c>
      <c r="C6" s="18" t="s">
        <v>2</v>
      </c>
      <c r="D6" s="66" t="s">
        <v>3</v>
      </c>
      <c r="E6" s="66" t="s">
        <v>4</v>
      </c>
      <c r="F6" s="66" t="s">
        <v>5</v>
      </c>
      <c r="G6" s="66" t="s">
        <v>54</v>
      </c>
      <c r="H6" s="66" t="s">
        <v>6</v>
      </c>
      <c r="I6" s="66" t="s">
        <v>7</v>
      </c>
      <c r="J6" s="66" t="s">
        <v>323</v>
      </c>
      <c r="K6" s="66" t="s">
        <v>324</v>
      </c>
      <c r="L6" s="66" t="s">
        <v>8</v>
      </c>
      <c r="M6" s="66" t="s">
        <v>9</v>
      </c>
      <c r="N6" s="66" t="s">
        <v>10</v>
      </c>
      <c r="O6" s="66" t="s">
        <v>11</v>
      </c>
      <c r="P6" s="66" t="s">
        <v>12</v>
      </c>
      <c r="Q6" s="66" t="s">
        <v>13</v>
      </c>
      <c r="R6" s="66" t="s">
        <v>14</v>
      </c>
      <c r="S6" s="66" t="s">
        <v>15</v>
      </c>
      <c r="T6" s="66" t="s">
        <v>16</v>
      </c>
      <c r="U6" s="66" t="s">
        <v>17</v>
      </c>
      <c r="V6" s="66" t="s">
        <v>18</v>
      </c>
      <c r="W6" s="66" t="s">
        <v>19</v>
      </c>
      <c r="X6" s="66" t="s">
        <v>20</v>
      </c>
      <c r="Y6" s="66" t="s">
        <v>325</v>
      </c>
      <c r="Z6" s="66" t="s">
        <v>327</v>
      </c>
      <c r="AA6" s="66" t="s">
        <v>326</v>
      </c>
      <c r="AB6" s="66" t="s">
        <v>21</v>
      </c>
      <c r="AC6" s="66" t="s">
        <v>63</v>
      </c>
      <c r="AD6" s="66" t="s">
        <v>22</v>
      </c>
      <c r="AE6" s="66" t="s">
        <v>23</v>
      </c>
      <c r="AF6" s="66" t="s">
        <v>24</v>
      </c>
      <c r="AG6" s="66" t="s">
        <v>25</v>
      </c>
      <c r="AH6" s="66" t="s">
        <v>26</v>
      </c>
      <c r="AI6" s="66" t="s">
        <v>27</v>
      </c>
      <c r="AJ6" s="66" t="s">
        <v>118</v>
      </c>
    </row>
    <row r="7" spans="1:36" ht="56.25" thickTop="1" thickBot="1" x14ac:dyDescent="0.45">
      <c r="A7" s="10">
        <v>1</v>
      </c>
      <c r="B7" s="4" t="s">
        <v>29</v>
      </c>
      <c r="C7" s="5" t="s">
        <v>28</v>
      </c>
      <c r="D7" s="6" t="s">
        <v>30</v>
      </c>
      <c r="E7" s="7" t="s">
        <v>33</v>
      </c>
      <c r="F7" s="7" t="s">
        <v>31</v>
      </c>
      <c r="G7" s="8" t="s">
        <v>32</v>
      </c>
      <c r="H7" s="8" t="s">
        <v>119</v>
      </c>
      <c r="I7" s="6" t="s">
        <v>34</v>
      </c>
      <c r="J7" s="6" t="s">
        <v>35</v>
      </c>
      <c r="K7" s="6">
        <f>IF(J7="Almost Certain", 5, IF(J7="Likely", 4, IF(J7="Moderate", 3, IF(J7="Unlikely", 2, IF(J7="Rare", 1, "")))))</f>
        <v>4</v>
      </c>
      <c r="L7" s="6" t="s">
        <v>38</v>
      </c>
      <c r="M7" s="73">
        <f>IF(L7="Catastrophic ", 5, IF(L7="Major", 4, IF(L7="Moderate", 3, IF(L7="Minor", 2, IF(L7="Insignificant", 1, "")))))</f>
        <v>4</v>
      </c>
      <c r="N7" s="6" t="s">
        <v>39</v>
      </c>
      <c r="O7" s="73">
        <f>IF(N7="Catastrophic ", 5, IF(N7="Major", 4, IF(N7="Moderate", 3, IF(N7="Minor", 2, IF(N7="Insignificant", 1, "")))))</f>
        <v>2</v>
      </c>
      <c r="P7" s="6" t="s">
        <v>55</v>
      </c>
      <c r="Q7" s="73">
        <f>IF(P7="Catastrophic ", 5, IF(P7="Major", 4, IF(P7="Moderate", 3, IF(P7="Minor", 2, IF(P7="Insignificant", 1, "")))))</f>
        <v>1</v>
      </c>
      <c r="R7" s="74">
        <f>ROUNDUP((SUM(M7, O7, Q7) / 3), 0)</f>
        <v>3</v>
      </c>
      <c r="S7" s="9">
        <f>(SUM(M7, O7, Q7) * K7)</f>
        <v>28</v>
      </c>
      <c r="T7" s="6" t="s">
        <v>56</v>
      </c>
      <c r="U7" s="6" t="s">
        <v>58</v>
      </c>
      <c r="V7" s="6" t="s">
        <v>50</v>
      </c>
      <c r="W7" s="8" t="s">
        <v>59</v>
      </c>
      <c r="X7" s="6" t="s">
        <v>60</v>
      </c>
      <c r="Y7" s="6" t="s">
        <v>61</v>
      </c>
      <c r="Z7" s="6">
        <f>IF(Y7="Almost Certain", 5, IF(Y7="Likely", 4, IF(Y7="Moderate", 3, IF(Y7="Unlikely", 2, IF(Y7="Rare", 1, "")))))</f>
        <v>2</v>
      </c>
      <c r="AA7" s="9" t="s">
        <v>39</v>
      </c>
      <c r="AB7" s="73">
        <f>IF(AA7="Catastrophic ", 5, IF(AA7="Major", 4, IF(AA7="Moderate", 3, IF(AA7="Minor", 2, IF(AA7="Insignificant", 1, "")))))</f>
        <v>2</v>
      </c>
      <c r="AC7" s="9" t="s">
        <v>55</v>
      </c>
      <c r="AD7" s="9">
        <f>IF(AC7="Catastrophic ", 5, IF(AC7="Major", 4, IF(AC7="Moderate", 3, IF(AC7="Minor", 2, IF(AC7="Insignificant", 1, "")))))</f>
        <v>1</v>
      </c>
      <c r="AE7" s="9" t="s">
        <v>55</v>
      </c>
      <c r="AF7" s="9">
        <f>IF(AE7="Catastrophic ", 5, IF(AE7="Major", 4, IF(AE7="Moderate", 3, IF(AE7="Minor", 2, IF(AE7="Insignificant", 1, "")))))</f>
        <v>1</v>
      </c>
      <c r="AG7" s="9">
        <f>ROUNDUP((SUM(AB7, AD7, AF7) / 3), 0)</f>
        <v>2</v>
      </c>
      <c r="AH7" s="9">
        <f>(SUM(AB7, AD7, AF7) * Z7)</f>
        <v>8</v>
      </c>
      <c r="AI7" s="9" t="s">
        <v>97</v>
      </c>
      <c r="AJ7" s="11"/>
    </row>
    <row r="8" spans="1:36" ht="14.65" thickTop="1" thickBot="1" x14ac:dyDescent="0.45">
      <c r="A8" s="12"/>
      <c r="B8" s="4"/>
      <c r="C8" s="5"/>
      <c r="D8" s="8"/>
      <c r="E8" s="8"/>
      <c r="F8" s="8"/>
      <c r="G8" s="6"/>
      <c r="H8" s="8"/>
      <c r="I8" s="6"/>
      <c r="J8" s="6"/>
      <c r="K8" s="6" t="str">
        <f>IF(J8="Almost Certain", 5, IF(J8="Likely", 4, IF(J8="Moderate", 3, IF(J8="Unlikely", 2, IF(J8="Rare", 1, "")))))</f>
        <v/>
      </c>
      <c r="L8" s="6"/>
      <c r="M8" s="73" t="str">
        <f t="shared" ref="M8:M27" si="0">IF(L8="Catastrophic ", 5, IF(L8="Major", 4, IF(L8="Moderate", 3, IF(L8="Minor", 2, IF(L8="Insignificant", 1, "")))))</f>
        <v/>
      </c>
      <c r="N8" s="6"/>
      <c r="O8" s="73" t="str">
        <f t="shared" ref="O8:O27" si="1">IF(N8="Catastrophic ", 5, IF(N8="Major", 4, IF(N8="Moderate", 3, IF(N8="Minor", 2, IF(N8="Insignificant", 1, "")))))</f>
        <v/>
      </c>
      <c r="P8" s="6"/>
      <c r="Q8" s="73" t="str">
        <f t="shared" ref="Q8:Q27" si="2">IF(P8="Catastrophic ", 5, IF(P8="Major", 4, IF(P8="Moderate", 3, IF(P8="Minor", 2, IF(P8="Insignificant", 1, "")))))</f>
        <v/>
      </c>
      <c r="R8" s="74">
        <f t="shared" ref="R8:R27" si="3">ROUNDUP((SUM(M8, O8, Q8) / 3), 0)</f>
        <v>0</v>
      </c>
      <c r="S8" s="9" t="e">
        <f>(SUM(M8, O8, Q8) * K8)</f>
        <v>#VALUE!</v>
      </c>
      <c r="T8" s="6" t="s">
        <v>57</v>
      </c>
      <c r="U8" s="6"/>
      <c r="V8" s="6"/>
      <c r="W8" s="8"/>
      <c r="X8" s="6"/>
      <c r="Y8" s="6"/>
      <c r="Z8" s="6" t="str">
        <f t="shared" ref="Z8:Z27" si="4">IF(Y8="Almost Certain", 5, IF(Y8="Likely", 4, IF(Y8="Moderate", 3, IF(Y8="Unlikely", 2, IF(Y8="Rare", 1, "")))))</f>
        <v/>
      </c>
      <c r="AA8" s="9"/>
      <c r="AB8" s="73" t="str">
        <f t="shared" ref="AB8:AB27" si="5">IF(AA8="Catastrophic ", 5, IF(AA8="Major", 4, IF(AA8="Moderate", 3, IF(AA8="Minor", 2, IF(AA8="Insignificant", 1, "")))))</f>
        <v/>
      </c>
      <c r="AC8" s="9"/>
      <c r="AD8" s="9" t="str">
        <f t="shared" ref="AD8:AD27" si="6">IF(AC8="Catastrophic ", 5, IF(AC8="Major", 4, IF(AC8="Moderate", 3, IF(AC8="Minor", 2, IF(AC8="Insignificant", 1, "")))))</f>
        <v/>
      </c>
      <c r="AE8" s="9"/>
      <c r="AF8" s="9" t="str">
        <f t="shared" ref="AF8:AF27" si="7">IF(AE8="Catastrophic ", 5, IF(AE8="Major", 4, IF(AE8="Moderate", 3, IF(AE8="Minor", 2, IF(AE8="Insignificant", 1, "")))))</f>
        <v/>
      </c>
      <c r="AG8" s="9">
        <f t="shared" ref="AG8:AG27" si="8">ROUNDUP((SUM(AB8, AD8, AF8) / 3), 0)</f>
        <v>0</v>
      </c>
      <c r="AH8" s="9" t="e">
        <f t="shared" ref="AH8:AH27" si="9">(SUM(AB8, AD8, AF8) * Z8)</f>
        <v>#VALUE!</v>
      </c>
      <c r="AI8" s="9" t="s">
        <v>37</v>
      </c>
      <c r="AJ8" s="11"/>
    </row>
    <row r="9" spans="1:36" ht="14.65" thickTop="1" thickBot="1" x14ac:dyDescent="0.45">
      <c r="A9" s="13"/>
      <c r="B9" s="14"/>
      <c r="C9" s="8"/>
      <c r="D9" s="6"/>
      <c r="E9" s="8"/>
      <c r="F9" s="8"/>
      <c r="G9" s="8"/>
      <c r="H9" s="8"/>
      <c r="I9" s="6"/>
      <c r="J9" s="6"/>
      <c r="K9" s="6" t="str">
        <f>IF(J9="Almost Certain", 5, IF(J9="Likely", 4, IF(J9="Moderate", 3, IF(J9="Unlikely", 2, IF(J9="Rare", 1, "")))))</f>
        <v/>
      </c>
      <c r="L9" s="6"/>
      <c r="M9" s="73" t="str">
        <f t="shared" si="0"/>
        <v/>
      </c>
      <c r="N9" s="6"/>
      <c r="O9" s="73" t="str">
        <f t="shared" si="1"/>
        <v/>
      </c>
      <c r="P9" s="6"/>
      <c r="Q9" s="73" t="str">
        <f t="shared" si="2"/>
        <v/>
      </c>
      <c r="R9" s="74">
        <f t="shared" si="3"/>
        <v>0</v>
      </c>
      <c r="S9" s="9" t="e">
        <f>(SUM(M9, O9, Q9) * K9)</f>
        <v>#VALUE!</v>
      </c>
      <c r="T9" s="6" t="s">
        <v>66</v>
      </c>
      <c r="U9" s="6"/>
      <c r="V9" s="6"/>
      <c r="W9" s="8"/>
      <c r="X9" s="6"/>
      <c r="Y9" s="6"/>
      <c r="Z9" s="6" t="str">
        <f t="shared" si="4"/>
        <v/>
      </c>
      <c r="AA9" s="9"/>
      <c r="AB9" s="73" t="str">
        <f t="shared" si="5"/>
        <v/>
      </c>
      <c r="AC9" s="9"/>
      <c r="AD9" s="9" t="str">
        <f t="shared" si="6"/>
        <v/>
      </c>
      <c r="AE9" s="9"/>
      <c r="AF9" s="9" t="str">
        <f t="shared" si="7"/>
        <v/>
      </c>
      <c r="AG9" s="9">
        <f t="shared" si="8"/>
        <v>0</v>
      </c>
      <c r="AH9" s="9" t="e">
        <f t="shared" si="9"/>
        <v>#VALUE!</v>
      </c>
      <c r="AI9" s="9" t="s">
        <v>56</v>
      </c>
      <c r="AJ9" s="8"/>
    </row>
    <row r="10" spans="1:36" ht="14.65" thickTop="1" thickBot="1" x14ac:dyDescent="0.45">
      <c r="A10" s="15"/>
      <c r="B10" s="16"/>
      <c r="C10" s="17"/>
      <c r="D10" s="6"/>
      <c r="E10" s="8"/>
      <c r="F10" s="8"/>
      <c r="G10" s="8"/>
      <c r="H10" s="8"/>
      <c r="I10" s="6"/>
      <c r="J10" s="6"/>
      <c r="K10" s="6" t="str">
        <f t="shared" ref="K10:K27" si="10">IF(J10="Almost Certain", 5, IF(J10="Likely", 4, IF(J10="Moderate", 3, IF(J10="Unlikely", 2, IF(J10="Rare", 1, "")))))</f>
        <v/>
      </c>
      <c r="L10" s="6"/>
      <c r="M10" s="73" t="str">
        <f t="shared" si="0"/>
        <v/>
      </c>
      <c r="N10" s="6"/>
      <c r="O10" s="73" t="str">
        <f t="shared" si="1"/>
        <v/>
      </c>
      <c r="P10" s="6"/>
      <c r="Q10" s="73" t="str">
        <f t="shared" si="2"/>
        <v/>
      </c>
      <c r="R10" s="74">
        <f t="shared" si="3"/>
        <v>0</v>
      </c>
      <c r="S10" s="9" t="e">
        <f t="shared" ref="S10:S27" si="11">(SUM(M10, O10, Q10) * K10)</f>
        <v>#VALUE!</v>
      </c>
      <c r="T10" s="6"/>
      <c r="U10" s="6"/>
      <c r="V10" s="6"/>
      <c r="W10" s="8"/>
      <c r="X10" s="6"/>
      <c r="Y10" s="6"/>
      <c r="Z10" s="6" t="str">
        <f t="shared" si="4"/>
        <v/>
      </c>
      <c r="AA10" s="9"/>
      <c r="AB10" s="73" t="str">
        <f t="shared" si="5"/>
        <v/>
      </c>
      <c r="AC10" s="9"/>
      <c r="AD10" s="9" t="str">
        <f t="shared" si="6"/>
        <v/>
      </c>
      <c r="AE10" s="9"/>
      <c r="AF10" s="9" t="str">
        <f t="shared" si="7"/>
        <v/>
      </c>
      <c r="AG10" s="9">
        <f t="shared" si="8"/>
        <v>0</v>
      </c>
      <c r="AH10" s="9" t="e">
        <f t="shared" si="9"/>
        <v>#VALUE!</v>
      </c>
      <c r="AI10" s="9"/>
      <c r="AJ10" s="11"/>
    </row>
    <row r="11" spans="1:36" ht="14.65" thickTop="1" thickBot="1" x14ac:dyDescent="0.45">
      <c r="A11" s="13"/>
      <c r="B11" s="14"/>
      <c r="C11" s="8"/>
      <c r="D11" s="6"/>
      <c r="E11" s="8"/>
      <c r="F11" s="8"/>
      <c r="G11" s="8"/>
      <c r="H11" s="8"/>
      <c r="I11" s="6"/>
      <c r="J11" s="6"/>
      <c r="K11" s="6" t="str">
        <f t="shared" si="10"/>
        <v/>
      </c>
      <c r="L11" s="6"/>
      <c r="M11" s="73" t="str">
        <f t="shared" si="0"/>
        <v/>
      </c>
      <c r="N11" s="6"/>
      <c r="O11" s="73" t="str">
        <f t="shared" si="1"/>
        <v/>
      </c>
      <c r="P11" s="6"/>
      <c r="Q11" s="73" t="str">
        <f t="shared" si="2"/>
        <v/>
      </c>
      <c r="R11" s="74">
        <f t="shared" si="3"/>
        <v>0</v>
      </c>
      <c r="S11" s="9" t="e">
        <f t="shared" si="11"/>
        <v>#VALUE!</v>
      </c>
      <c r="T11" s="6"/>
      <c r="U11" s="6"/>
      <c r="V11" s="6"/>
      <c r="W11" s="8"/>
      <c r="X11" s="6"/>
      <c r="Y11" s="6"/>
      <c r="Z11" s="6" t="str">
        <f t="shared" si="4"/>
        <v/>
      </c>
      <c r="AA11" s="9"/>
      <c r="AB11" s="73" t="str">
        <f t="shared" si="5"/>
        <v/>
      </c>
      <c r="AC11" s="9"/>
      <c r="AD11" s="9" t="str">
        <f t="shared" si="6"/>
        <v/>
      </c>
      <c r="AE11" s="9"/>
      <c r="AF11" s="9" t="str">
        <f t="shared" si="7"/>
        <v/>
      </c>
      <c r="AG11" s="9">
        <f t="shared" si="8"/>
        <v>0</v>
      </c>
      <c r="AH11" s="9" t="e">
        <f t="shared" si="9"/>
        <v>#VALUE!</v>
      </c>
      <c r="AI11" s="9"/>
      <c r="AJ11" s="11"/>
    </row>
    <row r="12" spans="1:36" ht="14.65" thickTop="1" thickBot="1" x14ac:dyDescent="0.45">
      <c r="A12" s="12"/>
      <c r="B12" s="4"/>
      <c r="C12" s="5"/>
      <c r="D12" s="8"/>
      <c r="E12" s="8"/>
      <c r="F12" s="8"/>
      <c r="G12" s="6"/>
      <c r="H12" s="8"/>
      <c r="I12" s="6"/>
      <c r="J12" s="6"/>
      <c r="K12" s="6" t="str">
        <f t="shared" si="10"/>
        <v/>
      </c>
      <c r="L12" s="6"/>
      <c r="M12" s="73" t="str">
        <f t="shared" si="0"/>
        <v/>
      </c>
      <c r="N12" s="6"/>
      <c r="O12" s="73" t="str">
        <f t="shared" si="1"/>
        <v/>
      </c>
      <c r="P12" s="6"/>
      <c r="Q12" s="73" t="str">
        <f t="shared" si="2"/>
        <v/>
      </c>
      <c r="R12" s="74">
        <f t="shared" si="3"/>
        <v>0</v>
      </c>
      <c r="S12" s="9" t="e">
        <f t="shared" si="11"/>
        <v>#VALUE!</v>
      </c>
      <c r="T12" s="6"/>
      <c r="U12" s="6"/>
      <c r="V12" s="6"/>
      <c r="W12" s="8"/>
      <c r="X12" s="6"/>
      <c r="Y12" s="6"/>
      <c r="Z12" s="6" t="str">
        <f t="shared" si="4"/>
        <v/>
      </c>
      <c r="AA12" s="9"/>
      <c r="AB12" s="73" t="str">
        <f t="shared" si="5"/>
        <v/>
      </c>
      <c r="AC12" s="9"/>
      <c r="AD12" s="9" t="str">
        <f t="shared" si="6"/>
        <v/>
      </c>
      <c r="AE12" s="9"/>
      <c r="AF12" s="9" t="str">
        <f t="shared" si="7"/>
        <v/>
      </c>
      <c r="AG12" s="9">
        <f t="shared" si="8"/>
        <v>0</v>
      </c>
      <c r="AH12" s="9" t="e">
        <f t="shared" si="9"/>
        <v>#VALUE!</v>
      </c>
      <c r="AI12" s="9"/>
      <c r="AJ12" s="11"/>
    </row>
    <row r="13" spans="1:36" ht="14.65" thickTop="1" thickBot="1" x14ac:dyDescent="0.45">
      <c r="A13" s="13"/>
      <c r="B13" s="14"/>
      <c r="C13" s="8"/>
      <c r="D13" s="6"/>
      <c r="E13" s="8"/>
      <c r="F13" s="8"/>
      <c r="G13" s="8"/>
      <c r="H13" s="8"/>
      <c r="I13" s="6"/>
      <c r="J13" s="6"/>
      <c r="K13" s="6" t="str">
        <f t="shared" si="10"/>
        <v/>
      </c>
      <c r="L13" s="6"/>
      <c r="M13" s="73" t="str">
        <f t="shared" si="0"/>
        <v/>
      </c>
      <c r="N13" s="6"/>
      <c r="O13" s="73" t="str">
        <f t="shared" si="1"/>
        <v/>
      </c>
      <c r="P13" s="6"/>
      <c r="Q13" s="73" t="str">
        <f t="shared" si="2"/>
        <v/>
      </c>
      <c r="R13" s="74">
        <f t="shared" si="3"/>
        <v>0</v>
      </c>
      <c r="S13" s="9" t="e">
        <f t="shared" si="11"/>
        <v>#VALUE!</v>
      </c>
      <c r="T13" s="6"/>
      <c r="U13" s="6"/>
      <c r="V13" s="6"/>
      <c r="W13" s="8"/>
      <c r="X13" s="6"/>
      <c r="Y13" s="6"/>
      <c r="Z13" s="6" t="str">
        <f t="shared" si="4"/>
        <v/>
      </c>
      <c r="AA13" s="9"/>
      <c r="AB13" s="73" t="str">
        <f t="shared" si="5"/>
        <v/>
      </c>
      <c r="AC13" s="9"/>
      <c r="AD13" s="9" t="str">
        <f t="shared" si="6"/>
        <v/>
      </c>
      <c r="AE13" s="9"/>
      <c r="AF13" s="9" t="str">
        <f t="shared" si="7"/>
        <v/>
      </c>
      <c r="AG13" s="9">
        <f t="shared" si="8"/>
        <v>0</v>
      </c>
      <c r="AH13" s="9" t="e">
        <f t="shared" si="9"/>
        <v>#VALUE!</v>
      </c>
      <c r="AI13" s="9"/>
      <c r="AJ13" s="8"/>
    </row>
    <row r="14" spans="1:36" ht="14.65" thickTop="1" thickBot="1" x14ac:dyDescent="0.45">
      <c r="A14" s="15"/>
      <c r="B14" s="16"/>
      <c r="C14" s="17"/>
      <c r="D14" s="6"/>
      <c r="E14" s="8"/>
      <c r="F14" s="8"/>
      <c r="G14" s="8"/>
      <c r="H14" s="8"/>
      <c r="I14" s="6"/>
      <c r="J14" s="6"/>
      <c r="K14" s="6" t="str">
        <f t="shared" si="10"/>
        <v/>
      </c>
      <c r="L14" s="6"/>
      <c r="M14" s="73" t="str">
        <f t="shared" si="0"/>
        <v/>
      </c>
      <c r="N14" s="6"/>
      <c r="O14" s="73" t="str">
        <f t="shared" si="1"/>
        <v/>
      </c>
      <c r="P14" s="6"/>
      <c r="Q14" s="73" t="str">
        <f t="shared" si="2"/>
        <v/>
      </c>
      <c r="R14" s="74">
        <f t="shared" si="3"/>
        <v>0</v>
      </c>
      <c r="S14" s="9" t="e">
        <f t="shared" si="11"/>
        <v>#VALUE!</v>
      </c>
      <c r="T14" s="6"/>
      <c r="U14" s="6"/>
      <c r="V14" s="6"/>
      <c r="W14" s="8"/>
      <c r="X14" s="6"/>
      <c r="Y14" s="6"/>
      <c r="Z14" s="6" t="str">
        <f t="shared" si="4"/>
        <v/>
      </c>
      <c r="AA14" s="9"/>
      <c r="AB14" s="73" t="str">
        <f t="shared" si="5"/>
        <v/>
      </c>
      <c r="AC14" s="9"/>
      <c r="AD14" s="9" t="str">
        <f t="shared" si="6"/>
        <v/>
      </c>
      <c r="AE14" s="9"/>
      <c r="AF14" s="9" t="str">
        <f t="shared" si="7"/>
        <v/>
      </c>
      <c r="AG14" s="9">
        <f t="shared" si="8"/>
        <v>0</v>
      </c>
      <c r="AH14" s="9" t="e">
        <f t="shared" si="9"/>
        <v>#VALUE!</v>
      </c>
      <c r="AI14" s="9"/>
      <c r="AJ14" s="11"/>
    </row>
    <row r="15" spans="1:36" ht="14.65" thickTop="1" thickBot="1" x14ac:dyDescent="0.45">
      <c r="A15" s="13"/>
      <c r="B15" s="14"/>
      <c r="C15" s="8"/>
      <c r="D15" s="6"/>
      <c r="E15" s="8"/>
      <c r="F15" s="8"/>
      <c r="G15" s="8"/>
      <c r="H15" s="8"/>
      <c r="I15" s="6"/>
      <c r="J15" s="6"/>
      <c r="K15" s="6" t="str">
        <f t="shared" si="10"/>
        <v/>
      </c>
      <c r="L15" s="6"/>
      <c r="M15" s="73" t="str">
        <f t="shared" si="0"/>
        <v/>
      </c>
      <c r="N15" s="6"/>
      <c r="O15" s="73" t="str">
        <f t="shared" si="1"/>
        <v/>
      </c>
      <c r="P15" s="6"/>
      <c r="Q15" s="73" t="str">
        <f t="shared" si="2"/>
        <v/>
      </c>
      <c r="R15" s="74">
        <f t="shared" si="3"/>
        <v>0</v>
      </c>
      <c r="S15" s="9" t="e">
        <f t="shared" si="11"/>
        <v>#VALUE!</v>
      </c>
      <c r="T15" s="6"/>
      <c r="U15" s="6"/>
      <c r="V15" s="6"/>
      <c r="W15" s="8"/>
      <c r="X15" s="6"/>
      <c r="Y15" s="6"/>
      <c r="Z15" s="6" t="str">
        <f t="shared" si="4"/>
        <v/>
      </c>
      <c r="AA15" s="9"/>
      <c r="AB15" s="73" t="str">
        <f t="shared" si="5"/>
        <v/>
      </c>
      <c r="AC15" s="9"/>
      <c r="AD15" s="9" t="str">
        <f t="shared" si="6"/>
        <v/>
      </c>
      <c r="AE15" s="9"/>
      <c r="AF15" s="9" t="str">
        <f t="shared" si="7"/>
        <v/>
      </c>
      <c r="AG15" s="9">
        <f t="shared" si="8"/>
        <v>0</v>
      </c>
      <c r="AH15" s="9" t="e">
        <f t="shared" si="9"/>
        <v>#VALUE!</v>
      </c>
      <c r="AI15" s="9"/>
      <c r="AJ15" s="11"/>
    </row>
    <row r="16" spans="1:36" ht="14.65" thickTop="1" thickBot="1" x14ac:dyDescent="0.45">
      <c r="A16" s="12"/>
      <c r="B16" s="4"/>
      <c r="C16" s="5"/>
      <c r="D16" s="8"/>
      <c r="E16" s="8"/>
      <c r="F16" s="8"/>
      <c r="G16" s="6"/>
      <c r="H16" s="8"/>
      <c r="I16" s="6"/>
      <c r="J16" s="6"/>
      <c r="K16" s="6" t="str">
        <f t="shared" si="10"/>
        <v/>
      </c>
      <c r="L16" s="6"/>
      <c r="M16" s="73" t="str">
        <f t="shared" si="0"/>
        <v/>
      </c>
      <c r="N16" s="6"/>
      <c r="O16" s="73" t="str">
        <f t="shared" si="1"/>
        <v/>
      </c>
      <c r="P16" s="6"/>
      <c r="Q16" s="73" t="str">
        <f t="shared" si="2"/>
        <v/>
      </c>
      <c r="R16" s="74">
        <f t="shared" si="3"/>
        <v>0</v>
      </c>
      <c r="S16" s="9" t="e">
        <f t="shared" si="11"/>
        <v>#VALUE!</v>
      </c>
      <c r="T16" s="6"/>
      <c r="U16" s="6"/>
      <c r="V16" s="6"/>
      <c r="W16" s="8"/>
      <c r="X16" s="6"/>
      <c r="Y16" s="6"/>
      <c r="Z16" s="6" t="str">
        <f t="shared" si="4"/>
        <v/>
      </c>
      <c r="AA16" s="9"/>
      <c r="AB16" s="73" t="str">
        <f t="shared" si="5"/>
        <v/>
      </c>
      <c r="AC16" s="9"/>
      <c r="AD16" s="9" t="str">
        <f t="shared" si="6"/>
        <v/>
      </c>
      <c r="AE16" s="9"/>
      <c r="AF16" s="9" t="str">
        <f t="shared" si="7"/>
        <v/>
      </c>
      <c r="AG16" s="9">
        <f t="shared" si="8"/>
        <v>0</v>
      </c>
      <c r="AH16" s="9" t="e">
        <f t="shared" si="9"/>
        <v>#VALUE!</v>
      </c>
      <c r="AI16" s="9"/>
      <c r="AJ16" s="11"/>
    </row>
    <row r="17" spans="1:36" ht="14.65" thickTop="1" thickBot="1" x14ac:dyDescent="0.45">
      <c r="A17" s="13"/>
      <c r="B17" s="14"/>
      <c r="C17" s="8"/>
      <c r="D17" s="6"/>
      <c r="E17" s="8"/>
      <c r="F17" s="8"/>
      <c r="G17" s="8"/>
      <c r="H17" s="8"/>
      <c r="I17" s="6"/>
      <c r="J17" s="6"/>
      <c r="K17" s="6" t="str">
        <f t="shared" si="10"/>
        <v/>
      </c>
      <c r="L17" s="6"/>
      <c r="M17" s="73" t="str">
        <f t="shared" si="0"/>
        <v/>
      </c>
      <c r="N17" s="6"/>
      <c r="O17" s="73" t="str">
        <f t="shared" si="1"/>
        <v/>
      </c>
      <c r="P17" s="6"/>
      <c r="Q17" s="73" t="str">
        <f t="shared" si="2"/>
        <v/>
      </c>
      <c r="R17" s="74">
        <f t="shared" si="3"/>
        <v>0</v>
      </c>
      <c r="S17" s="9" t="e">
        <f t="shared" si="11"/>
        <v>#VALUE!</v>
      </c>
      <c r="T17" s="6"/>
      <c r="U17" s="6"/>
      <c r="V17" s="6"/>
      <c r="W17" s="8"/>
      <c r="X17" s="6"/>
      <c r="Y17" s="6"/>
      <c r="Z17" s="6" t="str">
        <f t="shared" si="4"/>
        <v/>
      </c>
      <c r="AA17" s="9"/>
      <c r="AB17" s="73" t="str">
        <f t="shared" si="5"/>
        <v/>
      </c>
      <c r="AC17" s="9"/>
      <c r="AD17" s="9" t="str">
        <f t="shared" si="6"/>
        <v/>
      </c>
      <c r="AE17" s="9"/>
      <c r="AF17" s="9" t="str">
        <f t="shared" si="7"/>
        <v/>
      </c>
      <c r="AG17" s="9">
        <f t="shared" si="8"/>
        <v>0</v>
      </c>
      <c r="AH17" s="9" t="e">
        <f t="shared" si="9"/>
        <v>#VALUE!</v>
      </c>
      <c r="AI17" s="9"/>
      <c r="AJ17" s="8"/>
    </row>
    <row r="18" spans="1:36" ht="14.65" thickTop="1" thickBot="1" x14ac:dyDescent="0.45">
      <c r="A18" s="15"/>
      <c r="B18" s="16"/>
      <c r="C18" s="17"/>
      <c r="D18" s="6"/>
      <c r="E18" s="8"/>
      <c r="F18" s="8"/>
      <c r="G18" s="8"/>
      <c r="H18" s="8"/>
      <c r="I18" s="6"/>
      <c r="J18" s="6"/>
      <c r="K18" s="6" t="str">
        <f t="shared" si="10"/>
        <v/>
      </c>
      <c r="L18" s="6"/>
      <c r="M18" s="73" t="str">
        <f t="shared" si="0"/>
        <v/>
      </c>
      <c r="N18" s="6"/>
      <c r="O18" s="73" t="str">
        <f t="shared" si="1"/>
        <v/>
      </c>
      <c r="P18" s="6"/>
      <c r="Q18" s="73" t="str">
        <f t="shared" si="2"/>
        <v/>
      </c>
      <c r="R18" s="74">
        <f t="shared" si="3"/>
        <v>0</v>
      </c>
      <c r="S18" s="9" t="e">
        <f t="shared" si="11"/>
        <v>#VALUE!</v>
      </c>
      <c r="T18" s="6"/>
      <c r="U18" s="6"/>
      <c r="V18" s="6"/>
      <c r="W18" s="8"/>
      <c r="X18" s="6"/>
      <c r="Y18" s="6"/>
      <c r="Z18" s="6" t="str">
        <f t="shared" si="4"/>
        <v/>
      </c>
      <c r="AA18" s="9"/>
      <c r="AB18" s="73" t="str">
        <f t="shared" si="5"/>
        <v/>
      </c>
      <c r="AC18" s="9"/>
      <c r="AD18" s="9" t="str">
        <f t="shared" si="6"/>
        <v/>
      </c>
      <c r="AE18" s="9"/>
      <c r="AF18" s="9" t="str">
        <f t="shared" si="7"/>
        <v/>
      </c>
      <c r="AG18" s="9">
        <f t="shared" si="8"/>
        <v>0</v>
      </c>
      <c r="AH18" s="9" t="e">
        <f t="shared" si="9"/>
        <v>#VALUE!</v>
      </c>
      <c r="AI18" s="9"/>
      <c r="AJ18" s="11"/>
    </row>
    <row r="19" spans="1:36" ht="14.65" thickTop="1" thickBot="1" x14ac:dyDescent="0.45">
      <c r="A19" s="13"/>
      <c r="B19" s="14"/>
      <c r="C19" s="8"/>
      <c r="D19" s="6"/>
      <c r="E19" s="8"/>
      <c r="F19" s="8"/>
      <c r="G19" s="8"/>
      <c r="H19" s="8"/>
      <c r="I19" s="6"/>
      <c r="J19" s="6"/>
      <c r="K19" s="6" t="str">
        <f t="shared" si="10"/>
        <v/>
      </c>
      <c r="L19" s="6"/>
      <c r="M19" s="73" t="str">
        <f t="shared" si="0"/>
        <v/>
      </c>
      <c r="N19" s="6"/>
      <c r="O19" s="73" t="str">
        <f t="shared" si="1"/>
        <v/>
      </c>
      <c r="P19" s="6"/>
      <c r="Q19" s="73" t="str">
        <f t="shared" si="2"/>
        <v/>
      </c>
      <c r="R19" s="74">
        <f t="shared" si="3"/>
        <v>0</v>
      </c>
      <c r="S19" s="9" t="e">
        <f t="shared" si="11"/>
        <v>#VALUE!</v>
      </c>
      <c r="T19" s="6"/>
      <c r="U19" s="6"/>
      <c r="V19" s="6"/>
      <c r="W19" s="8"/>
      <c r="X19" s="6"/>
      <c r="Y19" s="6"/>
      <c r="Z19" s="6" t="str">
        <f t="shared" si="4"/>
        <v/>
      </c>
      <c r="AA19" s="9"/>
      <c r="AB19" s="73" t="str">
        <f t="shared" si="5"/>
        <v/>
      </c>
      <c r="AC19" s="9"/>
      <c r="AD19" s="9" t="str">
        <f t="shared" si="6"/>
        <v/>
      </c>
      <c r="AE19" s="9"/>
      <c r="AF19" s="9" t="str">
        <f t="shared" si="7"/>
        <v/>
      </c>
      <c r="AG19" s="9">
        <f t="shared" si="8"/>
        <v>0</v>
      </c>
      <c r="AH19" s="9" t="e">
        <f t="shared" si="9"/>
        <v>#VALUE!</v>
      </c>
      <c r="AI19" s="9"/>
      <c r="AJ19" s="11"/>
    </row>
    <row r="20" spans="1:36" ht="14.65" thickTop="1" thickBot="1" x14ac:dyDescent="0.45">
      <c r="A20" s="12"/>
      <c r="B20" s="4"/>
      <c r="C20" s="5"/>
      <c r="D20" s="8"/>
      <c r="E20" s="8"/>
      <c r="F20" s="8"/>
      <c r="G20" s="6"/>
      <c r="H20" s="8"/>
      <c r="I20" s="6"/>
      <c r="J20" s="6"/>
      <c r="K20" s="6" t="str">
        <f t="shared" si="10"/>
        <v/>
      </c>
      <c r="L20" s="6"/>
      <c r="M20" s="73" t="str">
        <f t="shared" si="0"/>
        <v/>
      </c>
      <c r="N20" s="6"/>
      <c r="O20" s="73" t="str">
        <f t="shared" si="1"/>
        <v/>
      </c>
      <c r="P20" s="6"/>
      <c r="Q20" s="73" t="str">
        <f t="shared" si="2"/>
        <v/>
      </c>
      <c r="R20" s="74">
        <f t="shared" si="3"/>
        <v>0</v>
      </c>
      <c r="S20" s="9" t="e">
        <f t="shared" si="11"/>
        <v>#VALUE!</v>
      </c>
      <c r="T20" s="6"/>
      <c r="U20" s="6"/>
      <c r="V20" s="6"/>
      <c r="W20" s="8"/>
      <c r="X20" s="6"/>
      <c r="Y20" s="6"/>
      <c r="Z20" s="6" t="str">
        <f t="shared" si="4"/>
        <v/>
      </c>
      <c r="AA20" s="9"/>
      <c r="AB20" s="73" t="str">
        <f t="shared" si="5"/>
        <v/>
      </c>
      <c r="AC20" s="9"/>
      <c r="AD20" s="9" t="str">
        <f t="shared" si="6"/>
        <v/>
      </c>
      <c r="AE20" s="9"/>
      <c r="AF20" s="9" t="str">
        <f t="shared" si="7"/>
        <v/>
      </c>
      <c r="AG20" s="9">
        <f t="shared" si="8"/>
        <v>0</v>
      </c>
      <c r="AH20" s="9" t="e">
        <f t="shared" si="9"/>
        <v>#VALUE!</v>
      </c>
      <c r="AI20" s="9"/>
      <c r="AJ20" s="11"/>
    </row>
    <row r="21" spans="1:36" ht="14.65" thickTop="1" thickBot="1" x14ac:dyDescent="0.45">
      <c r="A21" s="13"/>
      <c r="B21" s="14"/>
      <c r="C21" s="8"/>
      <c r="D21" s="6"/>
      <c r="E21" s="8"/>
      <c r="F21" s="8"/>
      <c r="G21" s="8"/>
      <c r="H21" s="8"/>
      <c r="I21" s="6"/>
      <c r="J21" s="6"/>
      <c r="K21" s="6" t="str">
        <f t="shared" si="10"/>
        <v/>
      </c>
      <c r="L21" s="6"/>
      <c r="M21" s="73" t="str">
        <f t="shared" si="0"/>
        <v/>
      </c>
      <c r="N21" s="6"/>
      <c r="O21" s="73" t="str">
        <f t="shared" si="1"/>
        <v/>
      </c>
      <c r="P21" s="6"/>
      <c r="Q21" s="73" t="str">
        <f t="shared" si="2"/>
        <v/>
      </c>
      <c r="R21" s="74">
        <f t="shared" si="3"/>
        <v>0</v>
      </c>
      <c r="S21" s="9" t="e">
        <f t="shared" si="11"/>
        <v>#VALUE!</v>
      </c>
      <c r="T21" s="6"/>
      <c r="U21" s="6"/>
      <c r="V21" s="6"/>
      <c r="W21" s="8"/>
      <c r="X21" s="6"/>
      <c r="Y21" s="6"/>
      <c r="Z21" s="6" t="str">
        <f t="shared" si="4"/>
        <v/>
      </c>
      <c r="AA21" s="9"/>
      <c r="AB21" s="73" t="str">
        <f t="shared" si="5"/>
        <v/>
      </c>
      <c r="AC21" s="9"/>
      <c r="AD21" s="9" t="str">
        <f t="shared" si="6"/>
        <v/>
      </c>
      <c r="AE21" s="9"/>
      <c r="AF21" s="9" t="str">
        <f t="shared" si="7"/>
        <v/>
      </c>
      <c r="AG21" s="9">
        <f t="shared" si="8"/>
        <v>0</v>
      </c>
      <c r="AH21" s="9" t="e">
        <f t="shared" si="9"/>
        <v>#VALUE!</v>
      </c>
      <c r="AI21" s="9"/>
      <c r="AJ21" s="8"/>
    </row>
    <row r="22" spans="1:36" ht="14.65" thickTop="1" thickBot="1" x14ac:dyDescent="0.45">
      <c r="A22" s="15"/>
      <c r="B22" s="16"/>
      <c r="C22" s="17"/>
      <c r="D22" s="6"/>
      <c r="E22" s="8"/>
      <c r="F22" s="8"/>
      <c r="G22" s="8"/>
      <c r="H22" s="8"/>
      <c r="I22" s="6"/>
      <c r="J22" s="6"/>
      <c r="K22" s="6" t="str">
        <f t="shared" si="10"/>
        <v/>
      </c>
      <c r="L22" s="6"/>
      <c r="M22" s="73" t="str">
        <f t="shared" si="0"/>
        <v/>
      </c>
      <c r="N22" s="6"/>
      <c r="O22" s="73" t="str">
        <f t="shared" si="1"/>
        <v/>
      </c>
      <c r="P22" s="6"/>
      <c r="Q22" s="73" t="str">
        <f t="shared" si="2"/>
        <v/>
      </c>
      <c r="R22" s="74">
        <f t="shared" si="3"/>
        <v>0</v>
      </c>
      <c r="S22" s="9" t="e">
        <f t="shared" si="11"/>
        <v>#VALUE!</v>
      </c>
      <c r="T22" s="6"/>
      <c r="U22" s="6"/>
      <c r="V22" s="6"/>
      <c r="W22" s="8"/>
      <c r="X22" s="6"/>
      <c r="Y22" s="6"/>
      <c r="Z22" s="6" t="str">
        <f t="shared" si="4"/>
        <v/>
      </c>
      <c r="AA22" s="9"/>
      <c r="AB22" s="73" t="str">
        <f t="shared" si="5"/>
        <v/>
      </c>
      <c r="AC22" s="9"/>
      <c r="AD22" s="9" t="str">
        <f t="shared" si="6"/>
        <v/>
      </c>
      <c r="AE22" s="9"/>
      <c r="AF22" s="9" t="str">
        <f t="shared" si="7"/>
        <v/>
      </c>
      <c r="AG22" s="9">
        <f t="shared" si="8"/>
        <v>0</v>
      </c>
      <c r="AH22" s="9" t="e">
        <f t="shared" si="9"/>
        <v>#VALUE!</v>
      </c>
      <c r="AI22" s="9"/>
      <c r="AJ22" s="11"/>
    </row>
    <row r="23" spans="1:36" ht="14.65" thickTop="1" thickBot="1" x14ac:dyDescent="0.45">
      <c r="A23" s="13"/>
      <c r="B23" s="14"/>
      <c r="C23" s="8"/>
      <c r="D23" s="6"/>
      <c r="E23" s="8"/>
      <c r="F23" s="8"/>
      <c r="G23" s="8"/>
      <c r="H23" s="8"/>
      <c r="I23" s="6"/>
      <c r="J23" s="6"/>
      <c r="K23" s="6" t="str">
        <f t="shared" si="10"/>
        <v/>
      </c>
      <c r="L23" s="6"/>
      <c r="M23" s="73" t="str">
        <f t="shared" si="0"/>
        <v/>
      </c>
      <c r="N23" s="6"/>
      <c r="O23" s="73" t="str">
        <f t="shared" si="1"/>
        <v/>
      </c>
      <c r="P23" s="6"/>
      <c r="Q23" s="73" t="str">
        <f t="shared" si="2"/>
        <v/>
      </c>
      <c r="R23" s="74">
        <f t="shared" si="3"/>
        <v>0</v>
      </c>
      <c r="S23" s="9" t="e">
        <f t="shared" si="11"/>
        <v>#VALUE!</v>
      </c>
      <c r="T23" s="6"/>
      <c r="U23" s="6"/>
      <c r="V23" s="6"/>
      <c r="W23" s="8"/>
      <c r="X23" s="6"/>
      <c r="Y23" s="6"/>
      <c r="Z23" s="6" t="str">
        <f t="shared" si="4"/>
        <v/>
      </c>
      <c r="AA23" s="9"/>
      <c r="AB23" s="73" t="str">
        <f t="shared" si="5"/>
        <v/>
      </c>
      <c r="AC23" s="9"/>
      <c r="AD23" s="9" t="str">
        <f t="shared" si="6"/>
        <v/>
      </c>
      <c r="AE23" s="9"/>
      <c r="AF23" s="9" t="str">
        <f t="shared" si="7"/>
        <v/>
      </c>
      <c r="AG23" s="9">
        <f t="shared" si="8"/>
        <v>0</v>
      </c>
      <c r="AH23" s="9" t="e">
        <f t="shared" si="9"/>
        <v>#VALUE!</v>
      </c>
      <c r="AI23" s="9"/>
      <c r="AJ23" s="11"/>
    </row>
    <row r="24" spans="1:36" ht="14.65" thickTop="1" thickBot="1" x14ac:dyDescent="0.45">
      <c r="A24" s="12"/>
      <c r="B24" s="4"/>
      <c r="C24" s="5"/>
      <c r="D24" s="8"/>
      <c r="E24" s="8"/>
      <c r="F24" s="8"/>
      <c r="G24" s="6"/>
      <c r="H24" s="8"/>
      <c r="I24" s="6"/>
      <c r="J24" s="6"/>
      <c r="K24" s="6" t="str">
        <f t="shared" si="10"/>
        <v/>
      </c>
      <c r="L24" s="6"/>
      <c r="M24" s="73" t="str">
        <f t="shared" si="0"/>
        <v/>
      </c>
      <c r="N24" s="73"/>
      <c r="O24" s="73" t="str">
        <f t="shared" si="1"/>
        <v/>
      </c>
      <c r="P24" s="6"/>
      <c r="Q24" s="73" t="str">
        <f t="shared" si="2"/>
        <v/>
      </c>
      <c r="R24" s="74">
        <f t="shared" si="3"/>
        <v>0</v>
      </c>
      <c r="S24" s="9" t="e">
        <f t="shared" si="11"/>
        <v>#VALUE!</v>
      </c>
      <c r="T24" s="6"/>
      <c r="U24" s="6"/>
      <c r="V24" s="6"/>
      <c r="W24" s="8"/>
      <c r="X24" s="6"/>
      <c r="Y24" s="6"/>
      <c r="Z24" s="6" t="str">
        <f t="shared" si="4"/>
        <v/>
      </c>
      <c r="AA24" s="9"/>
      <c r="AB24" s="73" t="str">
        <f t="shared" si="5"/>
        <v/>
      </c>
      <c r="AC24" s="9"/>
      <c r="AD24" s="9" t="str">
        <f t="shared" si="6"/>
        <v/>
      </c>
      <c r="AE24" s="9"/>
      <c r="AF24" s="9" t="str">
        <f t="shared" si="7"/>
        <v/>
      </c>
      <c r="AG24" s="9">
        <f t="shared" si="8"/>
        <v>0</v>
      </c>
      <c r="AH24" s="9" t="e">
        <f t="shared" si="9"/>
        <v>#VALUE!</v>
      </c>
      <c r="AI24" s="9"/>
      <c r="AJ24" s="11"/>
    </row>
    <row r="25" spans="1:36" ht="14.65" thickTop="1" thickBot="1" x14ac:dyDescent="0.45">
      <c r="A25" s="13"/>
      <c r="B25" s="14"/>
      <c r="C25" s="8"/>
      <c r="D25" s="6"/>
      <c r="E25" s="8"/>
      <c r="F25" s="8"/>
      <c r="G25" s="8"/>
      <c r="H25" s="8"/>
      <c r="I25" s="6"/>
      <c r="J25" s="6"/>
      <c r="K25" s="6" t="str">
        <f t="shared" si="10"/>
        <v/>
      </c>
      <c r="L25" s="6"/>
      <c r="M25" s="73" t="str">
        <f t="shared" si="0"/>
        <v/>
      </c>
      <c r="N25" s="6"/>
      <c r="O25" s="73" t="str">
        <f t="shared" si="1"/>
        <v/>
      </c>
      <c r="P25" s="6"/>
      <c r="Q25" s="73" t="str">
        <f t="shared" si="2"/>
        <v/>
      </c>
      <c r="R25" s="74">
        <f t="shared" si="3"/>
        <v>0</v>
      </c>
      <c r="S25" s="9" t="e">
        <f t="shared" si="11"/>
        <v>#VALUE!</v>
      </c>
      <c r="T25" s="6"/>
      <c r="U25" s="6"/>
      <c r="V25" s="6"/>
      <c r="W25" s="8"/>
      <c r="X25" s="6"/>
      <c r="Y25" s="6"/>
      <c r="Z25" s="6" t="str">
        <f t="shared" si="4"/>
        <v/>
      </c>
      <c r="AA25" s="9"/>
      <c r="AB25" s="73" t="str">
        <f t="shared" si="5"/>
        <v/>
      </c>
      <c r="AC25" s="9"/>
      <c r="AD25" s="9" t="str">
        <f t="shared" si="6"/>
        <v/>
      </c>
      <c r="AE25" s="9"/>
      <c r="AF25" s="9" t="str">
        <f t="shared" si="7"/>
        <v/>
      </c>
      <c r="AG25" s="9">
        <f t="shared" si="8"/>
        <v>0</v>
      </c>
      <c r="AH25" s="9" t="e">
        <f t="shared" si="9"/>
        <v>#VALUE!</v>
      </c>
      <c r="AI25" s="9"/>
      <c r="AJ25" s="8"/>
    </row>
    <row r="26" spans="1:36" ht="14.65" thickTop="1" thickBot="1" x14ac:dyDescent="0.45">
      <c r="A26" s="15"/>
      <c r="B26" s="16"/>
      <c r="C26" s="17"/>
      <c r="D26" s="6"/>
      <c r="E26" s="8"/>
      <c r="F26" s="8"/>
      <c r="G26" s="8"/>
      <c r="H26" s="8"/>
      <c r="I26" s="6"/>
      <c r="J26" s="6"/>
      <c r="K26" s="6" t="str">
        <f t="shared" si="10"/>
        <v/>
      </c>
      <c r="L26" s="6"/>
      <c r="M26" s="73" t="str">
        <f t="shared" si="0"/>
        <v/>
      </c>
      <c r="N26" s="6"/>
      <c r="O26" s="73" t="str">
        <f t="shared" si="1"/>
        <v/>
      </c>
      <c r="P26" s="6"/>
      <c r="Q26" s="73" t="str">
        <f t="shared" si="2"/>
        <v/>
      </c>
      <c r="R26" s="74">
        <f t="shared" si="3"/>
        <v>0</v>
      </c>
      <c r="S26" s="9" t="e">
        <f t="shared" si="11"/>
        <v>#VALUE!</v>
      </c>
      <c r="T26" s="6"/>
      <c r="U26" s="6"/>
      <c r="V26" s="6"/>
      <c r="W26" s="8"/>
      <c r="X26" s="6"/>
      <c r="Y26" s="6"/>
      <c r="Z26" s="6" t="str">
        <f t="shared" si="4"/>
        <v/>
      </c>
      <c r="AA26" s="9"/>
      <c r="AB26" s="73" t="str">
        <f t="shared" si="5"/>
        <v/>
      </c>
      <c r="AC26" s="9"/>
      <c r="AD26" s="9" t="str">
        <f t="shared" si="6"/>
        <v/>
      </c>
      <c r="AE26" s="9"/>
      <c r="AF26" s="9" t="str">
        <f t="shared" si="7"/>
        <v/>
      </c>
      <c r="AG26" s="9">
        <f t="shared" si="8"/>
        <v>0</v>
      </c>
      <c r="AH26" s="9" t="e">
        <f t="shared" si="9"/>
        <v>#VALUE!</v>
      </c>
      <c r="AI26" s="9"/>
      <c r="AJ26" s="11"/>
    </row>
    <row r="27" spans="1:36" ht="14.65" thickTop="1" thickBot="1" x14ac:dyDescent="0.45">
      <c r="A27" s="13"/>
      <c r="B27" s="14"/>
      <c r="C27" s="8"/>
      <c r="D27" s="6"/>
      <c r="E27" s="8"/>
      <c r="F27" s="8"/>
      <c r="G27" s="8"/>
      <c r="H27" s="8"/>
      <c r="I27" s="6"/>
      <c r="J27" s="6"/>
      <c r="K27" s="6" t="str">
        <f t="shared" si="10"/>
        <v/>
      </c>
      <c r="L27" s="6"/>
      <c r="M27" s="73" t="str">
        <f t="shared" si="0"/>
        <v/>
      </c>
      <c r="N27" s="6"/>
      <c r="O27" s="73" t="str">
        <f t="shared" si="1"/>
        <v/>
      </c>
      <c r="P27" s="6"/>
      <c r="Q27" s="73" t="str">
        <f t="shared" si="2"/>
        <v/>
      </c>
      <c r="R27" s="74">
        <f t="shared" si="3"/>
        <v>0</v>
      </c>
      <c r="S27" s="9" t="e">
        <f t="shared" si="11"/>
        <v>#VALUE!</v>
      </c>
      <c r="T27" s="6"/>
      <c r="U27" s="6"/>
      <c r="V27" s="6"/>
      <c r="W27" s="8"/>
      <c r="X27" s="6"/>
      <c r="Y27" s="6"/>
      <c r="Z27" s="6" t="str">
        <f t="shared" si="4"/>
        <v/>
      </c>
      <c r="AA27" s="9"/>
      <c r="AB27" s="73" t="str">
        <f t="shared" si="5"/>
        <v/>
      </c>
      <c r="AC27" s="9"/>
      <c r="AD27" s="9" t="str">
        <f t="shared" si="6"/>
        <v/>
      </c>
      <c r="AE27" s="9"/>
      <c r="AF27" s="9" t="str">
        <f t="shared" si="7"/>
        <v/>
      </c>
      <c r="AG27" s="9">
        <f t="shared" si="8"/>
        <v>0</v>
      </c>
      <c r="AH27" s="9" t="e">
        <f t="shared" si="9"/>
        <v>#VALUE!</v>
      </c>
      <c r="AI27" s="9"/>
      <c r="AJ27" s="11"/>
    </row>
    <row r="28" spans="1:36" ht="14.25" thickTop="1" x14ac:dyDescent="0.4"/>
  </sheetData>
  <mergeCells count="1">
    <mergeCell ref="A2:C2"/>
  </mergeCells>
  <conditionalFormatting sqref="T7:T27 AI7:AI27">
    <cfRule type="cellIs" dxfId="4" priority="1" operator="equal">
      <formula>"Extreme"</formula>
    </cfRule>
    <cfRule type="cellIs" dxfId="3" priority="2" operator="equal">
      <formula>"Significant"</formula>
    </cfRule>
    <cfRule type="cellIs" dxfId="2" priority="3" operator="equal">
      <formula>"High"</formula>
    </cfRule>
    <cfRule type="cellIs" dxfId="1" priority="4" operator="equal">
      <formula>"Moderate"</formula>
    </cfRule>
    <cfRule type="cellIs" dxfId="0" priority="5" operator="equal">
      <formula>"Low "</formula>
    </cfRule>
  </conditionalFormatting>
  <dataValidations xWindow="1596" yWindow="771" count="4">
    <dataValidation type="list" allowBlank="1" showInputMessage="1" showErrorMessage="1" prompt="Select Likelihood" sqref="J7:J27 Y7:Y27" xr:uid="{4F487E50-7549-4F65-97DD-7D1ED518474A}">
      <formula1>"Almost Certain, Likely, Moderate, Unlikely, Rare"</formula1>
    </dataValidation>
    <dataValidation type="list" allowBlank="1" showInputMessage="1" showErrorMessage="1" prompt="Select Impact" sqref="L7:L27 N7:N27 P7:P27 AA7:AA27 AC7:AC27 AE7:AE27" xr:uid="{6F769E6B-BDA9-4F6E-A339-D7C433795E6E}">
      <formula1>"Insignificant, Minor, Moderate, Major, Catastrophic "</formula1>
    </dataValidation>
    <dataValidation type="list" allowBlank="1" showInputMessage="1" showErrorMessage="1" prompt="Select Risk Rate" sqref="T7:T27" xr:uid="{E38C348C-4493-41E9-93B4-C7569FF1552F}">
      <formula1>"Extreme, Significant, High, Moderate, Low "</formula1>
    </dataValidation>
    <dataValidation type="list" allowBlank="1" showInputMessage="1" showErrorMessage="1" sqref="AI7:AI27" xr:uid="{6F8B6728-A9AA-4038-A06A-C600C599F24D}">
      <formula1>"Extreme, Significant, High, Moderate, Low "</formula1>
    </dataValidation>
  </dataValidation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64AE-2E93-4ACE-94F0-7A952801D090}">
  <dimension ref="A2:L30"/>
  <sheetViews>
    <sheetView workbookViewId="0">
      <selection activeCell="A27" sqref="A27:L29"/>
    </sheetView>
  </sheetViews>
  <sheetFormatPr defaultColWidth="20.6640625" defaultRowHeight="14.25" x14ac:dyDescent="0.45"/>
  <cols>
    <col min="2" max="2" width="9.86328125" customWidth="1"/>
    <col min="5" max="5" width="40.73046875" customWidth="1"/>
    <col min="6" max="6" width="47" style="1" customWidth="1"/>
    <col min="7" max="7" width="40.796875" style="1" customWidth="1"/>
    <col min="9" max="9" width="15.33203125" customWidth="1"/>
    <col min="10" max="10" width="15.265625" customWidth="1"/>
    <col min="11" max="11" width="15.86328125" customWidth="1"/>
    <col min="12" max="12" width="17.86328125" customWidth="1"/>
  </cols>
  <sheetData>
    <row r="2" spans="1:12" ht="22.5" x14ac:dyDescent="0.6">
      <c r="A2" s="54" t="s">
        <v>116</v>
      </c>
      <c r="B2" s="54"/>
    </row>
    <row r="4" spans="1:12" ht="14.65" thickBot="1" x14ac:dyDescent="0.5"/>
    <row r="5" spans="1:12" s="2" customFormat="1" ht="27.75" customHeight="1" thickTop="1" thickBot="1" x14ac:dyDescent="0.5">
      <c r="A5" s="18" t="s">
        <v>40</v>
      </c>
      <c r="B5" s="18" t="s">
        <v>0</v>
      </c>
      <c r="C5" s="18" t="s">
        <v>1</v>
      </c>
      <c r="D5" s="18" t="s">
        <v>41</v>
      </c>
      <c r="E5" s="18" t="s">
        <v>42</v>
      </c>
      <c r="F5" s="18" t="s">
        <v>43</v>
      </c>
      <c r="G5" s="18" t="s">
        <v>44</v>
      </c>
      <c r="H5" s="18" t="s">
        <v>45</v>
      </c>
      <c r="I5" s="18" t="s">
        <v>46</v>
      </c>
      <c r="J5" s="18" t="s">
        <v>47</v>
      </c>
      <c r="K5" s="18" t="s">
        <v>48</v>
      </c>
      <c r="L5" s="18" t="s">
        <v>49</v>
      </c>
    </row>
    <row r="6" spans="1:12" ht="15" customHeight="1" thickTop="1" thickBot="1" x14ac:dyDescent="0.5">
      <c r="A6" s="109" t="s">
        <v>50</v>
      </c>
      <c r="B6" s="109">
        <v>1</v>
      </c>
      <c r="C6" s="109" t="s">
        <v>29</v>
      </c>
      <c r="D6" s="103" t="s">
        <v>322</v>
      </c>
      <c r="E6" s="110" t="s">
        <v>28</v>
      </c>
      <c r="F6" s="8" t="s">
        <v>52</v>
      </c>
      <c r="G6" s="8" t="s">
        <v>120</v>
      </c>
      <c r="H6" s="103" t="s">
        <v>322</v>
      </c>
      <c r="I6" s="106" t="s">
        <v>320</v>
      </c>
      <c r="J6" s="100"/>
      <c r="K6" s="106" t="s">
        <v>321</v>
      </c>
      <c r="L6" s="100"/>
    </row>
    <row r="7" spans="1:12" ht="28.5" thickTop="1" thickBot="1" x14ac:dyDescent="0.5">
      <c r="A7" s="109"/>
      <c r="B7" s="109"/>
      <c r="C7" s="109"/>
      <c r="D7" s="104"/>
      <c r="E7" s="110"/>
      <c r="F7" s="8" t="s">
        <v>53</v>
      </c>
      <c r="G7" s="8" t="s">
        <v>121</v>
      </c>
      <c r="H7" s="104"/>
      <c r="I7" s="107"/>
      <c r="J7" s="101"/>
      <c r="K7" s="107"/>
      <c r="L7" s="101"/>
    </row>
    <row r="8" spans="1:12" ht="28.5" thickTop="1" thickBot="1" x14ac:dyDescent="0.5">
      <c r="A8" s="109"/>
      <c r="B8" s="109"/>
      <c r="C8" s="109"/>
      <c r="D8" s="105"/>
      <c r="E8" s="110"/>
      <c r="F8" s="8" t="s">
        <v>51</v>
      </c>
      <c r="G8" s="8" t="s">
        <v>122</v>
      </c>
      <c r="H8" s="105"/>
      <c r="I8" s="108"/>
      <c r="J8" s="102"/>
      <c r="K8" s="108"/>
      <c r="L8" s="102"/>
    </row>
    <row r="9" spans="1:12" ht="15" thickTop="1" thickBot="1" x14ac:dyDescent="0.5">
      <c r="A9" s="109"/>
      <c r="B9" s="109"/>
      <c r="C9" s="109"/>
      <c r="D9" s="103"/>
      <c r="E9" s="110"/>
      <c r="F9" s="8"/>
      <c r="G9" s="8"/>
      <c r="H9" s="103"/>
      <c r="I9" s="106"/>
      <c r="J9" s="106"/>
      <c r="K9" s="106"/>
      <c r="L9" s="100"/>
    </row>
    <row r="10" spans="1:12" ht="15" thickTop="1" thickBot="1" x14ac:dyDescent="0.5">
      <c r="A10" s="109"/>
      <c r="B10" s="109"/>
      <c r="C10" s="109"/>
      <c r="D10" s="104"/>
      <c r="E10" s="110"/>
      <c r="F10" s="8"/>
      <c r="G10" s="8"/>
      <c r="H10" s="104"/>
      <c r="I10" s="107"/>
      <c r="J10" s="107"/>
      <c r="K10" s="107"/>
      <c r="L10" s="101"/>
    </row>
    <row r="11" spans="1:12" ht="15" thickTop="1" thickBot="1" x14ac:dyDescent="0.5">
      <c r="A11" s="109"/>
      <c r="B11" s="109"/>
      <c r="C11" s="109"/>
      <c r="D11" s="105"/>
      <c r="E11" s="110"/>
      <c r="F11" s="8"/>
      <c r="G11" s="8"/>
      <c r="H11" s="105"/>
      <c r="I11" s="108"/>
      <c r="J11" s="108"/>
      <c r="K11" s="108"/>
      <c r="L11" s="102"/>
    </row>
    <row r="12" spans="1:12" ht="15" thickTop="1" thickBot="1" x14ac:dyDescent="0.5">
      <c r="A12" s="109"/>
      <c r="B12" s="109"/>
      <c r="C12" s="109"/>
      <c r="D12" s="103"/>
      <c r="E12" s="110"/>
      <c r="F12" s="8"/>
      <c r="G12" s="8"/>
      <c r="H12" s="103"/>
      <c r="I12" s="106"/>
      <c r="J12" s="106"/>
      <c r="K12" s="106"/>
      <c r="L12" s="103"/>
    </row>
    <row r="13" spans="1:12" ht="15" thickTop="1" thickBot="1" x14ac:dyDescent="0.5">
      <c r="A13" s="109"/>
      <c r="B13" s="109"/>
      <c r="C13" s="109"/>
      <c r="D13" s="104"/>
      <c r="E13" s="110"/>
      <c r="F13" s="8"/>
      <c r="G13" s="8"/>
      <c r="H13" s="104"/>
      <c r="I13" s="107"/>
      <c r="J13" s="107"/>
      <c r="K13" s="107"/>
      <c r="L13" s="104"/>
    </row>
    <row r="14" spans="1:12" ht="15" thickTop="1" thickBot="1" x14ac:dyDescent="0.5">
      <c r="A14" s="109"/>
      <c r="B14" s="109"/>
      <c r="C14" s="109"/>
      <c r="D14" s="105"/>
      <c r="E14" s="110"/>
      <c r="F14" s="8"/>
      <c r="G14" s="8"/>
      <c r="H14" s="105"/>
      <c r="I14" s="108"/>
      <c r="J14" s="108"/>
      <c r="K14" s="108"/>
      <c r="L14" s="105"/>
    </row>
    <row r="15" spans="1:12" ht="15" thickTop="1" thickBot="1" x14ac:dyDescent="0.5">
      <c r="A15" s="109"/>
      <c r="B15" s="109"/>
      <c r="C15" s="109"/>
      <c r="D15" s="103"/>
      <c r="E15" s="110"/>
      <c r="F15" s="8"/>
      <c r="G15" s="8"/>
      <c r="H15" s="103"/>
      <c r="I15" s="106"/>
      <c r="J15" s="100"/>
      <c r="K15" s="106"/>
      <c r="L15" s="100"/>
    </row>
    <row r="16" spans="1:12" ht="15" thickTop="1" thickBot="1" x14ac:dyDescent="0.5">
      <c r="A16" s="109"/>
      <c r="B16" s="109"/>
      <c r="C16" s="109"/>
      <c r="D16" s="104"/>
      <c r="E16" s="110"/>
      <c r="F16" s="8"/>
      <c r="G16" s="8"/>
      <c r="H16" s="104"/>
      <c r="I16" s="107"/>
      <c r="J16" s="101"/>
      <c r="K16" s="107"/>
      <c r="L16" s="101"/>
    </row>
    <row r="17" spans="1:12" ht="15" thickTop="1" thickBot="1" x14ac:dyDescent="0.5">
      <c r="A17" s="109"/>
      <c r="B17" s="109"/>
      <c r="C17" s="109"/>
      <c r="D17" s="105"/>
      <c r="E17" s="110"/>
      <c r="F17" s="8"/>
      <c r="G17" s="8"/>
      <c r="H17" s="105"/>
      <c r="I17" s="108"/>
      <c r="J17" s="102"/>
      <c r="K17" s="108"/>
      <c r="L17" s="102"/>
    </row>
    <row r="18" spans="1:12" ht="15" thickTop="1" thickBot="1" x14ac:dyDescent="0.5">
      <c r="A18" s="109"/>
      <c r="B18" s="109"/>
      <c r="C18" s="109"/>
      <c r="D18" s="103"/>
      <c r="E18" s="110"/>
      <c r="F18" s="8"/>
      <c r="G18" s="8"/>
      <c r="H18" s="103"/>
      <c r="I18" s="106"/>
      <c r="J18" s="106"/>
      <c r="K18" s="106"/>
      <c r="L18" s="100"/>
    </row>
    <row r="19" spans="1:12" ht="15" thickTop="1" thickBot="1" x14ac:dyDescent="0.5">
      <c r="A19" s="109"/>
      <c r="B19" s="109"/>
      <c r="C19" s="109"/>
      <c r="D19" s="104"/>
      <c r="E19" s="110"/>
      <c r="F19" s="8"/>
      <c r="G19" s="8"/>
      <c r="H19" s="104"/>
      <c r="I19" s="107"/>
      <c r="J19" s="107"/>
      <c r="K19" s="107"/>
      <c r="L19" s="101"/>
    </row>
    <row r="20" spans="1:12" ht="15" thickTop="1" thickBot="1" x14ac:dyDescent="0.5">
      <c r="A20" s="109"/>
      <c r="B20" s="109"/>
      <c r="C20" s="109"/>
      <c r="D20" s="105"/>
      <c r="E20" s="110"/>
      <c r="F20" s="8"/>
      <c r="G20" s="8"/>
      <c r="H20" s="105"/>
      <c r="I20" s="108"/>
      <c r="J20" s="108"/>
      <c r="K20" s="108"/>
      <c r="L20" s="102"/>
    </row>
    <row r="21" spans="1:12" ht="15" thickTop="1" thickBot="1" x14ac:dyDescent="0.5">
      <c r="A21" s="109"/>
      <c r="B21" s="109"/>
      <c r="C21" s="109"/>
      <c r="D21" s="103"/>
      <c r="E21" s="110"/>
      <c r="F21" s="8"/>
      <c r="G21" s="8"/>
      <c r="H21" s="103"/>
      <c r="I21" s="106"/>
      <c r="J21" s="106"/>
      <c r="K21" s="106"/>
      <c r="L21" s="100"/>
    </row>
    <row r="22" spans="1:12" ht="15" thickTop="1" thickBot="1" x14ac:dyDescent="0.5">
      <c r="A22" s="109"/>
      <c r="B22" s="109"/>
      <c r="C22" s="109"/>
      <c r="D22" s="104"/>
      <c r="E22" s="110"/>
      <c r="F22" s="8"/>
      <c r="G22" s="8"/>
      <c r="H22" s="104"/>
      <c r="I22" s="107"/>
      <c r="J22" s="107"/>
      <c r="K22" s="107"/>
      <c r="L22" s="101"/>
    </row>
    <row r="23" spans="1:12" ht="15" thickTop="1" thickBot="1" x14ac:dyDescent="0.5">
      <c r="A23" s="109"/>
      <c r="B23" s="109"/>
      <c r="C23" s="109"/>
      <c r="D23" s="105"/>
      <c r="E23" s="110"/>
      <c r="F23" s="8"/>
      <c r="G23" s="8"/>
      <c r="H23" s="105"/>
      <c r="I23" s="108"/>
      <c r="J23" s="108"/>
      <c r="K23" s="108"/>
      <c r="L23" s="102"/>
    </row>
    <row r="24" spans="1:12" ht="15" thickTop="1" thickBot="1" x14ac:dyDescent="0.5">
      <c r="A24" s="109"/>
      <c r="B24" s="109"/>
      <c r="C24" s="109"/>
      <c r="D24" s="103"/>
      <c r="E24" s="110"/>
      <c r="F24" s="8"/>
      <c r="G24" s="8"/>
      <c r="H24" s="103"/>
      <c r="I24" s="106"/>
      <c r="J24" s="106"/>
      <c r="K24" s="106"/>
      <c r="L24" s="100"/>
    </row>
    <row r="25" spans="1:12" ht="15" thickTop="1" thickBot="1" x14ac:dyDescent="0.5">
      <c r="A25" s="109"/>
      <c r="B25" s="109"/>
      <c r="C25" s="109"/>
      <c r="D25" s="104"/>
      <c r="E25" s="110"/>
      <c r="F25" s="8"/>
      <c r="G25" s="8"/>
      <c r="H25" s="104"/>
      <c r="I25" s="107"/>
      <c r="J25" s="107"/>
      <c r="K25" s="107"/>
      <c r="L25" s="101"/>
    </row>
    <row r="26" spans="1:12" ht="15" thickTop="1" thickBot="1" x14ac:dyDescent="0.5">
      <c r="A26" s="109"/>
      <c r="B26" s="109"/>
      <c r="C26" s="109"/>
      <c r="D26" s="105"/>
      <c r="E26" s="110"/>
      <c r="F26" s="8"/>
      <c r="G26" s="8"/>
      <c r="H26" s="105"/>
      <c r="I26" s="108"/>
      <c r="J26" s="108"/>
      <c r="K26" s="108"/>
      <c r="L26" s="102"/>
    </row>
    <row r="27" spans="1:12" ht="15" thickTop="1" thickBot="1" x14ac:dyDescent="0.5">
      <c r="A27" s="109"/>
      <c r="B27" s="109"/>
      <c r="C27" s="109"/>
      <c r="D27" s="103"/>
      <c r="E27" s="110"/>
      <c r="F27" s="8"/>
      <c r="G27" s="8"/>
      <c r="H27" s="103"/>
      <c r="I27" s="106"/>
      <c r="J27" s="106"/>
      <c r="K27" s="106"/>
      <c r="L27" s="100"/>
    </row>
    <row r="28" spans="1:12" ht="15" thickTop="1" thickBot="1" x14ac:dyDescent="0.5">
      <c r="A28" s="109"/>
      <c r="B28" s="109"/>
      <c r="C28" s="109"/>
      <c r="D28" s="104"/>
      <c r="E28" s="110"/>
      <c r="F28" s="8"/>
      <c r="G28" s="8"/>
      <c r="H28" s="104"/>
      <c r="I28" s="107"/>
      <c r="J28" s="107"/>
      <c r="K28" s="107"/>
      <c r="L28" s="101"/>
    </row>
    <row r="29" spans="1:12" ht="15" thickTop="1" thickBot="1" x14ac:dyDescent="0.5">
      <c r="A29" s="109"/>
      <c r="B29" s="109"/>
      <c r="C29" s="109"/>
      <c r="D29" s="105"/>
      <c r="E29" s="110"/>
      <c r="F29" s="8"/>
      <c r="G29" s="8"/>
      <c r="H29" s="105"/>
      <c r="I29" s="108"/>
      <c r="J29" s="108"/>
      <c r="K29" s="108"/>
      <c r="L29" s="102"/>
    </row>
    <row r="30" spans="1:12" ht="14.65" thickTop="1" x14ac:dyDescent="0.45"/>
  </sheetData>
  <mergeCells count="80">
    <mergeCell ref="H27:H29"/>
    <mergeCell ref="I27:I29"/>
    <mergeCell ref="J27:J29"/>
    <mergeCell ref="K27:K29"/>
    <mergeCell ref="L27:L29"/>
    <mergeCell ref="A27:A29"/>
    <mergeCell ref="B27:B29"/>
    <mergeCell ref="C27:C29"/>
    <mergeCell ref="D27:D29"/>
    <mergeCell ref="E27:E29"/>
    <mergeCell ref="H24:H26"/>
    <mergeCell ref="I24:I26"/>
    <mergeCell ref="J24:J26"/>
    <mergeCell ref="K24:K26"/>
    <mergeCell ref="L24:L26"/>
    <mergeCell ref="A24:A26"/>
    <mergeCell ref="B24:B26"/>
    <mergeCell ref="C24:C26"/>
    <mergeCell ref="D24:D26"/>
    <mergeCell ref="E24:E26"/>
    <mergeCell ref="H21:H23"/>
    <mergeCell ref="I21:I23"/>
    <mergeCell ref="J21:J23"/>
    <mergeCell ref="K21:K23"/>
    <mergeCell ref="L21:L23"/>
    <mergeCell ref="A21:A23"/>
    <mergeCell ref="B21:B23"/>
    <mergeCell ref="C21:C23"/>
    <mergeCell ref="D21:D23"/>
    <mergeCell ref="E21:E23"/>
    <mergeCell ref="E18:E20"/>
    <mergeCell ref="D18:D20"/>
    <mergeCell ref="A18:A20"/>
    <mergeCell ref="C6:C8"/>
    <mergeCell ref="C9:C11"/>
    <mergeCell ref="C12:C14"/>
    <mergeCell ref="C15:C17"/>
    <mergeCell ref="C18:C20"/>
    <mergeCell ref="B18:B20"/>
    <mergeCell ref="A6:A8"/>
    <mergeCell ref="A9:A11"/>
    <mergeCell ref="A12:A14"/>
    <mergeCell ref="A15:A17"/>
    <mergeCell ref="D6:D8"/>
    <mergeCell ref="D9:D11"/>
    <mergeCell ref="D12:D14"/>
    <mergeCell ref="B6:B8"/>
    <mergeCell ref="B9:B11"/>
    <mergeCell ref="B12:B14"/>
    <mergeCell ref="B15:B17"/>
    <mergeCell ref="H9:H11"/>
    <mergeCell ref="H12:H14"/>
    <mergeCell ref="H15:H17"/>
    <mergeCell ref="E6:E8"/>
    <mergeCell ref="E9:E11"/>
    <mergeCell ref="E12:E14"/>
    <mergeCell ref="E15:E17"/>
    <mergeCell ref="D15:D17"/>
    <mergeCell ref="H18:H20"/>
    <mergeCell ref="I6:I8"/>
    <mergeCell ref="I9:I11"/>
    <mergeCell ref="I12:I14"/>
    <mergeCell ref="I15:I17"/>
    <mergeCell ref="I18:I20"/>
    <mergeCell ref="H6:H8"/>
    <mergeCell ref="J6:J8"/>
    <mergeCell ref="J9:J11"/>
    <mergeCell ref="J12:J14"/>
    <mergeCell ref="J15:J17"/>
    <mergeCell ref="J18:J20"/>
    <mergeCell ref="K6:K8"/>
    <mergeCell ref="K9:K11"/>
    <mergeCell ref="K12:K14"/>
    <mergeCell ref="K15:K17"/>
    <mergeCell ref="K18:K20"/>
    <mergeCell ref="L6:L8"/>
    <mergeCell ref="L9:L11"/>
    <mergeCell ref="L12:L14"/>
    <mergeCell ref="L15:L17"/>
    <mergeCell ref="L18:L20"/>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C032-9799-4EF8-A6F3-B02C2EEF4CD9}">
  <dimension ref="A1:C99"/>
  <sheetViews>
    <sheetView workbookViewId="0">
      <pane ySplit="1" topLeftCell="A34" activePane="bottomLeft" state="frozen"/>
      <selection pane="bottomLeft" activeCell="E39" sqref="E39"/>
    </sheetView>
  </sheetViews>
  <sheetFormatPr defaultRowHeight="13.9" x14ac:dyDescent="0.4"/>
  <cols>
    <col min="1" max="1" width="15.1328125" style="64" customWidth="1"/>
    <col min="2" max="2" width="22.06640625" style="3" bestFit="1" customWidth="1"/>
    <col min="3" max="3" width="66.33203125" style="3" bestFit="1" customWidth="1"/>
    <col min="4" max="16384" width="9.06640625" style="3"/>
  </cols>
  <sheetData>
    <row r="1" spans="1:3" ht="20" customHeight="1" thickTop="1" thickBot="1" x14ac:dyDescent="0.45">
      <c r="A1" s="55" t="s">
        <v>315</v>
      </c>
      <c r="B1" s="56" t="s">
        <v>123</v>
      </c>
      <c r="C1" s="56" t="s">
        <v>124</v>
      </c>
    </row>
    <row r="2" spans="1:3" ht="20" customHeight="1" thickTop="1" thickBot="1" x14ac:dyDescent="0.45">
      <c r="A2" s="57" t="s">
        <v>316</v>
      </c>
      <c r="B2" s="111" t="s">
        <v>125</v>
      </c>
      <c r="C2" s="111"/>
    </row>
    <row r="3" spans="1:3" ht="60" customHeight="1" thickTop="1" thickBot="1" x14ac:dyDescent="0.45">
      <c r="A3" s="58">
        <v>5.0999999999999996</v>
      </c>
      <c r="B3" s="59" t="s">
        <v>126</v>
      </c>
      <c r="C3" s="59" t="s">
        <v>127</v>
      </c>
    </row>
    <row r="4" spans="1:3" ht="60" customHeight="1" thickTop="1" thickBot="1" x14ac:dyDescent="0.45">
      <c r="A4" s="58">
        <v>5.2</v>
      </c>
      <c r="B4" s="59" t="s">
        <v>128</v>
      </c>
      <c r="C4" s="59" t="s">
        <v>129</v>
      </c>
    </row>
    <row r="5" spans="1:3" ht="60" customHeight="1" thickTop="1" thickBot="1" x14ac:dyDescent="0.45">
      <c r="A5" s="58">
        <v>5.3</v>
      </c>
      <c r="B5" s="59" t="s">
        <v>130</v>
      </c>
      <c r="C5" s="59" t="s">
        <v>131</v>
      </c>
    </row>
    <row r="6" spans="1:3" ht="60" customHeight="1" thickTop="1" thickBot="1" x14ac:dyDescent="0.45">
      <c r="A6" s="58">
        <v>5.4</v>
      </c>
      <c r="B6" s="59" t="s">
        <v>132</v>
      </c>
      <c r="C6" s="59" t="s">
        <v>133</v>
      </c>
    </row>
    <row r="7" spans="1:3" ht="60" customHeight="1" thickTop="1" thickBot="1" x14ac:dyDescent="0.45">
      <c r="A7" s="58">
        <v>5.5</v>
      </c>
      <c r="B7" s="59" t="s">
        <v>134</v>
      </c>
      <c r="C7" s="59" t="s">
        <v>135</v>
      </c>
    </row>
    <row r="8" spans="1:3" ht="60" customHeight="1" thickTop="1" thickBot="1" x14ac:dyDescent="0.45">
      <c r="A8" s="58">
        <v>5.6</v>
      </c>
      <c r="B8" s="59" t="s">
        <v>136</v>
      </c>
      <c r="C8" s="59" t="s">
        <v>137</v>
      </c>
    </row>
    <row r="9" spans="1:3" ht="60" customHeight="1" thickTop="1" thickBot="1" x14ac:dyDescent="0.45">
      <c r="A9" s="58">
        <v>5.7</v>
      </c>
      <c r="B9" s="59" t="s">
        <v>138</v>
      </c>
      <c r="C9" s="59" t="s">
        <v>139</v>
      </c>
    </row>
    <row r="10" spans="1:3" ht="60" customHeight="1" thickTop="1" thickBot="1" x14ac:dyDescent="0.45">
      <c r="A10" s="58">
        <v>5.8</v>
      </c>
      <c r="B10" s="59" t="s">
        <v>140</v>
      </c>
      <c r="C10" s="59" t="s">
        <v>141</v>
      </c>
    </row>
    <row r="11" spans="1:3" ht="60" customHeight="1" thickTop="1" thickBot="1" x14ac:dyDescent="0.45">
      <c r="A11" s="58">
        <v>5.9</v>
      </c>
      <c r="B11" s="59" t="s">
        <v>142</v>
      </c>
      <c r="C11" s="59" t="s">
        <v>143</v>
      </c>
    </row>
    <row r="12" spans="1:3" ht="60" customHeight="1" thickTop="1" thickBot="1" x14ac:dyDescent="0.45">
      <c r="A12" s="60">
        <v>5.0999999999999996</v>
      </c>
      <c r="B12" s="59" t="s">
        <v>144</v>
      </c>
      <c r="C12" s="59" t="s">
        <v>145</v>
      </c>
    </row>
    <row r="13" spans="1:3" ht="60" customHeight="1" thickTop="1" thickBot="1" x14ac:dyDescent="0.45">
      <c r="A13" s="58">
        <v>5.1100000000000003</v>
      </c>
      <c r="B13" s="59" t="s">
        <v>146</v>
      </c>
      <c r="C13" s="59" t="s">
        <v>147</v>
      </c>
    </row>
    <row r="14" spans="1:3" ht="60" customHeight="1" thickTop="1" thickBot="1" x14ac:dyDescent="0.45">
      <c r="A14" s="60">
        <v>5.12</v>
      </c>
      <c r="B14" s="59" t="s">
        <v>148</v>
      </c>
      <c r="C14" s="59" t="s">
        <v>149</v>
      </c>
    </row>
    <row r="15" spans="1:3" ht="60" customHeight="1" thickTop="1" thickBot="1" x14ac:dyDescent="0.45">
      <c r="A15" s="58">
        <v>5.13</v>
      </c>
      <c r="B15" s="59" t="s">
        <v>150</v>
      </c>
      <c r="C15" s="59" t="s">
        <v>151</v>
      </c>
    </row>
    <row r="16" spans="1:3" ht="60" customHeight="1" thickTop="1" thickBot="1" x14ac:dyDescent="0.45">
      <c r="A16" s="60">
        <v>5.14</v>
      </c>
      <c r="B16" s="59" t="s">
        <v>152</v>
      </c>
      <c r="C16" s="59" t="s">
        <v>153</v>
      </c>
    </row>
    <row r="17" spans="1:3" ht="60" customHeight="1" thickTop="1" thickBot="1" x14ac:dyDescent="0.45">
      <c r="A17" s="58">
        <v>5.15</v>
      </c>
      <c r="B17" s="59" t="s">
        <v>154</v>
      </c>
      <c r="C17" s="59" t="s">
        <v>155</v>
      </c>
    </row>
    <row r="18" spans="1:3" ht="60" customHeight="1" thickTop="1" thickBot="1" x14ac:dyDescent="0.45">
      <c r="A18" s="60">
        <v>5.16</v>
      </c>
      <c r="B18" s="59" t="s">
        <v>156</v>
      </c>
      <c r="C18" s="59" t="s">
        <v>157</v>
      </c>
    </row>
    <row r="19" spans="1:3" ht="60" customHeight="1" thickTop="1" thickBot="1" x14ac:dyDescent="0.45">
      <c r="A19" s="58">
        <v>5.17</v>
      </c>
      <c r="B19" s="59" t="s">
        <v>158</v>
      </c>
      <c r="C19" s="59" t="s">
        <v>159</v>
      </c>
    </row>
    <row r="20" spans="1:3" ht="60" customHeight="1" thickTop="1" thickBot="1" x14ac:dyDescent="0.45">
      <c r="A20" s="60">
        <v>5.18</v>
      </c>
      <c r="B20" s="59" t="s">
        <v>160</v>
      </c>
      <c r="C20" s="59" t="s">
        <v>161</v>
      </c>
    </row>
    <row r="21" spans="1:3" ht="60" customHeight="1" thickTop="1" thickBot="1" x14ac:dyDescent="0.45">
      <c r="A21" s="58">
        <v>5.19</v>
      </c>
      <c r="B21" s="59" t="s">
        <v>162</v>
      </c>
      <c r="C21" s="59" t="s">
        <v>163</v>
      </c>
    </row>
    <row r="22" spans="1:3" ht="60" customHeight="1" thickTop="1" thickBot="1" x14ac:dyDescent="0.45">
      <c r="A22" s="60">
        <v>5.2</v>
      </c>
      <c r="B22" s="59" t="s">
        <v>164</v>
      </c>
      <c r="C22" s="59" t="s">
        <v>165</v>
      </c>
    </row>
    <row r="23" spans="1:3" ht="60" customHeight="1" thickTop="1" thickBot="1" x14ac:dyDescent="0.45">
      <c r="A23" s="58">
        <v>5.21</v>
      </c>
      <c r="B23" s="59" t="s">
        <v>166</v>
      </c>
      <c r="C23" s="59" t="s">
        <v>167</v>
      </c>
    </row>
    <row r="24" spans="1:3" ht="60" customHeight="1" thickTop="1" thickBot="1" x14ac:dyDescent="0.45">
      <c r="A24" s="60">
        <v>5.22</v>
      </c>
      <c r="B24" s="59" t="s">
        <v>168</v>
      </c>
      <c r="C24" s="59" t="s">
        <v>169</v>
      </c>
    </row>
    <row r="25" spans="1:3" ht="60" customHeight="1" thickTop="1" thickBot="1" x14ac:dyDescent="0.45">
      <c r="A25" s="58">
        <v>5.23</v>
      </c>
      <c r="B25" s="59" t="s">
        <v>170</v>
      </c>
      <c r="C25" s="59" t="s">
        <v>171</v>
      </c>
    </row>
    <row r="26" spans="1:3" ht="60" customHeight="1" thickTop="1" thickBot="1" x14ac:dyDescent="0.45">
      <c r="A26" s="60">
        <v>5.24</v>
      </c>
      <c r="B26" s="59" t="s">
        <v>172</v>
      </c>
      <c r="C26" s="59" t="s">
        <v>173</v>
      </c>
    </row>
    <row r="27" spans="1:3" ht="60" customHeight="1" thickTop="1" thickBot="1" x14ac:dyDescent="0.45">
      <c r="A27" s="58">
        <v>5.25</v>
      </c>
      <c r="B27" s="59" t="s">
        <v>174</v>
      </c>
      <c r="C27" s="59" t="s">
        <v>175</v>
      </c>
    </row>
    <row r="28" spans="1:3" ht="60" customHeight="1" thickTop="1" thickBot="1" x14ac:dyDescent="0.45">
      <c r="A28" s="60">
        <v>5.26</v>
      </c>
      <c r="B28" s="59" t="s">
        <v>176</v>
      </c>
      <c r="C28" s="59" t="s">
        <v>177</v>
      </c>
    </row>
    <row r="29" spans="1:3" ht="60" customHeight="1" thickTop="1" thickBot="1" x14ac:dyDescent="0.45">
      <c r="A29" s="58">
        <v>5.27</v>
      </c>
      <c r="B29" s="59" t="s">
        <v>178</v>
      </c>
      <c r="C29" s="59" t="s">
        <v>179</v>
      </c>
    </row>
    <row r="30" spans="1:3" ht="60" customHeight="1" thickTop="1" thickBot="1" x14ac:dyDescent="0.45">
      <c r="A30" s="60">
        <v>5.28</v>
      </c>
      <c r="B30" s="59" t="s">
        <v>180</v>
      </c>
      <c r="C30" s="59" t="s">
        <v>181</v>
      </c>
    </row>
    <row r="31" spans="1:3" ht="60" customHeight="1" thickTop="1" thickBot="1" x14ac:dyDescent="0.45">
      <c r="A31" s="58">
        <v>5.29</v>
      </c>
      <c r="B31" s="59" t="s">
        <v>182</v>
      </c>
      <c r="C31" s="59" t="s">
        <v>183</v>
      </c>
    </row>
    <row r="32" spans="1:3" ht="60" customHeight="1" thickTop="1" thickBot="1" x14ac:dyDescent="0.45">
      <c r="A32" s="60">
        <v>5.3</v>
      </c>
      <c r="B32" s="59" t="s">
        <v>184</v>
      </c>
      <c r="C32" s="59" t="s">
        <v>185</v>
      </c>
    </row>
    <row r="33" spans="1:3" ht="60" customHeight="1" thickTop="1" thickBot="1" x14ac:dyDescent="0.45">
      <c r="A33" s="60">
        <v>5.31</v>
      </c>
      <c r="B33" s="59" t="s">
        <v>186</v>
      </c>
      <c r="C33" s="59" t="s">
        <v>187</v>
      </c>
    </row>
    <row r="34" spans="1:3" ht="60" customHeight="1" thickTop="1" thickBot="1" x14ac:dyDescent="0.45">
      <c r="A34" s="58">
        <v>5.32</v>
      </c>
      <c r="B34" s="59" t="s">
        <v>188</v>
      </c>
      <c r="C34" s="59" t="s">
        <v>189</v>
      </c>
    </row>
    <row r="35" spans="1:3" ht="60" customHeight="1" thickTop="1" thickBot="1" x14ac:dyDescent="0.45">
      <c r="A35" s="60">
        <v>5.33</v>
      </c>
      <c r="B35" s="59" t="s">
        <v>190</v>
      </c>
      <c r="C35" s="59" t="s">
        <v>191</v>
      </c>
    </row>
    <row r="36" spans="1:3" ht="60" customHeight="1" thickTop="1" thickBot="1" x14ac:dyDescent="0.45">
      <c r="A36" s="58">
        <v>5.34</v>
      </c>
      <c r="B36" s="59" t="s">
        <v>192</v>
      </c>
      <c r="C36" s="59" t="s">
        <v>193</v>
      </c>
    </row>
    <row r="37" spans="1:3" ht="60" customHeight="1" thickTop="1" thickBot="1" x14ac:dyDescent="0.45">
      <c r="A37" s="60">
        <v>5.35</v>
      </c>
      <c r="B37" s="59" t="s">
        <v>194</v>
      </c>
      <c r="C37" s="59" t="s">
        <v>195</v>
      </c>
    </row>
    <row r="38" spans="1:3" ht="60" customHeight="1" thickTop="1" thickBot="1" x14ac:dyDescent="0.45">
      <c r="A38" s="58">
        <v>5.36</v>
      </c>
      <c r="B38" s="59" t="s">
        <v>196</v>
      </c>
      <c r="C38" s="59" t="s">
        <v>197</v>
      </c>
    </row>
    <row r="39" spans="1:3" ht="60" customHeight="1" thickTop="1" thickBot="1" x14ac:dyDescent="0.45">
      <c r="A39" s="60">
        <v>5.3699999999999903</v>
      </c>
      <c r="B39" s="59" t="s">
        <v>198</v>
      </c>
      <c r="C39" s="59" t="s">
        <v>199</v>
      </c>
    </row>
    <row r="40" spans="1:3" ht="20" customHeight="1" thickTop="1" thickBot="1" x14ac:dyDescent="0.45">
      <c r="A40" s="61" t="s">
        <v>317</v>
      </c>
      <c r="B40" s="112" t="s">
        <v>200</v>
      </c>
      <c r="C40" s="113"/>
    </row>
    <row r="41" spans="1:3" ht="60" customHeight="1" thickTop="1" thickBot="1" x14ac:dyDescent="0.45">
      <c r="A41" s="58">
        <v>6.1</v>
      </c>
      <c r="B41" s="59" t="s">
        <v>201</v>
      </c>
      <c r="C41" s="59" t="s">
        <v>202</v>
      </c>
    </row>
    <row r="42" spans="1:3" ht="60" customHeight="1" thickTop="1" thickBot="1" x14ac:dyDescent="0.45">
      <c r="A42" s="58">
        <v>6.2</v>
      </c>
      <c r="B42" s="59" t="s">
        <v>203</v>
      </c>
      <c r="C42" s="59" t="s">
        <v>204</v>
      </c>
    </row>
    <row r="43" spans="1:3" ht="60" customHeight="1" thickTop="1" thickBot="1" x14ac:dyDescent="0.45">
      <c r="A43" s="58">
        <v>6.3</v>
      </c>
      <c r="B43" s="59" t="s">
        <v>205</v>
      </c>
      <c r="C43" s="59" t="s">
        <v>206</v>
      </c>
    </row>
    <row r="44" spans="1:3" ht="60" customHeight="1" thickTop="1" thickBot="1" x14ac:dyDescent="0.45">
      <c r="A44" s="58">
        <v>6.4</v>
      </c>
      <c r="B44" s="59" t="s">
        <v>207</v>
      </c>
      <c r="C44" s="59" t="s">
        <v>208</v>
      </c>
    </row>
    <row r="45" spans="1:3" ht="60" customHeight="1" thickTop="1" thickBot="1" x14ac:dyDescent="0.45">
      <c r="A45" s="58">
        <v>6.5</v>
      </c>
      <c r="B45" s="59" t="s">
        <v>209</v>
      </c>
      <c r="C45" s="59" t="s">
        <v>210</v>
      </c>
    </row>
    <row r="46" spans="1:3" ht="60" customHeight="1" thickTop="1" thickBot="1" x14ac:dyDescent="0.45">
      <c r="A46" s="58">
        <v>6.6</v>
      </c>
      <c r="B46" s="59" t="s">
        <v>211</v>
      </c>
      <c r="C46" s="59" t="s">
        <v>212</v>
      </c>
    </row>
    <row r="47" spans="1:3" ht="60" customHeight="1" thickTop="1" thickBot="1" x14ac:dyDescent="0.45">
      <c r="A47" s="58">
        <v>6.7</v>
      </c>
      <c r="B47" s="59" t="s">
        <v>213</v>
      </c>
      <c r="C47" s="59" t="s">
        <v>214</v>
      </c>
    </row>
    <row r="48" spans="1:3" ht="60" customHeight="1" thickTop="1" thickBot="1" x14ac:dyDescent="0.45">
      <c r="A48" s="58">
        <v>6.8</v>
      </c>
      <c r="B48" s="59" t="s">
        <v>215</v>
      </c>
      <c r="C48" s="59" t="s">
        <v>216</v>
      </c>
    </row>
    <row r="49" spans="1:3" ht="20" customHeight="1" thickTop="1" thickBot="1" x14ac:dyDescent="0.45">
      <c r="A49" s="62" t="s">
        <v>318</v>
      </c>
      <c r="B49" s="114" t="s">
        <v>217</v>
      </c>
      <c r="C49" s="115"/>
    </row>
    <row r="50" spans="1:3" ht="60" customHeight="1" thickTop="1" thickBot="1" x14ac:dyDescent="0.45">
      <c r="A50" s="58">
        <v>7.1</v>
      </c>
      <c r="B50" s="59" t="s">
        <v>218</v>
      </c>
      <c r="C50" s="59" t="s">
        <v>219</v>
      </c>
    </row>
    <row r="51" spans="1:3" ht="60" customHeight="1" thickTop="1" thickBot="1" x14ac:dyDescent="0.45">
      <c r="A51" s="58">
        <v>7.2</v>
      </c>
      <c r="B51" s="59" t="s">
        <v>220</v>
      </c>
      <c r="C51" s="59" t="s">
        <v>221</v>
      </c>
    </row>
    <row r="52" spans="1:3" ht="60" customHeight="1" thickTop="1" thickBot="1" x14ac:dyDescent="0.45">
      <c r="A52" s="58">
        <v>7.3</v>
      </c>
      <c r="B52" s="59" t="s">
        <v>222</v>
      </c>
      <c r="C52" s="59" t="s">
        <v>223</v>
      </c>
    </row>
    <row r="53" spans="1:3" ht="60" customHeight="1" thickTop="1" thickBot="1" x14ac:dyDescent="0.45">
      <c r="A53" s="58">
        <v>7.4</v>
      </c>
      <c r="B53" s="59" t="s">
        <v>224</v>
      </c>
      <c r="C53" s="59" t="s">
        <v>225</v>
      </c>
    </row>
    <row r="54" spans="1:3" ht="60" customHeight="1" thickTop="1" thickBot="1" x14ac:dyDescent="0.45">
      <c r="A54" s="58">
        <v>7.5</v>
      </c>
      <c r="B54" s="59" t="s">
        <v>226</v>
      </c>
      <c r="C54" s="59" t="s">
        <v>227</v>
      </c>
    </row>
    <row r="55" spans="1:3" ht="60" customHeight="1" thickTop="1" thickBot="1" x14ac:dyDescent="0.45">
      <c r="A55" s="58">
        <v>7.6</v>
      </c>
      <c r="B55" s="59" t="s">
        <v>228</v>
      </c>
      <c r="C55" s="59" t="s">
        <v>229</v>
      </c>
    </row>
    <row r="56" spans="1:3" ht="60" customHeight="1" thickTop="1" thickBot="1" x14ac:dyDescent="0.45">
      <c r="A56" s="58">
        <v>7.7</v>
      </c>
      <c r="B56" s="59" t="s">
        <v>230</v>
      </c>
      <c r="C56" s="59" t="s">
        <v>231</v>
      </c>
    </row>
    <row r="57" spans="1:3" ht="60" customHeight="1" thickTop="1" thickBot="1" x14ac:dyDescent="0.45">
      <c r="A57" s="58">
        <v>7.8</v>
      </c>
      <c r="B57" s="59" t="s">
        <v>232</v>
      </c>
      <c r="C57" s="59" t="s">
        <v>233</v>
      </c>
    </row>
    <row r="58" spans="1:3" ht="60" customHeight="1" thickTop="1" thickBot="1" x14ac:dyDescent="0.45">
      <c r="A58" s="58">
        <v>7.9</v>
      </c>
      <c r="B58" s="59" t="s">
        <v>234</v>
      </c>
      <c r="C58" s="59" t="s">
        <v>235</v>
      </c>
    </row>
    <row r="59" spans="1:3" ht="60" customHeight="1" thickTop="1" thickBot="1" x14ac:dyDescent="0.45">
      <c r="A59" s="60">
        <v>7.1</v>
      </c>
      <c r="B59" s="59" t="s">
        <v>236</v>
      </c>
      <c r="C59" s="59" t="s">
        <v>237</v>
      </c>
    </row>
    <row r="60" spans="1:3" ht="60" customHeight="1" thickTop="1" thickBot="1" x14ac:dyDescent="0.45">
      <c r="A60" s="58">
        <v>7.11</v>
      </c>
      <c r="B60" s="59" t="s">
        <v>238</v>
      </c>
      <c r="C60" s="59" t="s">
        <v>239</v>
      </c>
    </row>
    <row r="61" spans="1:3" ht="60" customHeight="1" thickTop="1" thickBot="1" x14ac:dyDescent="0.45">
      <c r="A61" s="60">
        <v>7.12</v>
      </c>
      <c r="B61" s="59" t="s">
        <v>240</v>
      </c>
      <c r="C61" s="59" t="s">
        <v>241</v>
      </c>
    </row>
    <row r="62" spans="1:3" ht="60" customHeight="1" thickTop="1" thickBot="1" x14ac:dyDescent="0.45">
      <c r="A62" s="58">
        <v>7.13</v>
      </c>
      <c r="B62" s="59" t="s">
        <v>242</v>
      </c>
      <c r="C62" s="59" t="s">
        <v>243</v>
      </c>
    </row>
    <row r="63" spans="1:3" ht="60" customHeight="1" thickTop="1" thickBot="1" x14ac:dyDescent="0.45">
      <c r="A63" s="60">
        <v>7.14</v>
      </c>
      <c r="B63" s="59" t="s">
        <v>244</v>
      </c>
      <c r="C63" s="59" t="s">
        <v>245</v>
      </c>
    </row>
    <row r="64" spans="1:3" ht="20" customHeight="1" thickTop="1" thickBot="1" x14ac:dyDescent="0.45">
      <c r="A64" s="63" t="s">
        <v>319</v>
      </c>
      <c r="B64" s="116" t="s">
        <v>246</v>
      </c>
      <c r="C64" s="117"/>
    </row>
    <row r="65" spans="1:3" ht="60" customHeight="1" thickTop="1" thickBot="1" x14ac:dyDescent="0.45">
      <c r="A65" s="58">
        <v>8.1</v>
      </c>
      <c r="B65" s="59" t="s">
        <v>247</v>
      </c>
      <c r="C65" s="59" t="s">
        <v>248</v>
      </c>
    </row>
    <row r="66" spans="1:3" ht="60" customHeight="1" thickTop="1" thickBot="1" x14ac:dyDescent="0.45">
      <c r="A66" s="58">
        <v>8.1999999999999993</v>
      </c>
      <c r="B66" s="59" t="s">
        <v>249</v>
      </c>
      <c r="C66" s="59" t="s">
        <v>250</v>
      </c>
    </row>
    <row r="67" spans="1:3" ht="60" customHeight="1" thickTop="1" thickBot="1" x14ac:dyDescent="0.45">
      <c r="A67" s="58">
        <v>8.3000000000000007</v>
      </c>
      <c r="B67" s="59" t="s">
        <v>251</v>
      </c>
      <c r="C67" s="59" t="s">
        <v>252</v>
      </c>
    </row>
    <row r="68" spans="1:3" ht="60" customHeight="1" thickTop="1" thickBot="1" x14ac:dyDescent="0.45">
      <c r="A68" s="58">
        <v>8.4</v>
      </c>
      <c r="B68" s="59" t="s">
        <v>253</v>
      </c>
      <c r="C68" s="59" t="s">
        <v>254</v>
      </c>
    </row>
    <row r="69" spans="1:3" ht="60" customHeight="1" thickTop="1" thickBot="1" x14ac:dyDescent="0.45">
      <c r="A69" s="58">
        <v>8.5</v>
      </c>
      <c r="B69" s="59" t="s">
        <v>255</v>
      </c>
      <c r="C69" s="59" t="s">
        <v>256</v>
      </c>
    </row>
    <row r="70" spans="1:3" ht="60" customHeight="1" thickTop="1" thickBot="1" x14ac:dyDescent="0.45">
      <c r="A70" s="58">
        <v>8.6000000000000103</v>
      </c>
      <c r="B70" s="59" t="s">
        <v>257</v>
      </c>
      <c r="C70" s="59" t="s">
        <v>258</v>
      </c>
    </row>
    <row r="71" spans="1:3" ht="60" customHeight="1" thickTop="1" thickBot="1" x14ac:dyDescent="0.45">
      <c r="A71" s="58">
        <v>8.7000000000000099</v>
      </c>
      <c r="B71" s="59" t="s">
        <v>259</v>
      </c>
      <c r="C71" s="59" t="s">
        <v>260</v>
      </c>
    </row>
    <row r="72" spans="1:3" ht="60" customHeight="1" thickTop="1" thickBot="1" x14ac:dyDescent="0.45">
      <c r="A72" s="58">
        <v>8.8000000000000096</v>
      </c>
      <c r="B72" s="59" t="s">
        <v>261</v>
      </c>
      <c r="C72" s="59" t="s">
        <v>262</v>
      </c>
    </row>
    <row r="73" spans="1:3" ht="60" customHeight="1" thickTop="1" thickBot="1" x14ac:dyDescent="0.45">
      <c r="A73" s="58">
        <v>8.9000000000000092</v>
      </c>
      <c r="B73" s="59" t="s">
        <v>263</v>
      </c>
      <c r="C73" s="59" t="s">
        <v>264</v>
      </c>
    </row>
    <row r="74" spans="1:3" ht="60" customHeight="1" thickTop="1" thickBot="1" x14ac:dyDescent="0.45">
      <c r="A74" s="60">
        <v>8.1</v>
      </c>
      <c r="B74" s="59" t="s">
        <v>265</v>
      </c>
      <c r="C74" s="59" t="s">
        <v>266</v>
      </c>
    </row>
    <row r="75" spans="1:3" ht="60" customHeight="1" thickTop="1" thickBot="1" x14ac:dyDescent="0.45">
      <c r="A75" s="58">
        <v>8.11</v>
      </c>
      <c r="B75" s="59" t="s">
        <v>267</v>
      </c>
      <c r="C75" s="59" t="s">
        <v>268</v>
      </c>
    </row>
    <row r="76" spans="1:3" ht="60" customHeight="1" thickTop="1" thickBot="1" x14ac:dyDescent="0.45">
      <c r="A76" s="60">
        <v>8.1199999999999992</v>
      </c>
      <c r="B76" s="59" t="s">
        <v>269</v>
      </c>
      <c r="C76" s="59" t="s">
        <v>270</v>
      </c>
    </row>
    <row r="77" spans="1:3" ht="60" customHeight="1" thickTop="1" thickBot="1" x14ac:dyDescent="0.45">
      <c r="A77" s="58">
        <v>8.1299999999999901</v>
      </c>
      <c r="B77" s="59" t="s">
        <v>271</v>
      </c>
      <c r="C77" s="59" t="s">
        <v>272</v>
      </c>
    </row>
    <row r="78" spans="1:3" ht="60" customHeight="1" thickTop="1" thickBot="1" x14ac:dyDescent="0.45">
      <c r="A78" s="60">
        <v>8.1399999999999899</v>
      </c>
      <c r="B78" s="59" t="s">
        <v>273</v>
      </c>
      <c r="C78" s="59" t="s">
        <v>274</v>
      </c>
    </row>
    <row r="79" spans="1:3" ht="60" customHeight="1" thickTop="1" thickBot="1" x14ac:dyDescent="0.45">
      <c r="A79" s="58">
        <v>8.1499999999999897</v>
      </c>
      <c r="B79" s="59" t="s">
        <v>275</v>
      </c>
      <c r="C79" s="59" t="s">
        <v>276</v>
      </c>
    </row>
    <row r="80" spans="1:3" ht="60" customHeight="1" thickTop="1" thickBot="1" x14ac:dyDescent="0.45">
      <c r="A80" s="60">
        <v>8.1599999999999895</v>
      </c>
      <c r="B80" s="59" t="s">
        <v>277</v>
      </c>
      <c r="C80" s="59" t="s">
        <v>278</v>
      </c>
    </row>
    <row r="81" spans="1:3" ht="60" customHeight="1" thickTop="1" thickBot="1" x14ac:dyDescent="0.45">
      <c r="A81" s="58">
        <v>8.1699999999999893</v>
      </c>
      <c r="B81" s="59" t="s">
        <v>279</v>
      </c>
      <c r="C81" s="59" t="s">
        <v>280</v>
      </c>
    </row>
    <row r="82" spans="1:3" ht="60" customHeight="1" thickTop="1" thickBot="1" x14ac:dyDescent="0.45">
      <c r="A82" s="60">
        <v>8.1799999999999802</v>
      </c>
      <c r="B82" s="59" t="s">
        <v>281</v>
      </c>
      <c r="C82" s="59" t="s">
        <v>282</v>
      </c>
    </row>
    <row r="83" spans="1:3" ht="60" customHeight="1" thickTop="1" thickBot="1" x14ac:dyDescent="0.45">
      <c r="A83" s="58">
        <v>8.18999999999998</v>
      </c>
      <c r="B83" s="59" t="s">
        <v>283</v>
      </c>
      <c r="C83" s="59" t="s">
        <v>284</v>
      </c>
    </row>
    <row r="84" spans="1:3" ht="60" customHeight="1" thickTop="1" thickBot="1" x14ac:dyDescent="0.45">
      <c r="A84" s="60">
        <v>8.1999999999999797</v>
      </c>
      <c r="B84" s="59" t="s">
        <v>285</v>
      </c>
      <c r="C84" s="59" t="s">
        <v>286</v>
      </c>
    </row>
    <row r="85" spans="1:3" ht="60" customHeight="1" thickTop="1" thickBot="1" x14ac:dyDescent="0.45">
      <c r="A85" s="58">
        <v>8.2099999999999795</v>
      </c>
      <c r="B85" s="59" t="s">
        <v>287</v>
      </c>
      <c r="C85" s="59" t="s">
        <v>288</v>
      </c>
    </row>
    <row r="86" spans="1:3" ht="60" customHeight="1" thickTop="1" thickBot="1" x14ac:dyDescent="0.45">
      <c r="A86" s="60">
        <v>8.2199999999999793</v>
      </c>
      <c r="B86" s="59" t="s">
        <v>289</v>
      </c>
      <c r="C86" s="59" t="s">
        <v>290</v>
      </c>
    </row>
    <row r="87" spans="1:3" ht="60" customHeight="1" thickTop="1" thickBot="1" x14ac:dyDescent="0.45">
      <c r="A87" s="58">
        <v>8.2299999999999702</v>
      </c>
      <c r="B87" s="59" t="s">
        <v>291</v>
      </c>
      <c r="C87" s="59" t="s">
        <v>292</v>
      </c>
    </row>
    <row r="88" spans="1:3" ht="60" customHeight="1" thickTop="1" thickBot="1" x14ac:dyDescent="0.45">
      <c r="A88" s="60">
        <v>8.23999999999997</v>
      </c>
      <c r="B88" s="59" t="s">
        <v>293</v>
      </c>
      <c r="C88" s="59" t="s">
        <v>294</v>
      </c>
    </row>
    <row r="89" spans="1:3" ht="60" customHeight="1" thickTop="1" thickBot="1" x14ac:dyDescent="0.45">
      <c r="A89" s="58">
        <v>8.2499999999999698</v>
      </c>
      <c r="B89" s="59" t="s">
        <v>295</v>
      </c>
      <c r="C89" s="59" t="s">
        <v>296</v>
      </c>
    </row>
    <row r="90" spans="1:3" ht="60" customHeight="1" thickTop="1" thickBot="1" x14ac:dyDescent="0.45">
      <c r="A90" s="60">
        <v>8.2599999999999696</v>
      </c>
      <c r="B90" s="59" t="s">
        <v>297</v>
      </c>
      <c r="C90" s="59" t="s">
        <v>298</v>
      </c>
    </row>
    <row r="91" spans="1:3" ht="60" customHeight="1" thickTop="1" thickBot="1" x14ac:dyDescent="0.45">
      <c r="A91" s="58">
        <v>8.2699999999999694</v>
      </c>
      <c r="B91" s="59" t="s">
        <v>299</v>
      </c>
      <c r="C91" s="59" t="s">
        <v>300</v>
      </c>
    </row>
    <row r="92" spans="1:3" ht="60" customHeight="1" thickTop="1" thickBot="1" x14ac:dyDescent="0.45">
      <c r="A92" s="60">
        <v>8.2799999999999603</v>
      </c>
      <c r="B92" s="59" t="s">
        <v>301</v>
      </c>
      <c r="C92" s="59" t="s">
        <v>302</v>
      </c>
    </row>
    <row r="93" spans="1:3" ht="60" customHeight="1" thickTop="1" thickBot="1" x14ac:dyDescent="0.45">
      <c r="A93" s="60">
        <v>8.2899999999999601</v>
      </c>
      <c r="B93" s="59" t="s">
        <v>303</v>
      </c>
      <c r="C93" s="59" t="s">
        <v>304</v>
      </c>
    </row>
    <row r="94" spans="1:3" ht="60" customHeight="1" thickTop="1" thickBot="1" x14ac:dyDescent="0.45">
      <c r="A94" s="60">
        <v>8.2999999999999599</v>
      </c>
      <c r="B94" s="59" t="s">
        <v>305</v>
      </c>
      <c r="C94" s="59" t="s">
        <v>306</v>
      </c>
    </row>
    <row r="95" spans="1:3" ht="60" customHeight="1" thickTop="1" thickBot="1" x14ac:dyDescent="0.45">
      <c r="A95" s="60">
        <v>8.3099999999999596</v>
      </c>
      <c r="B95" s="59" t="s">
        <v>307</v>
      </c>
      <c r="C95" s="59" t="s">
        <v>308</v>
      </c>
    </row>
    <row r="96" spans="1:3" ht="60" customHeight="1" thickTop="1" thickBot="1" x14ac:dyDescent="0.45">
      <c r="A96" s="58">
        <v>8.3199999999999505</v>
      </c>
      <c r="B96" s="59" t="s">
        <v>309</v>
      </c>
      <c r="C96" s="59" t="s">
        <v>310</v>
      </c>
    </row>
    <row r="97" spans="1:3" ht="60" customHeight="1" thickTop="1" thickBot="1" x14ac:dyDescent="0.45">
      <c r="A97" s="60">
        <v>8.3299999999999503</v>
      </c>
      <c r="B97" s="59" t="s">
        <v>311</v>
      </c>
      <c r="C97" s="59" t="s">
        <v>312</v>
      </c>
    </row>
    <row r="98" spans="1:3" ht="60" customHeight="1" thickTop="1" thickBot="1" x14ac:dyDescent="0.45">
      <c r="A98" s="58">
        <v>8.3399999999999501</v>
      </c>
      <c r="B98" s="59" t="s">
        <v>313</v>
      </c>
      <c r="C98" s="59" t="s">
        <v>314</v>
      </c>
    </row>
    <row r="99" spans="1:3" ht="14.25" thickTop="1" x14ac:dyDescent="0.4"/>
  </sheetData>
  <mergeCells count="4">
    <mergeCell ref="B2:C2"/>
    <mergeCell ref="B40:C40"/>
    <mergeCell ref="B49:C49"/>
    <mergeCell ref="B64:C64"/>
  </mergeCells>
  <conditionalFormatting sqref="A3">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Risk Guide</vt:lpstr>
      <vt:lpstr>Impact &amp; Probability</vt:lpstr>
      <vt:lpstr>Risk Matrix</vt:lpstr>
      <vt:lpstr>Risk Assessment Report</vt:lpstr>
      <vt:lpstr>Risk Treatment Plan (RTP)</vt:lpstr>
      <vt:lpstr>Annex A 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DEWAPRIYA S S it22339256</cp:lastModifiedBy>
  <dcterms:created xsi:type="dcterms:W3CDTF">2015-06-05T18:17:20Z</dcterms:created>
  <dcterms:modified xsi:type="dcterms:W3CDTF">2024-10-14T15:10:45Z</dcterms:modified>
</cp:coreProperties>
</file>